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lxabr\OneDrive - The University of Texas at Dallas\WIP\Udacity\DFND\Projects\Project-2\"/>
    </mc:Choice>
  </mc:AlternateContent>
  <xr:revisionPtr revIDLastSave="226" documentId="69809C809630B27626A5EEDD4787B1E30E7ABD8D" xr6:coauthVersionLast="25" xr6:coauthVersionMax="25" xr10:uidLastSave="{57C52600-C5AB-4FD4-A20E-9F895F117746}"/>
  <bookViews>
    <workbookView xWindow="0" yWindow="0" windowWidth="21570" windowHeight="8085" xr2:uid="{00000000-000D-0000-FFFF-FFFF00000000}"/>
  </bookViews>
  <sheets>
    <sheet name="working" sheetId="2" r:id="rId1"/>
    <sheet name="surveydata" sheetId="1" r:id="rId2"/>
    <sheet name="cleaning steps" sheetId="3" r:id="rId3"/>
    <sheet name="question 1" sheetId="11" r:id="rId4"/>
    <sheet name="question 2" sheetId="17" r:id="rId5"/>
    <sheet name="question 3" sheetId="19" r:id="rId6"/>
    <sheet name="question 4" sheetId="10" r:id="rId7"/>
  </sheets>
  <definedNames>
    <definedName name="_xlnm._FilterDatabase" localSheetId="1" hidden="1">surveydata!$A$1:$BB$754</definedName>
    <definedName name="_xlnm._FilterDatabase" localSheetId="0" hidden="1">working!$A$1:$BB$754</definedName>
    <definedName name="_xlchart.v1.0" hidden="1">working!$I$1</definedName>
    <definedName name="_xlchart.v1.1" hidden="1">working!$I$2:$I$754</definedName>
    <definedName name="_xlchart.v1.2" hidden="1">working!$I$1</definedName>
    <definedName name="_xlchart.v1.3" hidden="1">working!$I$2:$I$754</definedName>
    <definedName name="_xlchart.v1.4" hidden="1">working!$H$1</definedName>
    <definedName name="_xlchart.v1.5" hidden="1">working!$H$2:$H$754</definedName>
  </definedNames>
  <calcPr calcId="171027"/>
  <pivotCaches>
    <pivotCache cacheId="0" r:id="rId8"/>
  </pivotCaches>
</workbook>
</file>

<file path=xl/calcChain.xml><?xml version="1.0" encoding="utf-8"?>
<calcChain xmlns="http://schemas.openxmlformats.org/spreadsheetml/2006/main">
  <c r="C6" i="19" l="1"/>
  <c r="B18" i="19"/>
  <c r="B19" i="19"/>
  <c r="B20" i="19"/>
  <c r="B21" i="19"/>
  <c r="B22" i="19"/>
  <c r="B24" i="19"/>
  <c r="B25" i="19"/>
  <c r="B26" i="19"/>
  <c r="C10" i="19" l="1"/>
  <c r="C8" i="19"/>
  <c r="C13" i="19"/>
  <c r="C12" i="19"/>
  <c r="C11" i="19"/>
  <c r="C9" i="19"/>
  <c r="C7" i="19"/>
  <c r="C14" i="19"/>
  <c r="B23" i="19"/>
  <c r="B24" i="10"/>
  <c r="C22" i="10" s="1"/>
  <c r="C4" i="11"/>
  <c r="C5" i="11"/>
  <c r="C6" i="11"/>
  <c r="C7" i="11"/>
  <c r="C8" i="11"/>
  <c r="C9" i="11"/>
  <c r="C23" i="10" l="1"/>
  <c r="C21" i="10"/>
  <c r="C17" i="10"/>
  <c r="D17" i="10" s="1"/>
  <c r="C18" i="10"/>
  <c r="C19" i="10"/>
  <c r="C20" i="10"/>
  <c r="D18" i="10" l="1"/>
  <c r="D19" i="10" s="1"/>
  <c r="D20" i="10" s="1"/>
  <c r="D21" i="10" s="1"/>
  <c r="D22" i="10" s="1"/>
  <c r="D23" i="10" s="1"/>
  <c r="B4" i="10"/>
  <c r="B5" i="10"/>
  <c r="B6" i="10"/>
  <c r="B7" i="10"/>
  <c r="B9" i="10"/>
  <c r="B10" i="10" l="1"/>
  <c r="B8" i="10" s="1"/>
  <c r="B3" i="10" l="1"/>
  <c r="B13" i="10"/>
  <c r="B12" i="10"/>
  <c r="B11" i="10"/>
  <c r="AY467" i="2" l="1"/>
  <c r="AY361" i="2"/>
  <c r="AZ351" i="2"/>
  <c r="N182" i="2"/>
  <c r="N140" i="1"/>
  <c r="N182" i="1"/>
  <c r="BA351" i="1"/>
  <c r="AZ361" i="1"/>
  <c r="AZ467" i="1"/>
</calcChain>
</file>

<file path=xl/sharedStrings.xml><?xml version="1.0" encoding="utf-8"?>
<sst xmlns="http://schemas.openxmlformats.org/spreadsheetml/2006/main" count="22954" uniqueCount="4044">
  <si>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</si>
  <si>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</si>
  <si>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</si>
  <si>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</si>
  <si>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</si>
  <si>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</si>
  <si>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</si>
  <si>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</si>
  <si>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Whatâ€™s your average daily commute (in minutes)?</t>
  </si>
  <si>
    <t>On average, how many hours do you spend sitting per day?</t>
  </si>
  <si>
    <t>On average, how many books do you read (or listen to) per year?</t>
  </si>
  <si>
    <t>What is your postal code?</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</si>
  <si>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</si>
  <si>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</si>
  <si>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</si>
  <si>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</si>
  <si>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</si>
  <si>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</si>
  <si>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</si>
  <si>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</si>
  <si>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</si>
  <si>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</si>
  <si>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</si>
  <si>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</si>
  <si>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</si>
  <si>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</si>
  <si>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</si>
  <si>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</si>
  <si>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</si>
  <si>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</si>
  <si>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</si>
  <si>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</si>
  <si>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</si>
  <si>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</si>
  <si>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</si>
  <si>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</si>
  <si>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</si>
  <si>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</si>
  <si>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</si>
  <si>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</si>
  <si>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</si>
  <si>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</si>
  <si>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</si>
  <si>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</si>
  <si>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</si>
  <si>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</si>
  <si>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</si>
  <si>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</si>
  <si>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</si>
  <si>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</si>
  <si>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</si>
  <si>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</si>
  <si>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</si>
  <si>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hoodie</t>
  </si>
  <si>
    <t>â€œData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</si>
  <si>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</si>
  <si>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</si>
  <si>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</si>
  <si>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</si>
  <si>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</si>
  <si>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</si>
  <si>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</si>
  <si>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</si>
  <si>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</si>
  <si>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</si>
  <si>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</si>
  <si>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</si>
  <si>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t-shirt</t>
  </si>
  <si>
    <t>â€Math - all the cool kids are doing itâ€</t>
  </si>
  <si>
    <t>Educator / Instructor</t>
  </si>
  <si>
    <t>Uadcity</t>
  </si>
  <si>
    <t>PhD</t>
  </si>
  <si>
    <t>Forums</t>
  </si>
  <si>
    <t>Don't be afraid to push the results of the project further!</t>
  </si>
  <si>
    <t>Google</t>
  </si>
  <si>
    <t>Nothing</t>
  </si>
  <si>
    <t>Great survey!</t>
  </si>
  <si>
    <t>chapel hill, nc</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</si>
  <si>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</si>
  <si>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</si>
  <si>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</si>
  <si>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</si>
  <si>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</si>
  <si>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</si>
  <si>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</si>
  <si>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</si>
  <si>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</si>
  <si>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</si>
  <si>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Porto, Portugal</t>
  </si>
  <si>
    <t>Data Engineer</t>
  </si>
  <si>
    <t>Director</t>
  </si>
  <si>
    <t>Technology &amp; Internet</t>
  </si>
  <si>
    <t>DashDash</t>
  </si>
  <si>
    <t>Do not procrastinate. This is fun.</t>
  </si>
  <si>
    <t>Feature podcasts. More meetings with renowned scientists/engineers/founders.</t>
  </si>
  <si>
    <t>self-driving cars.</t>
  </si>
  <si>
    <t>Trenton Michigan</t>
  </si>
  <si>
    <t>backpack</t>
  </si>
  <si>
    <t>â€œMachine learning for lifeâ€</t>
  </si>
  <si>
    <t>Trove</t>
  </si>
  <si>
    <t>More in depth information and theory</t>
  </si>
  <si>
    <t>Advanced Deep learning, attention, and complex seq2seq (ie without contrib.seq2seq</t>
  </si>
  <si>
    <t>lisle,illinois</t>
  </si>
  <si>
    <t>â€œA quality life demands quality questionsâ€</t>
  </si>
  <si>
    <t>entry level</t>
  </si>
  <si>
    <t>Entertainment &amp; Leisure</t>
  </si>
  <si>
    <t>Cramer Krasselt</t>
  </si>
  <si>
    <t>Dedication is a must</t>
  </si>
  <si>
    <t>nothing</t>
  </si>
  <si>
    <t>Chicago, IL</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</si>
  <si>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</si>
  <si>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</si>
  <si>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</si>
  <si>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</si>
  <si>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</si>
  <si>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</si>
  <si>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</si>
  <si>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Berlin</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</si>
  <si>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</si>
  <si>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</si>
  <si>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</si>
  <si>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</si>
  <si>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Edinburgh, Scotland</t>
  </si>
  <si>
    <t>hat</t>
  </si>
  <si>
    <t>President</t>
  </si>
  <si>
    <t>Manufacturing</t>
  </si>
  <si>
    <t>Arville</t>
  </si>
  <si>
    <t>Keep it ticking over - even if just 15 minutes to keep progressing.</t>
  </si>
  <si>
    <t>More UK meetups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</si>
  <si>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</si>
  <si>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</si>
  <si>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</si>
  <si>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</si>
  <si>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</si>
  <si>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</si>
  <si>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</si>
  <si>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shoes (brand is TBDâ€¦ probably Adidas or Puma)</t>
  </si>
  <si>
    <t>Co-founder (or solo founder)</t>
  </si>
  <si>
    <t>Head of development</t>
  </si>
  <si>
    <t>frequently check the forum</t>
  </si>
  <si>
    <t>more assignments</t>
  </si>
  <si>
    <t>no</t>
  </si>
  <si>
    <t>Berlin, Germany</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</si>
  <si>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</si>
  <si>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</si>
  <si>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</si>
  <si>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</si>
  <si>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</si>
  <si>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</si>
  <si>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</si>
  <si>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</si>
  <si>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</si>
  <si>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</si>
  <si>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</si>
  <si>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</si>
  <si>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</si>
  <si>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</si>
  <si>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</si>
  <si>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</si>
  <si>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</si>
  <si>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</si>
  <si>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</si>
  <si>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</si>
  <si>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</si>
  <si>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</si>
  <si>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</si>
  <si>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</si>
  <si>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</si>
  <si>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</si>
  <si>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</si>
  <si>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</si>
  <si>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Madrid, Spain</t>
  </si>
  <si>
    <t>BEEVA</t>
  </si>
  <si>
    <t>Be constant and stay motivated</t>
  </si>
  <si>
    <t>It's already awesome!</t>
  </si>
  <si>
    <t>Clean Code</t>
  </si>
  <si>
    <t>Udacity is awesome!</t>
  </si>
  <si>
    <t>Usingen, Germany</t>
  </si>
  <si>
    <t>Student</t>
  </si>
  <si>
    <t>Working Student</t>
  </si>
  <si>
    <t>SAP SE</t>
  </si>
  <si>
    <t>Set a weekly goal</t>
  </si>
  <si>
    <t>AI-Class</t>
  </si>
  <si>
    <t xml:space="preserve"> </t>
  </si>
  <si>
    <t>Mexico City, Mexico</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</si>
  <si>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</si>
  <si>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</si>
  <si>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</si>
  <si>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</si>
  <si>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</si>
  <si>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</si>
  <si>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</si>
  <si>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</si>
  <si>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</si>
  <si>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Pretoria, South Africa</t>
  </si>
  <si>
    <t>Type out code bit by bit, run in and get a feel for what is happening.</t>
  </si>
  <si>
    <t>Udacity is best learning institution I have attended.</t>
  </si>
  <si>
    <t>Deep learning for art</t>
  </si>
  <si>
    <t>Udacity is great.</t>
  </si>
  <si>
    <t xml:space="preserve">Palo Alto, California </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</si>
  <si>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</si>
  <si>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</si>
  <si>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</si>
  <si>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</si>
  <si>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</si>
  <si>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</si>
  <si>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</si>
  <si>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</si>
  <si>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</si>
  <si>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</si>
  <si>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</si>
  <si>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</si>
  <si>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</si>
  <si>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</si>
  <si>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FH LÃ¼beck</t>
  </si>
  <si>
    <t xml:space="preserve">
</t>
  </si>
  <si>
    <t>I don't like the mentor constantly nagging when logging in. I'd like to deactivate that feature.</t>
  </si>
  <si>
    <t>San Francisco, CA</t>
  </si>
  <si>
    <t>Persist</t>
  </si>
  <si>
    <t xml:space="preserve">Better career services </t>
  </si>
  <si>
    <t>Spark</t>
  </si>
  <si>
    <t>Toronto, Canada</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</si>
  <si>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</si>
  <si>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</si>
  <si>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</si>
  <si>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</si>
  <si>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Denver, Colorado</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</si>
  <si>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</si>
  <si>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</si>
  <si>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</si>
  <si>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</si>
  <si>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</si>
  <si>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</si>
  <si>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</si>
  <si>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</si>
  <si>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</si>
  <si>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</si>
  <si>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</si>
  <si>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</si>
  <si>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</si>
  <si>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</si>
  <si>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</si>
  <si>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</si>
  <si>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</si>
  <si>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</si>
  <si>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</si>
  <si>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</si>
  <si>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</si>
  <si>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</si>
  <si>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</si>
  <si>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</si>
  <si>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</si>
  <si>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 xml:space="preserve">CajicÃ¡,Colombia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</si>
  <si>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</si>
  <si>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</si>
  <si>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</si>
  <si>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</si>
  <si>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</si>
  <si>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</si>
  <si>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</si>
  <si>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</si>
  <si>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</si>
  <si>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</si>
  <si>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</si>
  <si>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</si>
  <si>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Sydney, Australia</t>
  </si>
  <si>
    <t>I don't know yet!</t>
  </si>
  <si>
    <t>Just do it!</t>
  </si>
  <si>
    <t xml:space="preserve">Add more projects. Add more challenging contents. </t>
  </si>
  <si>
    <t>Natural language processing</t>
  </si>
  <si>
    <t>New Delhi, Delhi, India</t>
  </si>
  <si>
    <t>Just never give up, keep on learning new things and always look forward to new things.</t>
  </si>
  <si>
    <t>Nothing all is fine</t>
  </si>
  <si>
    <t>I really wanted deep learning  earlier but it was released soon</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</si>
  <si>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</si>
  <si>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</si>
  <si>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</si>
  <si>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</si>
  <si>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</si>
  <si>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</si>
  <si>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</si>
  <si>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</si>
  <si>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</si>
  <si>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</si>
  <si>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</si>
  <si>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</si>
  <si>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</si>
  <si>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</si>
  <si>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</si>
  <si>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</si>
  <si>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</si>
  <si>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</si>
  <si>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</si>
  <si>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</si>
  <si>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</si>
  <si>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</si>
  <si>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</si>
  <si>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</si>
  <si>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</si>
  <si>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</si>
  <si>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</si>
  <si>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</si>
  <si>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</si>
  <si>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</si>
  <si>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</si>
  <si>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</si>
  <si>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</si>
  <si>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</si>
  <si>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</si>
  <si>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 xml:space="preserve">Keep notes! </t>
  </si>
  <si>
    <t xml:space="preserve">I can't think of anything </t>
  </si>
  <si>
    <t>London</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</si>
  <si>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</si>
  <si>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</si>
  <si>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</si>
  <si>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</si>
  <si>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</si>
  <si>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</si>
  <si>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</si>
  <si>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Westborough, MA,USA</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</si>
  <si>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</si>
  <si>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</si>
  <si>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</si>
  <si>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</si>
  <si>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</si>
  <si>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</si>
  <si>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</si>
  <si>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</si>
  <si>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</si>
  <si>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</si>
  <si>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</si>
  <si>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</si>
  <si>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</si>
  <si>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</si>
  <si>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</si>
  <si>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</si>
  <si>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</si>
  <si>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</si>
  <si>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</si>
  <si>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San Francisco, California</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</si>
  <si>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</si>
  <si>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</si>
  <si>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</si>
  <si>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</si>
  <si>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</si>
  <si>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Minneapolis, Minnesota</t>
  </si>
  <si>
    <t>&lt;none&gt;</t>
  </si>
  <si>
    <t>Pair employers and candidates.</t>
  </si>
  <si>
    <t>Automated trading</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</si>
  <si>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</si>
  <si>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</si>
  <si>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</si>
  <si>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</si>
  <si>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</si>
  <si>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</si>
  <si>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</si>
  <si>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</si>
  <si>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</si>
  <si>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</si>
  <si>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</si>
  <si>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</si>
  <si>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ios</t>
  </si>
  <si>
    <t>go for it! there's always a nanodegree for your skill level</t>
  </si>
  <si>
    <t>bitcoin blockchains cryprography</t>
  </si>
  <si>
    <t>thanks!</t>
  </si>
  <si>
    <t>Hoffman estates, il</t>
  </si>
  <si>
    <t>Oracle</t>
  </si>
  <si>
    <t>Work hard</t>
  </si>
  <si>
    <t>More courses</t>
  </si>
  <si>
    <t>All</t>
  </si>
  <si>
    <t>Hyderabad, India</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</si>
  <si>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</si>
  <si>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</si>
  <si>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</si>
  <si>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</si>
  <si>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</si>
  <si>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</si>
  <si>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</si>
  <si>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</si>
  <si>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</si>
  <si>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</si>
  <si>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</si>
  <si>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</si>
  <si>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</si>
  <si>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</si>
  <si>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Noida, India</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</si>
  <si>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</si>
  <si>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</si>
  <si>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</si>
  <si>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</si>
  <si>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</si>
  <si>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</si>
  <si>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</si>
  <si>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Vilnius, Lithuania</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</si>
  <si>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</si>
  <si>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</si>
  <si>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</si>
  <si>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</si>
  <si>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</si>
  <si>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</si>
  <si>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</si>
  <si>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</si>
  <si>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</si>
  <si>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</si>
  <si>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</si>
  <si>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</si>
  <si>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</si>
  <si>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</si>
  <si>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</si>
  <si>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</si>
  <si>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</si>
  <si>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</si>
  <si>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</si>
  <si>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</si>
  <si>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</si>
  <si>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</si>
  <si>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</si>
  <si>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</si>
  <si>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</si>
  <si>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</si>
  <si>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</si>
  <si>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</si>
  <si>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</si>
  <si>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</si>
  <si>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</si>
  <si>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</si>
  <si>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</si>
  <si>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</si>
  <si>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</si>
  <si>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</si>
  <si>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</si>
  <si>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</si>
  <si>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</si>
  <si>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</si>
  <si>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</si>
  <si>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</si>
  <si>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</si>
  <si>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</si>
  <si>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</si>
  <si>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</si>
  <si>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</si>
  <si>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</si>
  <si>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</si>
  <si>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Paraiba, Brazil</t>
  </si>
  <si>
    <t xml:space="preserve">Professor </t>
  </si>
  <si>
    <t>Federal Institute of technology</t>
  </si>
  <si>
    <t>Go ahead, keep going</t>
  </si>
  <si>
    <t>It is great for me</t>
  </si>
  <si>
    <t>Hardware for robotics</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</si>
  <si>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</si>
  <si>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</si>
  <si>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</si>
  <si>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</si>
  <si>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</si>
  <si>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</si>
  <si>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</si>
  <si>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</si>
  <si>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</si>
  <si>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</si>
  <si>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</si>
  <si>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</si>
  <si>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</si>
  <si>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</si>
  <si>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</si>
  <si>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</si>
  <si>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</si>
  <si>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</si>
  <si>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</si>
  <si>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</si>
  <si>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</si>
  <si>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</si>
  <si>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</si>
  <si>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</si>
  <si>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</si>
  <si>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</si>
  <si>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</si>
  <si>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</si>
  <si>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</si>
  <si>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</si>
  <si>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</si>
  <si>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Guangzhou, china</t>
  </si>
  <si>
    <t>keep learning every day. Do not stop do not cheat</t>
  </si>
  <si>
    <t>website</t>
  </si>
  <si>
    <t>a new world</t>
  </si>
  <si>
    <t>tensorflow deep learning</t>
  </si>
  <si>
    <t>push more new couese</t>
  </si>
  <si>
    <t>Indaial, santa catarina, brazil</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</si>
  <si>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</si>
  <si>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</si>
  <si>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</si>
  <si>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</si>
  <si>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</si>
  <si>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</si>
  <si>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</si>
  <si>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</si>
  <si>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</si>
  <si>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</si>
  <si>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</si>
  <si>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</si>
  <si>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</si>
  <si>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</si>
  <si>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</si>
  <si>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</si>
  <si>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</si>
  <si>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</si>
  <si>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</si>
  <si>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</si>
  <si>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</si>
  <si>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</si>
  <si>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</si>
  <si>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</si>
  <si>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</si>
  <si>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</si>
  <si>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</si>
  <si>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</si>
  <si>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</si>
  <si>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</si>
  <si>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</si>
  <si>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</si>
  <si>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</si>
  <si>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</si>
  <si>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</si>
  <si>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</si>
  <si>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</si>
  <si>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</si>
  <si>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</si>
  <si>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</si>
  <si>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</si>
  <si>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San JosÃ©, California </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</si>
  <si>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</si>
  <si>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</si>
  <si>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</si>
  <si>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</si>
  <si>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</si>
  <si>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</si>
  <si>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</si>
  <si>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</si>
  <si>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</si>
  <si>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</si>
  <si>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</si>
  <si>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</si>
  <si>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</si>
  <si>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</si>
  <si>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</si>
  <si>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</si>
  <si>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</si>
  <si>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</si>
  <si>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</si>
  <si>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</si>
  <si>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</si>
  <si>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</si>
  <si>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</si>
  <si>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</si>
  <si>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</si>
  <si>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</si>
  <si>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</si>
  <si>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</si>
  <si>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</si>
  <si>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</si>
  <si>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</si>
  <si>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</si>
  <si>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</si>
  <si>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</si>
  <si>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</si>
  <si>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</si>
  <si>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</si>
  <si>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</si>
  <si>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</si>
  <si>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</si>
  <si>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</si>
  <si>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</si>
  <si>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</si>
  <si>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</si>
  <si>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</si>
  <si>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</si>
  <si>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</si>
  <si>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</si>
  <si>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</si>
  <si>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</si>
  <si>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</si>
  <si>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</si>
  <si>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</si>
  <si>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</si>
  <si>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</si>
  <si>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</si>
  <si>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</si>
  <si>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</si>
  <si>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 xml:space="preserve">Tanzania </t>
  </si>
  <si>
    <t>Community Forests Pemba</t>
  </si>
  <si>
    <t>Don't be afraid to ask for help from other students</t>
  </si>
  <si>
    <t>Twiml podcast</t>
  </si>
  <si>
    <t>Polish the lessons</t>
  </si>
  <si>
    <t>Machine learning</t>
  </si>
  <si>
    <t>MÃ¶nchengladbach, Northrhine-Westphalia, Germany</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</si>
  <si>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</si>
  <si>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</si>
  <si>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</si>
  <si>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</si>
  <si>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</si>
  <si>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</si>
  <si>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</si>
  <si>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</si>
  <si>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Haripur, Pakistan</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</si>
  <si>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</si>
  <si>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</si>
  <si>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</si>
  <si>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</si>
  <si>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 xml:space="preserve">Singapore </t>
  </si>
  <si>
    <t>Ctrl + C &amp; Ctrl + V</t>
  </si>
  <si>
    <t>Stick to the forums, better than slack</t>
  </si>
  <si>
    <t>Inform users early if there is a shortage of project reviewers</t>
  </si>
  <si>
    <t xml:space="preserve">Xamarin </t>
  </si>
  <si>
    <t>San Jose, CA</t>
  </si>
  <si>
    <t>Fiscal Hive</t>
  </si>
  <si>
    <t>TSM</t>
  </si>
  <si>
    <t xml:space="preserve">Turin, Italy </t>
  </si>
  <si>
    <t>Sotware Engineeer</t>
  </si>
  <si>
    <t>Rio de Janeiro, Rio de Janeiro, Brazil</t>
  </si>
  <si>
    <t>Biomed</t>
  </si>
  <si>
    <t>Program your hours of study.</t>
  </si>
  <si>
    <t>Suggest outside class practical exercises.</t>
  </si>
  <si>
    <t>How to tackle data science competitions</t>
  </si>
  <si>
    <t>I'd really like the Nanodegrees, thanks!</t>
  </si>
  <si>
    <t>Texas us</t>
  </si>
  <si>
    <t>Railway</t>
  </si>
  <si>
    <t>Live Help</t>
  </si>
  <si>
    <t>Siwan, Bihar, India</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</si>
  <si>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</si>
  <si>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</si>
  <si>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</si>
  <si>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</si>
  <si>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Thornton, Co</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</si>
  <si>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</si>
  <si>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</si>
  <si>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</si>
  <si>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</si>
  <si>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</si>
  <si>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</si>
  <si>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</si>
  <si>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</si>
  <si>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</si>
  <si>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</si>
  <si>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</si>
  <si>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</si>
  <si>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</si>
  <si>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</si>
  <si>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</si>
  <si>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</si>
  <si>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</si>
  <si>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</si>
  <si>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</si>
  <si>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</si>
  <si>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</si>
  <si>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</si>
  <si>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</si>
  <si>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</si>
  <si>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</si>
  <si>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</si>
  <si>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</si>
  <si>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</si>
  <si>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</si>
  <si>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</si>
  <si>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</si>
  <si>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</si>
  <si>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</si>
  <si>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</si>
  <si>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</si>
  <si>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</si>
  <si>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</si>
  <si>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</si>
  <si>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</si>
  <si>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</si>
  <si>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</si>
  <si>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</si>
  <si>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</si>
  <si>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</si>
  <si>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</si>
  <si>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</si>
  <si>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</si>
  <si>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</si>
  <si>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</si>
  <si>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</si>
  <si>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</si>
  <si>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</si>
  <si>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</si>
  <si>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</si>
  <si>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</si>
  <si>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</si>
  <si>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</si>
  <si>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</si>
  <si>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</si>
  <si>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</si>
  <si>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</si>
  <si>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</si>
  <si>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</si>
  <si>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</si>
  <si>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</si>
  <si>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</si>
  <si>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</si>
  <si>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</si>
  <si>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</si>
  <si>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</si>
  <si>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</si>
  <si>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</si>
  <si>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</si>
  <si>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</si>
  <si>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</si>
  <si>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</si>
  <si>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Å iauliai, Lithuania</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</si>
  <si>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</si>
  <si>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</si>
  <si>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</si>
  <si>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</si>
  <si>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</si>
  <si>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</si>
  <si>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</si>
  <si>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</si>
  <si>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</si>
  <si>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</si>
  <si>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British Columbia, Canada</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</si>
  <si>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</si>
  <si>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</si>
  <si>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</si>
  <si>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</si>
  <si>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</si>
  <si>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</si>
  <si>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</si>
  <si>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</si>
  <si>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</si>
  <si>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</si>
  <si>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</si>
  <si>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</si>
  <si>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</si>
  <si>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</si>
  <si>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</si>
  <si>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</si>
  <si>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Moscow, Russia</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</si>
  <si>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</si>
  <si>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</si>
  <si>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</si>
  <si>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</si>
  <si>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</si>
  <si>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</si>
  <si>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Calgary, canada</t>
  </si>
  <si>
    <t>Ups</t>
  </si>
  <si>
    <t>Study on Khan academy the math</t>
  </si>
  <si>
    <t xml:space="preserve">Clarify the knowledge level required to do the course </t>
  </si>
  <si>
    <t>Kuala Lumpur, Malaysia</t>
  </si>
  <si>
    <t>Machine is learning, so must we!</t>
  </si>
  <si>
    <t>Tokio Marine</t>
  </si>
  <si>
    <t>Mobile App to be more consistent with Web.</t>
  </si>
  <si>
    <t>Ethics in A.I.</t>
  </si>
  <si>
    <t>Really love Udacity, look forward to completing my A.I. Nanodegree!</t>
  </si>
  <si>
    <t>Campinas, SÃ£o Paulo, Brazil</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</si>
  <si>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</si>
  <si>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</si>
  <si>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</si>
  <si>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</si>
  <si>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</si>
  <si>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</si>
  <si>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</si>
  <si>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</si>
  <si>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</si>
  <si>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</si>
  <si>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</si>
  <si>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</si>
  <si>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PolÃ­cia Federal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</si>
  <si>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</si>
  <si>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</si>
  <si>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</si>
  <si>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</si>
  <si>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</si>
  <si>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</si>
  <si>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</si>
  <si>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</si>
  <si>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</si>
  <si>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QuÃ©bec</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</si>
  <si>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</si>
  <si>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</si>
  <si>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</si>
  <si>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</si>
  <si>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</si>
  <si>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</si>
  <si>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</si>
  <si>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</si>
  <si>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</si>
  <si>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</si>
  <si>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</si>
  <si>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</si>
  <si>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</si>
  <si>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</si>
  <si>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</si>
  <si>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</si>
  <si>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</si>
  <si>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</si>
  <si>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</si>
  <si>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</si>
  <si>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</si>
  <si>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</si>
  <si>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</si>
  <si>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</si>
  <si>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</si>
  <si>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</si>
  <si>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</si>
  <si>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</si>
  <si>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</si>
  <si>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</si>
  <si>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</si>
  <si>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</si>
  <si>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</si>
  <si>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</si>
  <si>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</si>
  <si>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</si>
  <si>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</si>
  <si>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</si>
  <si>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</si>
  <si>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</si>
  <si>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</si>
  <si>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</si>
  <si>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</si>
  <si>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</si>
  <si>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</si>
  <si>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</si>
  <si>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</si>
  <si>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</si>
  <si>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</si>
  <si>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</si>
  <si>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</si>
  <si>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</si>
  <si>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</si>
  <si>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</si>
  <si>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</si>
  <si>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</si>
  <si>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</si>
  <si>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</si>
  <si>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</si>
  <si>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</si>
  <si>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</si>
  <si>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 xml:space="preserve">More mathematical approaches to some courses </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</si>
  <si>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</si>
  <si>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</si>
  <si>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</si>
  <si>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</si>
  <si>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</si>
  <si>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</si>
  <si>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</si>
  <si>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</si>
  <si>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</si>
  <si>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</si>
  <si>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</si>
  <si>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</si>
  <si>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</si>
  <si>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</si>
  <si>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</si>
  <si>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</si>
  <si>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</si>
  <si>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</si>
  <si>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</si>
  <si>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</si>
  <si>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</si>
  <si>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</si>
  <si>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</si>
  <si>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</si>
  <si>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</si>
  <si>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</si>
  <si>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</si>
  <si>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</si>
  <si>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</si>
  <si>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</si>
  <si>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</si>
  <si>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</si>
  <si>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</si>
  <si>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</si>
  <si>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</si>
  <si>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 xml:space="preserve">Nothing much. I am looking forward to have another nanodegree at Udacity. </t>
  </si>
  <si>
    <t>Los Angeles</t>
  </si>
  <si>
    <t>Globalfoundries</t>
  </si>
  <si>
    <t>More projects related to real life work</t>
  </si>
  <si>
    <t>VBA, power bi</t>
  </si>
  <si>
    <t>Na</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</si>
  <si>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</si>
  <si>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</si>
  <si>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</si>
  <si>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</si>
  <si>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</si>
  <si>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 xml:space="preserve">Caracas </t>
  </si>
  <si>
    <t>Mahisoft</t>
  </si>
  <si>
    <t>All good</t>
  </si>
  <si>
    <t>Bengaluru, India</t>
  </si>
  <si>
    <t>Unquenchable Thirst for Knowledge</t>
  </si>
  <si>
    <t>Media IQ Digital India Ltd.</t>
  </si>
  <si>
    <t>I am enjoying my terms. More meetups maybe</t>
  </si>
  <si>
    <t>Glad to be associated with Udacity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</si>
  <si>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</si>
  <si>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</si>
  <si>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</si>
  <si>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</si>
  <si>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</si>
  <si>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</si>
  <si>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</si>
  <si>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</si>
  <si>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</si>
  <si>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</si>
  <si>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</si>
  <si>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</si>
  <si>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</si>
  <si>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</si>
  <si>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</si>
  <si>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</si>
  <si>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</si>
  <si>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</si>
  <si>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</si>
  <si>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</si>
  <si>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</si>
  <si>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</si>
  <si>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</si>
  <si>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</si>
  <si>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</si>
  <si>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</si>
  <si>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</si>
  <si>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</si>
  <si>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</si>
  <si>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</si>
  <si>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</si>
  <si>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</si>
  <si>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</si>
  <si>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</si>
  <si>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</si>
  <si>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</si>
  <si>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</si>
  <si>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</si>
  <si>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</si>
  <si>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</si>
  <si>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</si>
  <si>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</si>
  <si>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</si>
  <si>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</si>
  <si>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</si>
  <si>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</si>
  <si>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San Jose, California</t>
  </si>
  <si>
    <t>Gosvea</t>
  </si>
  <si>
    <t>Be proactive</t>
  </si>
  <si>
    <t>Nothing to improve</t>
  </si>
  <si>
    <t>Algorithms (in Python preferably)</t>
  </si>
  <si>
    <t>The Home Depot</t>
  </si>
  <si>
    <t xml:space="preserve">Do more code exercises </t>
  </si>
  <si>
    <t>More practical experience</t>
  </si>
  <si>
    <t>Text analysis</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</si>
  <si>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</si>
  <si>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</si>
  <si>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</si>
  <si>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</si>
  <si>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</si>
  <si>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</si>
  <si>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</si>
  <si>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</si>
  <si>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</si>
  <si>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</si>
  <si>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</si>
  <si>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</si>
  <si>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</si>
  <si>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</si>
  <si>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</si>
  <si>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</si>
  <si>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</si>
  <si>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</si>
  <si>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</si>
  <si>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</si>
  <si>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</si>
  <si>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</si>
  <si>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</si>
  <si>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</si>
  <si>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</si>
  <si>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</si>
  <si>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Alexandria, Egypt</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</si>
  <si>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</si>
  <si>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</si>
  <si>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</si>
  <si>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</si>
  <si>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</si>
  <si>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</si>
  <si>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</si>
  <si>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</si>
  <si>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</si>
  <si>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</si>
  <si>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</si>
  <si>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</si>
  <si>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</si>
  <si>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</si>
  <si>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</si>
  <si>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</si>
  <si>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</si>
  <si>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</si>
  <si>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</si>
  <si>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</si>
  <si>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</si>
  <si>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</si>
  <si>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</si>
  <si>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</si>
  <si>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</si>
  <si>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</si>
  <si>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</si>
  <si>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</si>
  <si>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</si>
  <si>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</si>
  <si>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</si>
  <si>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</si>
  <si>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 xml:space="preserve">I think you guys are doing great. </t>
  </si>
  <si>
    <t>A course on Ubuntu, may be a nanodegree in Data Engineering</t>
  </si>
  <si>
    <t>muntinlupa, metro manila, philippines</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</si>
  <si>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</si>
  <si>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</si>
  <si>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</si>
  <si>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</si>
  <si>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</si>
  <si>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</si>
  <si>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</si>
  <si>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</si>
  <si>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</si>
  <si>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</si>
  <si>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</si>
  <si>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</si>
  <si>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</si>
  <si>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</si>
  <si>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</si>
  <si>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</si>
  <si>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</si>
  <si>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 xml:space="preserve">I am very happy with what udacity offers. </t>
  </si>
  <si>
    <t>Kazan, Russian Federation</t>
  </si>
  <si>
    <t>Open Mobile Platform</t>
  </si>
  <si>
    <t>Start project as early as possible.</t>
  </si>
  <si>
    <t>Interdisciplinary, integrity projects</t>
  </si>
  <si>
    <t>Thank you for your product</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</si>
  <si>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</si>
  <si>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</si>
  <si>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</si>
  <si>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</si>
  <si>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</si>
  <si>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</si>
  <si>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</si>
  <si>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</si>
  <si>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</si>
  <si>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</si>
  <si>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</si>
  <si>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</si>
  <si>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</si>
  <si>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</si>
  <si>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</si>
  <si>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 xml:space="preserve">I love udacity! Keep it up guys! </t>
  </si>
  <si>
    <t xml:space="preserve">Seattle, WA </t>
  </si>
  <si>
    <t xml:space="preserve">Stay persistent in your learning </t>
  </si>
  <si>
    <t xml:space="preserve">Invest more into answering student questions </t>
  </si>
  <si>
    <t xml:space="preserve">Tableau </t>
  </si>
  <si>
    <t xml:space="preserve">Thank you for the 50% refund </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</si>
  <si>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</si>
  <si>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</si>
  <si>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</si>
  <si>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</si>
  <si>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</si>
  <si>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</si>
  <si>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</si>
  <si>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</si>
  <si>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</si>
  <si>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</si>
  <si>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</si>
  <si>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</si>
  <si>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</si>
  <si>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</si>
  <si>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Gujarat, India</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</si>
  <si>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</si>
  <si>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</si>
  <si>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</si>
  <si>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</si>
  <si>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</si>
  <si>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</si>
  <si>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</si>
  <si>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</si>
  <si>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</si>
  <si>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</si>
  <si>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</si>
  <si>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</si>
  <si>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</si>
  <si>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</si>
  <si>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</si>
  <si>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</si>
  <si>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</si>
  <si>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</si>
  <si>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</si>
  <si>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</si>
  <si>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</si>
  <si>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</si>
  <si>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</si>
  <si>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</si>
  <si>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</si>
  <si>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</si>
  <si>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</si>
  <si>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</si>
  <si>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</si>
  <si>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</si>
  <si>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</si>
  <si>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</si>
  <si>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</si>
  <si>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</si>
  <si>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</si>
  <si>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</si>
  <si>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</si>
  <si>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</si>
  <si>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</si>
  <si>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</si>
  <si>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</si>
  <si>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</si>
  <si>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</si>
  <si>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</si>
  <si>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</si>
  <si>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</si>
  <si>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</si>
  <si>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</si>
  <si>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</si>
  <si>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</si>
  <si>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</si>
  <si>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</si>
  <si>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</si>
  <si>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</si>
  <si>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UK</t>
  </si>
  <si>
    <t>Udacity Blitz</t>
  </si>
  <si>
    <t>Turn off all notifications and distractions and just focus on the material.</t>
  </si>
  <si>
    <t>Joined the very first AI course by Sebastian and Peter Norvig</t>
  </si>
  <si>
    <t>Better quality mentors.</t>
  </si>
  <si>
    <t>Learn to draw.</t>
  </si>
  <si>
    <t>Nanchan, Jiangxi, China</t>
  </si>
  <si>
    <t>NCLY</t>
  </si>
  <si>
    <t>Do be persistent, and believe you can make it.</t>
  </si>
  <si>
    <t>I could receive systematic training for projects.</t>
  </si>
  <si>
    <t>lees summit, missouri</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</si>
  <si>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</si>
  <si>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</si>
  <si>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</si>
  <si>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</si>
  <si>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</si>
  <si>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</si>
  <si>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</si>
  <si>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</si>
  <si>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</si>
  <si>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</si>
  <si>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</si>
  <si>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</si>
  <si>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</si>
  <si>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</si>
  <si>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</si>
  <si>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</si>
  <si>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</si>
  <si>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</si>
  <si>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</si>
  <si>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</si>
  <si>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</si>
  <si>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</si>
  <si>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</si>
  <si>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</si>
  <si>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</si>
  <si>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</si>
  <si>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</si>
  <si>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</si>
  <si>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</si>
  <si>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</si>
  <si>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</si>
  <si>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</si>
  <si>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</si>
  <si>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</si>
  <si>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</si>
  <si>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</si>
  <si>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</si>
  <si>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</si>
  <si>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</si>
  <si>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</si>
  <si>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</si>
  <si>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</si>
  <si>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</si>
  <si>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</si>
  <si>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</si>
  <si>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</si>
  <si>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</si>
  <si>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</si>
  <si>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</si>
  <si>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</si>
  <si>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</si>
  <si>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</si>
  <si>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</si>
  <si>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</si>
  <si>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</si>
  <si>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</si>
  <si>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</si>
  <si>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</si>
  <si>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</si>
  <si>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</si>
  <si>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</si>
  <si>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</si>
  <si>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</si>
  <si>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</si>
  <si>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</si>
  <si>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Lviv, Ukraine</t>
  </si>
  <si>
    <t>Rebbix</t>
  </si>
  <si>
    <t>Add more projects, which should be done without detailed instructions</t>
  </si>
  <si>
    <t>Apache Spark, Google Cloud Platform, Full Stack Data Science</t>
  </si>
  <si>
    <t>Milpitas, California</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</si>
  <si>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</si>
  <si>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</si>
  <si>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</si>
  <si>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</si>
  <si>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</si>
  <si>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</si>
  <si>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</si>
  <si>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</si>
  <si>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</si>
  <si>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</si>
  <si>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</si>
  <si>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</si>
  <si>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</si>
  <si>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</si>
  <si>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</si>
  <si>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</si>
  <si>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</si>
  <si>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</si>
  <si>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</si>
  <si>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</si>
  <si>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</si>
  <si>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</si>
  <si>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</si>
  <si>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</si>
  <si>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</si>
  <si>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</si>
  <si>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</si>
  <si>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</si>
  <si>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</si>
  <si>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</si>
  <si>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</si>
  <si>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</si>
  <si>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</si>
  <si>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</si>
  <si>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</si>
  <si>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</si>
  <si>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</si>
  <si>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get a chance to move to another cou try</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</si>
  <si>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</si>
  <si>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</si>
  <si>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</si>
  <si>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</si>
  <si>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</si>
  <si>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</si>
  <si>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</si>
  <si>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</si>
  <si>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</si>
  <si>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</si>
  <si>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</si>
  <si>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</si>
  <si>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</si>
  <si>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</si>
  <si>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Don't give up and explore more projects!!</t>
  </si>
  <si>
    <t>Provide more challenging projects</t>
  </si>
  <si>
    <t>General Adversarial Networks</t>
  </si>
  <si>
    <t>Montevideo, Uruguay</t>
  </si>
  <si>
    <t>Astropay</t>
  </si>
  <si>
    <t>Try to devote as much time as possible</t>
  </si>
  <si>
    <t>Presencial classes</t>
  </si>
  <si>
    <t>More of AI</t>
  </si>
  <si>
    <t>Everything was great (except for the annoying email)</t>
  </si>
  <si>
    <t xml:space="preserve">Santiago, chile </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</si>
  <si>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</si>
  <si>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</si>
  <si>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</si>
  <si>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</si>
  <si>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</si>
  <si>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</si>
  <si>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</si>
  <si>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</si>
  <si>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</si>
  <si>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</si>
  <si>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</si>
  <si>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</si>
  <si>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</si>
  <si>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</si>
  <si>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</si>
  <si>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</si>
  <si>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</si>
  <si>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</si>
  <si>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</si>
  <si>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 xml:space="preserve">deep learning framework  deep  dive </t>
  </si>
  <si>
    <t>The projects should be harder</t>
  </si>
  <si>
    <t>Denmark</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</si>
  <si>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</si>
  <si>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</si>
  <si>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</si>
  <si>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</si>
  <si>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</si>
  <si>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</si>
  <si>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</si>
  <si>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</si>
  <si>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</si>
  <si>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</si>
  <si>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</si>
  <si>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</si>
  <si>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</si>
  <si>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</si>
  <si>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</si>
  <si>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</si>
  <si>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</si>
  <si>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</si>
  <si>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</si>
  <si>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</si>
  <si>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</si>
  <si>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</si>
  <si>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</si>
  <si>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</si>
  <si>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</si>
  <si>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</si>
  <si>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</si>
  <si>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</si>
  <si>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</si>
  <si>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</si>
  <si>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</si>
  <si>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</si>
  <si>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</si>
  <si>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</si>
  <si>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</si>
  <si>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</si>
  <si>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</si>
  <si>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</si>
  <si>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</si>
  <si>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</si>
  <si>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Miami Beach, Florida</t>
  </si>
  <si>
    <t>Build It</t>
  </si>
  <si>
    <t>alot</t>
  </si>
  <si>
    <t>find a mentor offline</t>
  </si>
  <si>
    <t>Better help</t>
  </si>
  <si>
    <t>application of DL</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</si>
  <si>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</si>
  <si>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</si>
  <si>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</si>
  <si>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</si>
  <si>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</si>
  <si>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</si>
  <si>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</si>
  <si>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</si>
  <si>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</si>
  <si>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</si>
  <si>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</si>
  <si>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</si>
  <si>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</si>
  <si>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</si>
  <si>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</si>
  <si>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</si>
  <si>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</si>
  <si>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</si>
  <si>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</si>
  <si>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</si>
  <si>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</si>
  <si>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</si>
  <si>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</si>
  <si>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</si>
  <si>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 xml:space="preserve">I love you guys! You guys are doing great! </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</si>
  <si>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</si>
  <si>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</si>
  <si>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</si>
  <si>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</si>
  <si>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</si>
  <si>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</si>
  <si>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</si>
  <si>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</si>
  <si>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</si>
  <si>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</si>
  <si>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</si>
  <si>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</si>
  <si>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</si>
  <si>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</si>
  <si>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</si>
  <si>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</si>
  <si>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</si>
  <si>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</si>
  <si>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</si>
  <si>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</si>
  <si>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</si>
  <si>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</si>
  <si>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</si>
  <si>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</si>
  <si>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</si>
  <si>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</si>
  <si>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</si>
  <si>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</si>
  <si>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</si>
  <si>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</si>
  <si>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</si>
  <si>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</si>
  <si>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WÃ¤denswil, ZH, Switzerland</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</si>
  <si>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</si>
  <si>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</si>
  <si>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</si>
  <si>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</si>
  <si>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</si>
  <si>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</si>
  <si>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</si>
  <si>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</si>
  <si>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</si>
  <si>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</si>
  <si>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</si>
  <si>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</si>
  <si>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Phoenix, AZ</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</si>
  <si>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</si>
  <si>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</si>
  <si>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</si>
  <si>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</si>
  <si>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</si>
  <si>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</si>
  <si>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</si>
  <si>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Bengaluru,India</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</si>
  <si>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</si>
  <si>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</si>
  <si>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</si>
  <si>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</si>
  <si>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</si>
  <si>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</si>
  <si>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</si>
  <si>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</si>
  <si>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</si>
  <si>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</si>
  <si>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</si>
  <si>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</si>
  <si>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</si>
  <si>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</si>
  <si>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</si>
  <si>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</si>
  <si>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</si>
  <si>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</si>
  <si>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</si>
  <si>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</si>
  <si>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</si>
  <si>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</si>
  <si>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</si>
  <si>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</si>
  <si>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</si>
  <si>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</si>
  <si>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</si>
  <si>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</si>
  <si>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</si>
  <si>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</si>
  <si>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</si>
  <si>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</si>
  <si>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</si>
  <si>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</si>
  <si>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</si>
  <si>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</si>
  <si>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</si>
  <si>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</si>
  <si>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</si>
  <si>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</si>
  <si>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</si>
  <si>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</si>
  <si>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</si>
  <si>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</si>
  <si>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</si>
  <si>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</si>
  <si>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</si>
  <si>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</si>
  <si>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</si>
  <si>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</si>
  <si>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</si>
  <si>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</si>
  <si>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</si>
  <si>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</si>
  <si>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</si>
  <si>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</si>
  <si>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</si>
  <si>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</si>
  <si>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</si>
  <si>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</si>
  <si>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</si>
  <si>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</si>
  <si>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</si>
  <si>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</si>
  <si>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</si>
  <si>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</si>
  <si>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</si>
  <si>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</si>
  <si>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</si>
  <si>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</si>
  <si>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</si>
  <si>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</si>
  <si>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</si>
  <si>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</si>
  <si>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</si>
  <si>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</si>
  <si>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</si>
  <si>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</si>
  <si>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</si>
  <si>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</si>
  <si>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</si>
  <si>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</si>
  <si>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</si>
  <si>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</si>
  <si>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</si>
  <si>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</si>
  <si>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</si>
  <si>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</si>
  <si>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</si>
  <si>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</si>
  <si>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</si>
  <si>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</si>
  <si>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</si>
  <si>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</si>
  <si>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</si>
  <si>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</si>
  <si>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</si>
  <si>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</si>
  <si>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</si>
  <si>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Redmond</t>
  </si>
  <si>
    <t xml:space="preserve">Go through suggested readings </t>
  </si>
  <si>
    <t>More complex projects. Courses on optimization -LP,MIP</t>
  </si>
  <si>
    <t xml:space="preserve">Optimization basics </t>
  </si>
  <si>
    <t xml:space="preserve">None </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</si>
  <si>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</si>
  <si>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</si>
  <si>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</si>
  <si>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</si>
  <si>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</si>
  <si>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</si>
  <si>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</si>
  <si>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</si>
  <si>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</si>
  <si>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</si>
  <si>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</si>
  <si>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</si>
  <si>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</si>
  <si>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</si>
  <si>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</si>
  <si>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</si>
  <si>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</si>
  <si>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</si>
  <si>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</si>
  <si>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</si>
  <si>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</si>
  <si>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</si>
  <si>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</si>
  <si>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</si>
  <si>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</si>
  <si>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</si>
  <si>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</si>
  <si>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</si>
  <si>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</si>
  <si>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</si>
  <si>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</si>
  <si>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</si>
  <si>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</si>
  <si>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</si>
  <si>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</si>
  <si>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</si>
  <si>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</si>
  <si>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</si>
  <si>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</si>
  <si>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</si>
  <si>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</si>
  <si>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</si>
  <si>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</si>
  <si>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</si>
  <si>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</si>
  <si>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</si>
  <si>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</si>
  <si>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</si>
  <si>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</si>
  <si>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</si>
  <si>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</si>
  <si>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</si>
  <si>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 xml:space="preserve">London England </t>
  </si>
  <si>
    <t>Rbc</t>
  </si>
  <si>
    <t xml:space="preserve">Just keep on trying. </t>
  </si>
  <si>
    <t xml:space="preserve">Get creativity groups together </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</si>
  <si>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</si>
  <si>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</si>
  <si>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</si>
  <si>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</si>
  <si>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</si>
  <si>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</si>
  <si>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</si>
  <si>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</si>
  <si>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</si>
  <si>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</si>
  <si>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</si>
  <si>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</si>
  <si>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</si>
  <si>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</si>
  <si>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</si>
  <si>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Singapore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</si>
  <si>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</si>
  <si>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</si>
  <si>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</si>
  <si>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</si>
  <si>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</si>
  <si>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</si>
  <si>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</si>
  <si>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</si>
  <si>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</si>
  <si>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</si>
  <si>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</si>
  <si>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</si>
  <si>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</si>
  <si>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</si>
  <si>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</si>
  <si>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</si>
  <si>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</si>
  <si>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</si>
  <si>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</si>
  <si>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</si>
  <si>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</si>
  <si>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</si>
  <si>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</si>
  <si>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</si>
  <si>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</si>
  <si>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</si>
  <si>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</si>
  <si>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</si>
  <si>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</si>
  <si>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</si>
  <si>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</si>
  <si>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</si>
  <si>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</si>
  <si>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</si>
  <si>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</si>
  <si>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</si>
  <si>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</si>
  <si>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</si>
  <si>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</si>
  <si>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</si>
  <si>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</si>
  <si>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</si>
  <si>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</si>
  <si>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</si>
  <si>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</si>
  <si>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</si>
  <si>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</si>
  <si>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</si>
  <si>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</si>
  <si>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</si>
  <si>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</si>
  <si>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</si>
  <si>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</si>
  <si>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</si>
  <si>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</si>
  <si>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</si>
  <si>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</si>
  <si>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</si>
  <si>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Frisco, Texas</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</si>
  <si>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</si>
  <si>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</si>
  <si>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</si>
  <si>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</si>
  <si>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Chiba, Japan</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</si>
  <si>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</si>
  <si>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</si>
  <si>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</si>
  <si>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</si>
  <si>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</si>
  <si>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</si>
  <si>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</si>
  <si>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</si>
  <si>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</si>
  <si>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</si>
  <si>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</si>
  <si>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</si>
  <si>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</si>
  <si>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</si>
  <si>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</si>
  <si>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</si>
  <si>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</si>
  <si>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</si>
  <si>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</si>
  <si>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</si>
  <si>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</si>
  <si>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</si>
  <si>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</si>
  <si>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</si>
  <si>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</si>
  <si>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</si>
  <si>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</si>
  <si>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</si>
  <si>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</si>
  <si>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</si>
  <si>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</si>
  <si>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</si>
  <si>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</si>
  <si>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 xml:space="preserve">Cork, Ireland </t>
  </si>
  <si>
    <t xml:space="preserve">Planet9 energy </t>
  </si>
  <si>
    <t xml:space="preserve">Real time support for assignments issues </t>
  </si>
  <si>
    <t xml:space="preserve">More ai </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</si>
  <si>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</si>
  <si>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</si>
  <si>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</si>
  <si>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</si>
  <si>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</si>
  <si>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</si>
  <si>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</si>
  <si>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</si>
  <si>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</si>
  <si>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</si>
  <si>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</si>
  <si>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</si>
  <si>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</si>
  <si>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</si>
  <si>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</si>
  <si>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</si>
  <si>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Sao Paulo/SP/BRAZIL</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</si>
  <si>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</si>
  <si>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</si>
  <si>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</si>
  <si>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</si>
  <si>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</si>
  <si>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</si>
  <si>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</si>
  <si>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</si>
  <si>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</si>
  <si>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Denver, CO</t>
  </si>
  <si>
    <t>Just Start</t>
  </si>
  <si>
    <t>Speed Up Learning</t>
  </si>
  <si>
    <t>Building Crypto Currencies</t>
  </si>
  <si>
    <t>I love your product.</t>
  </si>
  <si>
    <t xml:space="preserve">Netherlands, Leiden </t>
  </si>
  <si>
    <t xml:space="preserve">Amsterdam </t>
  </si>
  <si>
    <t>Slack</t>
  </si>
  <si>
    <t>Streaming data. Advanced neural nets. Databases (maybe something in lign with kleppmans book)</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</si>
  <si>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</si>
  <si>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</si>
  <si>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</si>
  <si>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</si>
  <si>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</si>
  <si>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</si>
  <si>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</si>
  <si>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</si>
  <si>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</si>
  <si>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</si>
  <si>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</si>
  <si>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 xml:space="preserve">Overland Park, Kansas </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</si>
  <si>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</si>
  <si>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</si>
  <si>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</si>
  <si>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</si>
  <si>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</si>
  <si>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</si>
  <si>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</si>
  <si>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</si>
  <si>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</si>
  <si>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</si>
  <si>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</si>
  <si>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</si>
  <si>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</si>
  <si>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</si>
  <si>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</si>
  <si>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</si>
  <si>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</si>
  <si>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</si>
  <si>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</si>
  <si>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</si>
  <si>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</si>
  <si>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</si>
  <si>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</si>
  <si>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</si>
  <si>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</si>
  <si>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</si>
  <si>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</si>
  <si>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</si>
  <si>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</si>
  <si>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</si>
  <si>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</si>
  <si>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</si>
  <si>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</si>
  <si>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</si>
  <si>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</si>
  <si>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</si>
  <si>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</si>
  <si>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</si>
  <si>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</si>
  <si>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</si>
  <si>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</si>
  <si>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</si>
  <si>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</si>
  <si>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</si>
  <si>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</si>
  <si>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</si>
  <si>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</si>
  <si>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</si>
  <si>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</si>
  <si>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</si>
  <si>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</si>
  <si>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</si>
  <si>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</si>
  <si>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</si>
  <si>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</si>
  <si>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</si>
  <si>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</si>
  <si>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</si>
  <si>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</si>
  <si>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</si>
  <si>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</si>
  <si>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</si>
  <si>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</si>
  <si>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</si>
  <si>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</si>
  <si>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</si>
  <si>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</si>
  <si>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</si>
  <si>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</si>
  <si>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</si>
  <si>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</si>
  <si>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</si>
  <si>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</si>
  <si>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</si>
  <si>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</si>
  <si>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</si>
  <si>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</si>
  <si>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</si>
  <si>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</si>
  <si>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</si>
  <si>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</si>
  <si>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</si>
  <si>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</si>
  <si>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</si>
  <si>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</si>
  <si>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</si>
  <si>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</si>
  <si>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</si>
  <si>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</si>
  <si>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</si>
  <si>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</si>
  <si>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</si>
  <si>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</si>
  <si>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</si>
  <si>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</si>
  <si>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</si>
  <si>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</si>
  <si>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</si>
  <si>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</si>
  <si>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</si>
  <si>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</si>
  <si>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</si>
  <si>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</si>
  <si>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</si>
  <si>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</si>
  <si>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</si>
  <si>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</si>
  <si>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</si>
  <si>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</si>
  <si>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</si>
  <si>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</si>
  <si>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</si>
  <si>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</si>
  <si>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</si>
  <si>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</si>
  <si>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</si>
  <si>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</si>
  <si>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</si>
  <si>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</si>
  <si>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</si>
  <si>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</si>
  <si>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</si>
  <si>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</si>
  <si>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</si>
  <si>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FSND, FSND, Ruby</t>
  </si>
  <si>
    <t xml:space="preserve">Start with the projects as early as possible </t>
  </si>
  <si>
    <t>Train and help your mentors more</t>
  </si>
  <si>
    <t>nodejs</t>
  </si>
  <si>
    <t>.</t>
  </si>
  <si>
    <t>SÃ£o LuÃ­s, MaranhÃ£o, Brazil</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</si>
  <si>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</si>
  <si>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</si>
  <si>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</si>
  <si>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</si>
  <si>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</si>
  <si>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</si>
  <si>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Lisbon/Portugal</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</si>
  <si>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</si>
  <si>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</si>
  <si>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</si>
  <si>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</si>
  <si>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</si>
  <si>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</si>
  <si>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</si>
  <si>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</si>
  <si>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</si>
  <si>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</si>
  <si>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</si>
  <si>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</si>
  <si>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</si>
  <si>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</si>
  <si>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</si>
  <si>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</si>
  <si>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</si>
  <si>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</si>
  <si>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</si>
  <si>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</si>
  <si>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Monotype Solution</t>
  </si>
  <si>
    <t xml:space="preserve">Be discpline. be curious </t>
  </si>
  <si>
    <t>It's already great</t>
  </si>
  <si>
    <t>Keras</t>
  </si>
  <si>
    <t>Front Royal, Virginia</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</si>
  <si>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</si>
  <si>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</si>
  <si>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</si>
  <si>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</si>
  <si>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</si>
  <si>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</si>
  <si>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</si>
  <si>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</si>
  <si>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</si>
  <si>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</si>
  <si>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</si>
  <si>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</si>
  <si>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</si>
  <si>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</si>
  <si>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</si>
  <si>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</si>
  <si>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</si>
  <si>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</si>
  <si>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</si>
  <si>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</si>
  <si>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</si>
  <si>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</si>
  <si>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</si>
  <si>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</si>
  <si>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</si>
  <si>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</si>
  <si>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</si>
  <si>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</si>
  <si>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</si>
  <si>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</si>
  <si>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</si>
  <si>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</si>
  <si>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</si>
  <si>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</si>
  <si>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</si>
  <si>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</si>
  <si>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</si>
  <si>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 xml:space="preserve">ios development </t>
  </si>
  <si>
    <t xml:space="preserve">consistently working on the class everyday </t>
  </si>
  <si>
    <t>make classes cheaper</t>
  </si>
  <si>
    <t xml:space="preserve">neural science </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</si>
  <si>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</si>
  <si>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</si>
  <si>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</si>
  <si>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</si>
  <si>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</si>
  <si>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</si>
  <si>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</si>
  <si>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</si>
  <si>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</si>
  <si>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</si>
  <si>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</si>
  <si>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</si>
  <si>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</si>
  <si>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</si>
  <si>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</si>
  <si>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</si>
  <si>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</si>
  <si>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</si>
  <si>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</si>
  <si>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</si>
  <si>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</si>
  <si>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</si>
  <si>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</si>
  <si>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</si>
  <si>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Saitama, Japan</t>
  </si>
  <si>
    <t>Microsoft</t>
  </si>
  <si>
    <t>Take full advantage of slack channel.</t>
  </si>
  <si>
    <t>TechCrunch</t>
  </si>
  <si>
    <t>In Self Driving Car Nanodegree Program, I feel that there is a large gap between the course and the real world. So, I'd be happy to hear more advanced stories.</t>
  </si>
  <si>
    <t>GPU Programming</t>
  </si>
  <si>
    <t>Arbon, Thurgau, Switzerland</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</si>
  <si>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</si>
  <si>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</si>
  <si>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</si>
  <si>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</si>
  <si>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</si>
  <si>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</si>
  <si>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</si>
  <si>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</si>
  <si>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</si>
  <si>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</si>
  <si>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</si>
  <si>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</si>
  <si>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</si>
  <si>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 xml:space="preserve">Washington </t>
  </si>
  <si>
    <t>Read all resources provided and slog</t>
  </si>
  <si>
    <t xml:space="preserve">More exercises </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</si>
  <si>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</si>
  <si>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</si>
  <si>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</si>
  <si>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</si>
  <si>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</si>
  <si>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</si>
  <si>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</si>
  <si>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</si>
  <si>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</si>
  <si>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</si>
  <si>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</si>
  <si>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</si>
  <si>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</si>
  <si>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</si>
  <si>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</si>
  <si>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</si>
  <si>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</si>
  <si>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</si>
  <si>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</si>
  <si>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</si>
  <si>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</si>
  <si>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</si>
  <si>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</si>
  <si>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</si>
  <si>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</si>
  <si>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</si>
  <si>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</si>
  <si>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</si>
  <si>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</si>
  <si>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</si>
  <si>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</si>
  <si>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</si>
  <si>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 xml:space="preserve">SaarbrÃ¼cken,  Germany </t>
  </si>
  <si>
    <t>Kimdogo GmbH</t>
  </si>
  <si>
    <t>Learning from Udacity means you  got tomorrowâ€™s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</si>
  <si>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</si>
  <si>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</si>
  <si>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</si>
  <si>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</si>
  <si>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</si>
  <si>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</si>
  <si>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</si>
  <si>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</si>
  <si>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</si>
  <si>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</si>
  <si>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</si>
  <si>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</si>
  <si>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</si>
  <si>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</si>
  <si>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</si>
  <si>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</si>
  <si>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</si>
  <si>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</si>
  <si>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</si>
  <si>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</si>
  <si>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</si>
  <si>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</si>
  <si>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</si>
  <si>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</si>
  <si>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</si>
  <si>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</si>
  <si>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</si>
  <si>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</si>
  <si>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</si>
  <si>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</si>
  <si>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</si>
  <si>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</si>
  <si>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</si>
  <si>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Too expensive, and there is a lot of same context in two similar course, I do not want to pay a lot money for the same contextâ€¦â€¦â€¦</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</si>
  <si>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</si>
  <si>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</si>
  <si>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</si>
  <si>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</si>
  <si>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</si>
  <si>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</si>
  <si>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Ottawa, Ontario, Canada</t>
  </si>
  <si>
    <t>Keep up with the latest changes in the field and listen to the students feedback.</t>
  </si>
  <si>
    <t>Nothing in the plan</t>
  </si>
  <si>
    <t>Salem, New Hampshire</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</si>
  <si>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</si>
  <si>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</si>
  <si>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</si>
  <si>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</si>
  <si>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</si>
  <si>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</si>
  <si>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</si>
  <si>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</si>
  <si>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</si>
  <si>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</si>
  <si>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</si>
  <si>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</si>
  <si>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</si>
  <si>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</si>
  <si>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</si>
  <si>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</si>
  <si>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</si>
  <si>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</si>
  <si>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</si>
  <si>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</si>
  <si>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</si>
  <si>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</si>
  <si>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</si>
  <si>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</si>
  <si>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</si>
  <si>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</si>
  <si>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</si>
  <si>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Fredericksburg, Virginia</t>
  </si>
  <si>
    <t xml:space="preserve">Work hard. Don't lose momentum. </t>
  </si>
  <si>
    <t xml:space="preserve">I think there are little things here and there, but there's no one main thing that is required. </t>
  </si>
  <si>
    <t>Bioinformatics</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</si>
  <si>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</si>
  <si>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</si>
  <si>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</si>
  <si>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</si>
  <si>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</si>
  <si>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</si>
  <si>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</si>
  <si>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å­¸ï¼ç„¡æ­¢ç›¡</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</si>
  <si>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</si>
  <si>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</si>
  <si>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</si>
  <si>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</si>
  <si>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</si>
  <si>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</si>
  <si>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</si>
  <si>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</si>
  <si>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</si>
  <si>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</si>
  <si>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</si>
  <si>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</si>
  <si>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 xml:space="preserve">Senior Software Engineer </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</si>
  <si>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</si>
  <si>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</si>
  <si>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</si>
  <si>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</si>
  <si>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</si>
  <si>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</si>
  <si>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</si>
  <si>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</si>
  <si>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</si>
  <si>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</si>
  <si>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</si>
  <si>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</si>
  <si>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</si>
  <si>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</si>
  <si>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</si>
  <si>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 xml:space="preserve">KrakÃ³w, Poland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</si>
  <si>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</si>
  <si>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</si>
  <si>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</si>
  <si>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</si>
  <si>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</si>
  <si>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</si>
  <si>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</si>
  <si>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</si>
  <si>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</si>
  <si>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</si>
  <si>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</si>
  <si>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</si>
  <si>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</si>
  <si>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</si>
  <si>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</si>
  <si>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MatÃ£o, SÃ£o Paulo</t>
  </si>
  <si>
    <t>Simples</t>
  </si>
  <si>
    <t>Think where you want to reach, and bring the future to the present. This will make you study every day</t>
  </si>
  <si>
    <t>Math</t>
  </si>
  <si>
    <t>I would like to thank you all!</t>
  </si>
  <si>
    <t>Kaliningrad</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</si>
  <si>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</si>
  <si>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</si>
  <si>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</si>
  <si>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</si>
  <si>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</si>
  <si>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</si>
  <si>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</si>
  <si>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Aguascalientes, MÃ©xico</t>
  </si>
  <si>
    <t>Nokia</t>
  </si>
  <si>
    <t>Be patient, it is normal things won't work at the first try, just need to keep trying</t>
  </si>
  <si>
    <t xml:space="preserve">Have more self paced nanodegrees instead of term based </t>
  </si>
  <si>
    <t>Android Things</t>
  </si>
  <si>
    <t>Thank you Udacity, you are doing an awesome job</t>
  </si>
  <si>
    <t>newark, california</t>
  </si>
  <si>
    <t>Study regularly and read old chapters again</t>
  </si>
  <si>
    <t>Have in person meetups</t>
  </si>
  <si>
    <t xml:space="preserve">redbull </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</si>
  <si>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</si>
  <si>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</si>
  <si>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</si>
  <si>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</si>
  <si>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</si>
  <si>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</si>
  <si>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</si>
  <si>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</si>
  <si>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</si>
  <si>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</si>
  <si>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</si>
  <si>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</si>
  <si>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</si>
  <si>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</si>
  <si>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</si>
  <si>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</si>
  <si>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</si>
  <si>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</si>
  <si>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</si>
  <si>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</si>
  <si>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</si>
  <si>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</si>
  <si>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</si>
  <si>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</si>
  <si>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</si>
  <si>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</si>
  <si>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</si>
  <si>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</si>
  <si>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</si>
  <si>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</si>
  <si>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</si>
  <si>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</si>
  <si>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</si>
  <si>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</si>
  <si>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</si>
  <si>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</si>
  <si>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</si>
  <si>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</si>
  <si>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</si>
  <si>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</si>
  <si>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</si>
  <si>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</si>
  <si>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</si>
  <si>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</si>
  <si>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</si>
  <si>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</si>
  <si>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</si>
  <si>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</si>
  <si>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</si>
  <si>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</si>
  <si>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Tamarac, Florida, USA</t>
  </si>
  <si>
    <t>Geoscape</t>
  </si>
  <si>
    <t>Stay focused on the goal. Use all available resources and reach out to mentors and fellow students.</t>
  </si>
  <si>
    <t>Provide more quizzes.</t>
  </si>
  <si>
    <t>Calculus primer</t>
  </si>
  <si>
    <t>So far, Udacity Rocks!</t>
  </si>
  <si>
    <t>Houston, Texas, USA</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</si>
  <si>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</si>
  <si>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</si>
  <si>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</si>
  <si>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</si>
  <si>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</si>
  <si>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</si>
  <si>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</si>
  <si>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</si>
  <si>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</si>
  <si>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</si>
  <si>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</si>
  <si>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</si>
  <si>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</si>
  <si>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</si>
  <si>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</si>
  <si>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</si>
  <si>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</si>
  <si>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</si>
  <si>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</si>
  <si>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</si>
  <si>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</si>
  <si>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</si>
  <si>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</si>
  <si>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</si>
  <si>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</si>
  <si>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</si>
  <si>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</si>
  <si>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</si>
  <si>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</si>
  <si>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</si>
  <si>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</si>
  <si>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</si>
  <si>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</si>
  <si>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</si>
  <si>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</si>
  <si>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</si>
  <si>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</si>
  <si>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RibeirÃ£o das Neves, Brazil</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</si>
  <si>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</si>
  <si>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</si>
  <si>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</si>
  <si>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</si>
  <si>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</si>
  <si>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</si>
  <si>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</si>
  <si>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</si>
  <si>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</si>
  <si>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</si>
  <si>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</si>
  <si>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</si>
  <si>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</si>
  <si>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</si>
  <si>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</si>
  <si>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</si>
  <si>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</si>
  <si>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Jakarta</t>
  </si>
  <si>
    <t>Indotrading</t>
  </si>
  <si>
    <t>keep learning, dont give up</t>
  </si>
  <si>
    <t>more hands on project</t>
  </si>
  <si>
    <t>advanced mobile development</t>
  </si>
  <si>
    <t>Mountain View</t>
  </si>
  <si>
    <t>Apple</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</si>
  <si>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</si>
  <si>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</si>
  <si>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</si>
  <si>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</si>
  <si>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</si>
  <si>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</si>
  <si>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</si>
  <si>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</si>
  <si>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</si>
  <si>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</si>
  <si>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</si>
  <si>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</si>
  <si>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</si>
  <si>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</si>
  <si>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</si>
  <si>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</si>
  <si>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</si>
  <si>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</si>
  <si>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</si>
  <si>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</si>
  <si>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</si>
  <si>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</si>
  <si>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</si>
  <si>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usa</t>
  </si>
  <si>
    <t>SpaceX</t>
  </si>
  <si>
    <t>Get ahead at the start</t>
  </si>
  <si>
    <t>The AI nanodegree was really weak on the help versus the data analyst program which was much better</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</si>
  <si>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</si>
  <si>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</si>
  <si>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</si>
  <si>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</si>
  <si>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</si>
  <si>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</si>
  <si>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</si>
  <si>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</si>
  <si>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</si>
  <si>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shanghaiï¼Œchina</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</si>
  <si>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</si>
  <si>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</si>
  <si>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</si>
  <si>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</si>
  <si>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</si>
  <si>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</si>
  <si>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</si>
  <si>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</si>
  <si>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</si>
  <si>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</si>
  <si>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</si>
  <si>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</si>
  <si>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</si>
  <si>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</si>
  <si>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Windsor Locks, CT/USA</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</si>
  <si>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</si>
  <si>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</si>
  <si>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</si>
  <si>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</si>
  <si>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Seattle, WA</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</si>
  <si>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</si>
  <si>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</si>
  <si>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</si>
  <si>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</si>
  <si>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</si>
  <si>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</si>
  <si>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</si>
  <si>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</si>
  <si>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</si>
  <si>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</si>
  <si>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</si>
  <si>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</si>
  <si>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</si>
  <si>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</si>
  <si>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</si>
  <si>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</si>
  <si>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</si>
  <si>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 xml:space="preserve">It would have been fun to have a study group. I wish there was a system for planning study groups. </t>
  </si>
  <si>
    <t>Chennai, India</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</si>
  <si>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</si>
  <si>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</si>
  <si>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</si>
  <si>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</si>
  <si>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</si>
  <si>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</si>
  <si>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</si>
  <si>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</si>
  <si>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</si>
  <si>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</si>
  <si>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</si>
  <si>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</si>
  <si>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</si>
  <si>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</si>
  <si>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</si>
  <si>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</si>
  <si>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</si>
  <si>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</si>
  <si>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ParanÃ¡, Curitiba, Brazil</t>
  </si>
  <si>
    <t>Study hard.</t>
  </si>
  <si>
    <t>I would like to have textbooks indications.</t>
  </si>
  <si>
    <t>Mexico City</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</si>
  <si>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</si>
  <si>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</si>
  <si>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</si>
  <si>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</si>
  <si>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</si>
  <si>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</si>
  <si>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</si>
  <si>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</si>
  <si>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</si>
  <si>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</si>
  <si>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</si>
  <si>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</si>
  <si>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</si>
  <si>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</si>
  <si>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</si>
  <si>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</si>
  <si>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</si>
  <si>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</si>
  <si>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</si>
  <si>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</si>
  <si>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</si>
  <si>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</si>
  <si>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</si>
  <si>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</si>
  <si>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</si>
  <si>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</si>
  <si>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</si>
  <si>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</si>
  <si>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</si>
  <si>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</si>
  <si>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</si>
  <si>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</si>
  <si>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oak park il usa</t>
  </si>
  <si>
    <t>GE</t>
  </si>
  <si>
    <t>greater than 6-10 depending on the topic and week</t>
  </si>
  <si>
    <t>Read and/or code everyday, even if its only 15 mins</t>
  </si>
  <si>
    <t>some of the free courses are dated or include errors--&gt; please update them.</t>
  </si>
  <si>
    <t>Robotics, AI,  C++</t>
  </si>
  <si>
    <t>Kathmandu, Nepal</t>
  </si>
  <si>
    <t xml:space="preserve">Everjobs </t>
  </si>
  <si>
    <t>Read daily</t>
  </si>
  <si>
    <t>Have more detail class</t>
  </si>
  <si>
    <t>DAND is awesome, and just keep working.</t>
  </si>
  <si>
    <t>More nd!</t>
  </si>
  <si>
    <t>Udacity rocks</t>
  </si>
  <si>
    <t>Montreal, Canada</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</si>
  <si>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</si>
  <si>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</si>
  <si>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</si>
  <si>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</si>
  <si>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</si>
  <si>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</si>
  <si>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</si>
  <si>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</si>
  <si>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</si>
  <si>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</si>
  <si>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</si>
  <si>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</si>
  <si>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</si>
  <si>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</si>
  <si>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</si>
  <si>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</si>
  <si>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</si>
  <si>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</si>
  <si>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</si>
  <si>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</si>
  <si>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UberlÃ¢ndia, Brazil</t>
  </si>
  <si>
    <t>Pisom Tech</t>
  </si>
  <si>
    <t>Do it. It's worth it.</t>
  </si>
  <si>
    <t>Differentiate pricing for countries outside of US</t>
  </si>
  <si>
    <t>IoT, Blockchains</t>
  </si>
  <si>
    <t xml:space="preserve">Dusseldorf, Germany </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</si>
  <si>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</si>
  <si>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</si>
  <si>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</si>
  <si>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</si>
  <si>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</si>
  <si>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</si>
  <si>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</si>
  <si>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</si>
  <si>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</si>
  <si>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Huntington Beach, California</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</si>
  <si>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</si>
  <si>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</si>
  <si>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</si>
  <si>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</si>
  <si>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</si>
  <si>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</si>
  <si>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</si>
  <si>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</si>
  <si>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</si>
  <si>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</si>
  <si>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</si>
  <si>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</si>
  <si>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</si>
  <si>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</si>
  <si>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Halle, Germany</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</si>
  <si>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</si>
  <si>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</si>
  <si>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</si>
  <si>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</si>
  <si>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</si>
  <si>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</si>
  <si>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</si>
  <si>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</si>
  <si>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</si>
  <si>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</si>
  <si>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</si>
  <si>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</si>
  <si>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</si>
  <si>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</si>
  <si>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</si>
  <si>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</si>
  <si>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</si>
  <si>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</si>
  <si>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</si>
  <si>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</si>
  <si>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</si>
  <si>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</si>
  <si>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</si>
  <si>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</si>
  <si>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</si>
  <si>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PomÃ¡z, Hungary</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</si>
  <si>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</si>
  <si>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</si>
  <si>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</si>
  <si>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</si>
  <si>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</si>
  <si>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</si>
  <si>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</si>
  <si>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</si>
  <si>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</si>
  <si>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</si>
  <si>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Pasadena, California </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</si>
  <si>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</si>
  <si>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</si>
  <si>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</si>
  <si>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</si>
  <si>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</si>
  <si>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</si>
  <si>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</si>
  <si>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</si>
  <si>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</si>
  <si>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</si>
  <si>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</si>
  <si>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</si>
  <si>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</si>
  <si>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</si>
  <si>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</si>
  <si>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</si>
  <si>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</si>
  <si>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</si>
  <si>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</si>
  <si>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</si>
  <si>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</si>
  <si>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</si>
  <si>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</si>
  <si>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</si>
  <si>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</si>
  <si>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</si>
  <si>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Stavanger,Norway</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</si>
  <si>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</si>
  <si>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</si>
  <si>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</si>
  <si>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</si>
  <si>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</si>
  <si>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</si>
  <si>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</si>
  <si>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</si>
  <si>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</si>
  <si>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</si>
  <si>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</si>
  <si>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</si>
  <si>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</si>
  <si>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</si>
  <si>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</si>
  <si>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</si>
  <si>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</si>
  <si>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</si>
  <si>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</si>
  <si>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</si>
  <si>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</si>
  <si>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</si>
  <si>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</si>
  <si>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</si>
  <si>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</si>
  <si>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</si>
  <si>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</si>
  <si>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</si>
  <si>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</si>
  <si>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</si>
  <si>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</si>
  <si>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</si>
  <si>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</si>
  <si>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</si>
  <si>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</si>
  <si>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</si>
  <si>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</si>
  <si>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</si>
  <si>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</si>
  <si>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</si>
  <si>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</si>
  <si>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</si>
  <si>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</si>
  <si>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</si>
  <si>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</si>
  <si>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</si>
  <si>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Nagpur, Maharashtra</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</si>
  <si>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</si>
  <si>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</si>
  <si>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IlidÅ¾a, Sarajevo</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</si>
  <si>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</si>
  <si>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</si>
  <si>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</si>
  <si>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</si>
  <si>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</si>
  <si>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</si>
  <si>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</si>
  <si>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</si>
  <si>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</si>
  <si>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</si>
  <si>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</si>
  <si>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</si>
  <si>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</si>
  <si>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</si>
  <si>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</si>
  <si>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</si>
  <si>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</si>
  <si>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</si>
  <si>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</si>
  <si>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</si>
  <si>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</si>
  <si>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</si>
  <si>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</si>
  <si>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</si>
  <si>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</si>
  <si>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</si>
  <si>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</si>
  <si>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</si>
  <si>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</si>
  <si>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</si>
  <si>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</si>
  <si>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</si>
  <si>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</si>
  <si>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</si>
  <si>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</si>
  <si>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</si>
  <si>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</si>
  <si>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</si>
  <si>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</si>
  <si>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</si>
  <si>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</si>
  <si>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</si>
  <si>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</si>
  <si>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</si>
  <si>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</si>
  <si>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</si>
  <si>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</si>
  <si>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</si>
  <si>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</si>
  <si>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</si>
  <si>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</si>
  <si>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</si>
  <si>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</si>
  <si>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</si>
  <si>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</si>
  <si>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</si>
  <si>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</si>
  <si>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</si>
  <si>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</si>
  <si>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</si>
  <si>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</si>
  <si>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</si>
  <si>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</si>
  <si>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</si>
  <si>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</si>
  <si>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</si>
  <si>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</si>
  <si>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</si>
  <si>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</si>
  <si>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</si>
  <si>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</si>
  <si>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</si>
  <si>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</si>
  <si>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</si>
  <si>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</si>
  <si>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</si>
  <si>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</si>
  <si>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</si>
  <si>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</si>
  <si>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</si>
  <si>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</si>
  <si>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</si>
  <si>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</si>
  <si>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</si>
  <si>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</si>
  <si>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grand rapids, michigan</t>
  </si>
  <si>
    <t>Sunset Communities</t>
  </si>
  <si>
    <t>Be patient and set short-term goals</t>
  </si>
  <si>
    <t>I would like more support with a job search</t>
  </si>
  <si>
    <t>I want more data visualization courses.</t>
  </si>
  <si>
    <t>Studying at Udacity is fun. I appreciate it.</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</si>
  <si>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</si>
  <si>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</si>
  <si>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</si>
  <si>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</si>
  <si>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</si>
  <si>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</si>
  <si>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</si>
  <si>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</si>
  <si>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</si>
  <si>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</si>
  <si>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</si>
  <si>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</si>
  <si>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</si>
  <si>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</si>
  <si>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sunnyvale, california</t>
  </si>
  <si>
    <t>Marvell Semiconductor</t>
  </si>
  <si>
    <t>stick to it</t>
  </si>
  <si>
    <t>more meet ups</t>
  </si>
  <si>
    <t>good job, keep it up</t>
  </si>
  <si>
    <t>SÃ£o Paulo, brazil</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</si>
  <si>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</si>
  <si>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</si>
  <si>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</si>
  <si>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</si>
  <si>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</si>
  <si>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Full stack</t>
  </si>
  <si>
    <t>Plan out time</t>
  </si>
  <si>
    <t xml:space="preserve">Don't know right now. Will get back to you. </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</si>
  <si>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</si>
  <si>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</si>
  <si>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</si>
  <si>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</si>
  <si>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</si>
  <si>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</si>
  <si>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</si>
  <si>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</si>
  <si>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</si>
  <si>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</si>
  <si>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</si>
  <si>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</si>
  <si>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</si>
  <si>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</si>
  <si>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</si>
  <si>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</si>
  <si>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</si>
  <si>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</si>
  <si>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</si>
  <si>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</si>
  <si>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</si>
  <si>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</si>
  <si>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</si>
  <si>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</si>
  <si>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Santo AndrÃ©, SÃ£o Paulo, Brazil</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</si>
  <si>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</si>
  <si>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</si>
  <si>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</si>
  <si>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</si>
  <si>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RincÃ³n de la Victoria, Spain</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</si>
  <si>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</si>
  <si>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</si>
  <si>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</si>
  <si>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</si>
  <si>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</si>
  <si>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</si>
  <si>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</si>
  <si>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</si>
  <si>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</si>
  <si>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</si>
  <si>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Biberach, Germany</t>
  </si>
  <si>
    <t>Stuttgart</t>
  </si>
  <si>
    <t>Add more exciting courses.</t>
  </si>
  <si>
    <t>Scala, Akka, Spark</t>
  </si>
  <si>
    <t>I am happy with you! :)</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</si>
  <si>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</si>
  <si>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</si>
  <si>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</si>
  <si>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</si>
  <si>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</si>
  <si>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</si>
  <si>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</si>
  <si>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</si>
  <si>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</si>
  <si>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</si>
  <si>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</si>
  <si>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Nope!</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</si>
  <si>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</si>
  <si>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</si>
  <si>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</si>
  <si>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</si>
  <si>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</si>
  <si>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</si>
  <si>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</si>
  <si>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</si>
  <si>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</si>
  <si>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</si>
  <si>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</si>
  <si>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</si>
  <si>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</si>
  <si>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</si>
  <si>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 xml:space="preserve">Give a university credits for nanodegre program </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</si>
  <si>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</si>
  <si>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</si>
  <si>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</si>
  <si>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</si>
  <si>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</si>
  <si>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</si>
  <si>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</si>
  <si>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</si>
  <si>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</si>
  <si>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</si>
  <si>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</si>
  <si>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</si>
  <si>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</si>
  <si>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</si>
  <si>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 xml:space="preserve">blockchain tech - etherium </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</si>
  <si>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</si>
  <si>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</si>
  <si>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</si>
  <si>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</si>
  <si>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</si>
  <si>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</si>
  <si>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</si>
  <si>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</si>
  <si>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</si>
  <si>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</si>
  <si>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</si>
  <si>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</si>
  <si>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</si>
  <si>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</si>
  <si>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</si>
  <si>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</si>
  <si>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</si>
  <si>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</si>
  <si>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</si>
  <si>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</si>
  <si>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</si>
  <si>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ludwigshafen, Germany</t>
  </si>
  <si>
    <t>big data engineer</t>
  </si>
  <si>
    <t xml:space="preserve">knowledge is the door. programming is the key. </t>
  </si>
  <si>
    <t>organize local udacity groups more actively</t>
  </si>
  <si>
    <t>photoshop</t>
  </si>
  <si>
    <t>Copenhagen, denmark</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</si>
  <si>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</si>
  <si>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</si>
  <si>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</si>
  <si>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</si>
  <si>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</si>
  <si>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</si>
  <si>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</si>
  <si>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</si>
  <si>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</si>
  <si>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</si>
  <si>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</si>
  <si>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</si>
  <si>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</si>
  <si>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</si>
  <si>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</si>
  <si>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</si>
  <si>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</si>
  <si>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</si>
  <si>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</si>
  <si>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</si>
  <si>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</si>
  <si>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</si>
  <si>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</si>
  <si>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</si>
  <si>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</si>
  <si>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</si>
  <si>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</si>
  <si>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</si>
  <si>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</si>
  <si>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</si>
  <si>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</si>
  <si>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</si>
  <si>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</si>
  <si>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</si>
  <si>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</si>
  <si>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</si>
  <si>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</si>
  <si>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</si>
  <si>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</si>
  <si>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</si>
  <si>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</si>
  <si>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</si>
  <si>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</si>
  <si>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</si>
  <si>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</si>
  <si>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</si>
  <si>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</si>
  <si>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</si>
  <si>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</si>
  <si>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</si>
  <si>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</si>
  <si>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</si>
  <si>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</si>
  <si>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</si>
  <si>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</si>
  <si>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</si>
  <si>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</si>
  <si>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</si>
  <si>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</si>
  <si>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</si>
  <si>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 xml:space="preserve">California </t>
  </si>
  <si>
    <t>Ppi</t>
  </si>
  <si>
    <t xml:space="preserve">Don't give up </t>
  </si>
  <si>
    <t xml:space="preserve">Better video instructions </t>
  </si>
  <si>
    <t>Self driving car</t>
  </si>
  <si>
    <t>Udacity is great!</t>
  </si>
  <si>
    <t>Mountain view, california</t>
  </si>
  <si>
    <t>Learn at least 30 mins every day</t>
  </si>
  <si>
    <t>Billboard</t>
  </si>
  <si>
    <t>Be more honest on the amount of hours needed to complete nanodegree</t>
  </si>
  <si>
    <t>Newark, CA</t>
  </si>
  <si>
    <t>Connect students to increase collaboration, add courses to develop metacognition skills</t>
  </si>
  <si>
    <t>how to learn better and more effectively, growth mindset, becoming an astronaut</t>
  </si>
  <si>
    <t>Keep up the awesome work!</t>
  </si>
  <si>
    <t xml:space="preserve">Levallois-Perret, France </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</si>
  <si>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</si>
  <si>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</si>
  <si>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</si>
  <si>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</si>
  <si>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</si>
  <si>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</si>
  <si>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</si>
  <si>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</si>
  <si>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</si>
  <si>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</si>
  <si>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</si>
  <si>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</si>
  <si>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</si>
  <si>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</si>
  <si>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</si>
  <si>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</si>
  <si>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</si>
  <si>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</si>
  <si>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</si>
  <si>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</si>
  <si>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</si>
  <si>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</si>
  <si>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</si>
  <si>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</si>
  <si>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</si>
  <si>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</si>
  <si>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Uk</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</si>
  <si>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</si>
  <si>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</si>
  <si>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</si>
  <si>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</si>
  <si>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</si>
  <si>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</si>
  <si>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</si>
  <si>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</si>
  <si>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Wakayama,Japan</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</si>
  <si>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</si>
  <si>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</si>
  <si>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</si>
  <si>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</si>
  <si>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</si>
  <si>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</si>
  <si>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</si>
  <si>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</si>
  <si>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</si>
  <si>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</si>
  <si>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</si>
  <si>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</si>
  <si>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</si>
  <si>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</si>
  <si>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</si>
  <si>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SÃ£o Paulo, Brazil</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</si>
  <si>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</si>
  <si>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</si>
  <si>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</si>
  <si>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</si>
  <si>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</si>
  <si>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</si>
  <si>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</si>
  <si>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</si>
  <si>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</si>
  <si>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</si>
  <si>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</si>
  <si>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</si>
  <si>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</si>
  <si>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</si>
  <si>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</si>
  <si>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</si>
  <si>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</si>
  <si>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</si>
  <si>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</si>
  <si>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</si>
  <si>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</si>
  <si>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</si>
  <si>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</si>
  <si>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</si>
  <si>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</si>
  <si>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</si>
  <si>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</si>
  <si>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</si>
  <si>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</si>
  <si>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</si>
  <si>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</si>
  <si>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</si>
  <si>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</si>
  <si>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</si>
  <si>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</si>
  <si>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</si>
  <si>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</si>
  <si>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</si>
  <si>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</si>
  <si>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</si>
  <si>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</si>
  <si>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</si>
  <si>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</si>
  <si>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</si>
  <si>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</si>
  <si>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</si>
  <si>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</si>
  <si>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</si>
  <si>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</si>
  <si>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</si>
  <si>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</si>
  <si>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</si>
  <si>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</si>
  <si>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</si>
  <si>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</si>
  <si>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</si>
  <si>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</si>
  <si>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</si>
  <si>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</si>
  <si>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</si>
  <si>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</si>
  <si>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</si>
  <si>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</si>
  <si>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</si>
  <si>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Frankfurt, Germany</t>
  </si>
  <si>
    <t>Big Data Services</t>
  </si>
  <si>
    <t>Frankfurt Machine Learning</t>
  </si>
  <si>
    <t>Doing this quickly is a job</t>
  </si>
  <si>
    <t>Remove the rough edges / dead links from the course material</t>
  </si>
  <si>
    <t>Business Intelligence</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</si>
  <si>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</si>
  <si>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</si>
  <si>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</si>
  <si>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</si>
  <si>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</si>
  <si>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</si>
  <si>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</si>
  <si>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</si>
  <si>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</si>
  <si>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</si>
  <si>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</si>
  <si>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</si>
  <si>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</si>
  <si>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</si>
  <si>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</si>
  <si>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</si>
  <si>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</si>
  <si>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</si>
  <si>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</si>
  <si>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</si>
  <si>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</si>
  <si>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</si>
  <si>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</si>
  <si>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</si>
  <si>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</si>
  <si>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</si>
  <si>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</si>
  <si>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</si>
  <si>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</si>
  <si>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Cotia, SÃ£o Paulo</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</si>
  <si>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</si>
  <si>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</si>
  <si>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</si>
  <si>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</si>
  <si>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</si>
  <si>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</si>
  <si>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</si>
  <si>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</si>
  <si>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</si>
  <si>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</si>
  <si>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</si>
  <si>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Warner robins, ga</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</si>
  <si>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</si>
  <si>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</si>
  <si>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</si>
  <si>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</si>
  <si>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</si>
  <si>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WrocÅ‚aw, Poland</t>
  </si>
  <si>
    <t>xamarin developer</t>
  </si>
  <si>
    <t>Dont give up! You could allways find help on forum!</t>
  </si>
  <si>
    <t>Improve lessons before 4 project</t>
  </si>
  <si>
    <t>more deep learining!</t>
  </si>
  <si>
    <t>Lessons before project 4 in DLF could be better</t>
  </si>
  <si>
    <t>Vallejo, CA</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</si>
  <si>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</si>
  <si>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</si>
  <si>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</si>
  <si>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</si>
  <si>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</si>
  <si>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</si>
  <si>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</si>
  <si>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</si>
  <si>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</si>
  <si>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</si>
  <si>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</si>
  <si>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</si>
  <si>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</si>
  <si>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</si>
  <si>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</si>
  <si>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</si>
  <si>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</si>
  <si>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</si>
  <si>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</si>
  <si>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</si>
  <si>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</si>
  <si>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</si>
  <si>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</si>
  <si>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</si>
  <si>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</si>
  <si>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</si>
  <si>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</si>
  <si>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</si>
  <si>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</si>
  <si>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</si>
  <si>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</si>
  <si>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</si>
  <si>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</si>
  <si>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</si>
  <si>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</si>
  <si>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</si>
  <si>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</si>
  <si>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</si>
  <si>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</si>
  <si>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</si>
  <si>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</si>
  <si>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</si>
  <si>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</si>
  <si>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</si>
  <si>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</si>
  <si>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</si>
  <si>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</si>
  <si>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Cairo, Egypt</t>
  </si>
  <si>
    <t>None that I could think of</t>
  </si>
  <si>
    <t>USA</t>
  </si>
  <si>
    <t>CEB</t>
  </si>
  <si>
    <t>spend decent amount of time on it</t>
  </si>
  <si>
    <t>offer student discount</t>
  </si>
  <si>
    <t>you guys are awesome!</t>
  </si>
  <si>
    <t>Dublin, CA</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</si>
  <si>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</si>
  <si>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</si>
  <si>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</si>
  <si>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</si>
  <si>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</si>
  <si>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</si>
  <si>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</si>
  <si>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</si>
  <si>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</si>
  <si>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</si>
  <si>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</si>
  <si>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</si>
  <si>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</si>
  <si>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</si>
  <si>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</si>
  <si>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</si>
  <si>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</si>
  <si>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</si>
  <si>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</si>
  <si>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</si>
  <si>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</si>
  <si>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</si>
  <si>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</si>
  <si>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</si>
  <si>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</si>
  <si>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</si>
  <si>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</si>
  <si>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</si>
  <si>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</si>
  <si>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</si>
  <si>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</si>
  <si>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</si>
  <si>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</si>
  <si>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</si>
  <si>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</si>
  <si>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</si>
  <si>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</si>
  <si>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</si>
  <si>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</si>
  <si>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</si>
  <si>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</si>
  <si>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</si>
  <si>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</si>
  <si>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</si>
  <si>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</si>
  <si>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</si>
  <si>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</si>
  <si>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</si>
  <si>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</si>
  <si>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</si>
  <si>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</si>
  <si>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</si>
  <si>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</si>
  <si>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</si>
  <si>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</si>
  <si>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</si>
  <si>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</si>
  <si>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</si>
  <si>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</si>
  <si>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</si>
  <si>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</si>
  <si>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</si>
  <si>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</si>
  <si>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</si>
  <si>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</si>
  <si>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</si>
  <si>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</si>
  <si>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</si>
  <si>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</si>
  <si>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Seoul, Korea</t>
  </si>
  <si>
    <t>Lectures are materials that make one to be able to complete the projects. Do not skip any one of them.</t>
  </si>
  <si>
    <t>Make a Ph.D level program</t>
  </si>
  <si>
    <t>Reinforcement learning focused program</t>
  </si>
  <si>
    <t>SP/SÃ£o Paulo/Brasil</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</si>
  <si>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</si>
  <si>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</si>
  <si>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</si>
  <si>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</si>
  <si>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</si>
  <si>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</si>
  <si>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</si>
  <si>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</si>
  <si>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</si>
  <si>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</si>
  <si>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</si>
  <si>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Canberra, ACT, Australia</t>
  </si>
  <si>
    <t>Senior developer</t>
  </si>
  <si>
    <t>Department of Human Services</t>
  </si>
  <si>
    <t>Keep at it, a bit regularly</t>
  </si>
  <si>
    <t>Use the forums to your advantage. Break your code and the one you are handed over to actually learn from it.</t>
  </si>
  <si>
    <t>Less spoon feeding</t>
  </si>
  <si>
    <t>New Orleans, LA</t>
  </si>
  <si>
    <t>A podcast - programming throwdown</t>
  </si>
  <si>
    <t>Not sure.  I liked it as is</t>
  </si>
  <si>
    <t>Deep Learning and AI</t>
  </si>
  <si>
    <t xml:space="preserve">It's a little expensive </t>
  </si>
  <si>
    <t>Indonesia</t>
  </si>
  <si>
    <t>GRID Inc.</t>
  </si>
  <si>
    <t>Keep the passion burning. Remember that what we are learning will impact the world in some way or another :)</t>
  </si>
  <si>
    <t>Upload more videos!</t>
  </si>
  <si>
    <t>Data visualization</t>
  </si>
  <si>
    <t>I want the swags lol</t>
  </si>
  <si>
    <t>Shanghai China</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</si>
  <si>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</si>
  <si>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</si>
  <si>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</si>
  <si>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</si>
  <si>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</si>
  <si>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</si>
  <si>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</si>
  <si>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</si>
  <si>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</si>
  <si>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</si>
  <si>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</si>
  <si>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</si>
  <si>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</si>
  <si>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</si>
  <si>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</si>
  <si>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</si>
  <si>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</si>
  <si>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</si>
  <si>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</si>
  <si>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</si>
  <si>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</si>
  <si>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</si>
  <si>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</si>
  <si>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Ä°stanbul</t>
  </si>
  <si>
    <t>ge</t>
  </si>
  <si>
    <t>You can respond our requests more quickly.</t>
  </si>
  <si>
    <t>Functional Programming, Scala, Akka,</t>
  </si>
  <si>
    <t>Maringpa, Parana, Brazil</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</si>
  <si>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</si>
  <si>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</si>
  <si>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</si>
  <si>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</si>
  <si>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</si>
  <si>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</si>
  <si>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</si>
  <si>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</si>
  <si>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</si>
  <si>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</si>
  <si>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</si>
  <si>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</si>
  <si>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</si>
  <si>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Taoyuan, Taiwan</t>
  </si>
  <si>
    <t>Vanung University</t>
  </si>
  <si>
    <t>Please keep steady progress every day!</t>
  </si>
  <si>
    <t>I have no idea. I feel very good now.</t>
  </si>
  <si>
    <t xml:space="preserve">I would like to find new subjects from Udacity. </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</si>
  <si>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</si>
  <si>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</si>
  <si>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</si>
  <si>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</si>
  <si>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</si>
  <si>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</si>
  <si>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</si>
  <si>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</si>
  <si>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</si>
  <si>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</si>
  <si>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</si>
  <si>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</si>
  <si>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</si>
  <si>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</si>
  <si>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</si>
  <si>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</si>
  <si>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</si>
  <si>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</si>
  <si>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</si>
  <si>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</si>
  <si>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Seoul</t>
  </si>
  <si>
    <t>Keep submitting and getting feedbacks!</t>
  </si>
  <si>
    <t>I am not sure.</t>
  </si>
  <si>
    <t>Mathematical Things</t>
  </si>
  <si>
    <t>thanks for these opportunities</t>
  </si>
  <si>
    <t xml:space="preserve">SÃ£o Paulo, Brazil </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</si>
  <si>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</si>
  <si>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</si>
  <si>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</si>
  <si>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</si>
  <si>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</si>
  <si>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</si>
  <si>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</si>
  <si>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</si>
  <si>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</si>
  <si>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</si>
  <si>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</si>
  <si>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</si>
  <si>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</si>
  <si>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</si>
  <si>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</si>
  <si>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</si>
  <si>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</si>
  <si>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</si>
  <si>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</si>
  <si>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</si>
  <si>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</si>
  <si>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</si>
  <si>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</si>
  <si>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</si>
  <si>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</si>
  <si>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</si>
  <si>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</si>
  <si>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</si>
  <si>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</si>
  <si>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</si>
  <si>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</si>
  <si>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</si>
  <si>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</si>
  <si>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</si>
  <si>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</si>
  <si>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</si>
  <si>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</si>
  <si>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</si>
  <si>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</si>
  <si>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</si>
  <si>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</si>
  <si>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</si>
  <si>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</si>
  <si>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</si>
  <si>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</si>
  <si>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</si>
  <si>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</si>
  <si>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</si>
  <si>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</si>
  <si>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</si>
  <si>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</si>
  <si>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</si>
  <si>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</si>
  <si>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</si>
  <si>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</si>
  <si>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</si>
  <si>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</si>
  <si>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</si>
  <si>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</si>
  <si>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</si>
  <si>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</si>
  <si>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</si>
  <si>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</si>
  <si>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</si>
  <si>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</si>
  <si>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</si>
  <si>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</si>
  <si>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</si>
  <si>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</si>
  <si>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</si>
  <si>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SÃ£o Paulo / SÃ£o Paulo / Brazil</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</si>
  <si>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</si>
  <si>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</si>
  <si>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</si>
  <si>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</si>
  <si>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</si>
  <si>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</si>
  <si>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</si>
  <si>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</si>
  <si>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</si>
  <si>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</si>
  <si>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</si>
  <si>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</si>
  <si>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</si>
  <si>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</si>
  <si>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</si>
  <si>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</si>
  <si>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</si>
  <si>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</si>
  <si>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</si>
  <si>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</si>
  <si>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</si>
  <si>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</si>
  <si>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</si>
  <si>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</si>
  <si>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</si>
  <si>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</si>
  <si>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</si>
  <si>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 xml:space="preserve">do your best in project. </t>
  </si>
  <si>
    <t xml:space="preserve">give more various project. </t>
  </si>
  <si>
    <t xml:space="preserve">i want more free course. </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</si>
  <si>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</si>
  <si>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</si>
  <si>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</si>
  <si>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</si>
  <si>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</si>
  <si>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</si>
  <si>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</si>
  <si>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</si>
  <si>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</si>
  <si>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</si>
  <si>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</si>
  <si>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</si>
  <si>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</si>
  <si>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</si>
  <si>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</si>
  <si>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</si>
  <si>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</si>
  <si>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</si>
  <si>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</si>
  <si>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</si>
  <si>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</si>
  <si>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</si>
  <si>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</si>
  <si>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</si>
  <si>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</si>
  <si>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</si>
  <si>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</si>
  <si>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</si>
  <si>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</si>
  <si>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</si>
  <si>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</si>
  <si>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</si>
  <si>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</si>
  <si>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</si>
  <si>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</si>
  <si>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</si>
  <si>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</si>
  <si>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Bangalore, Karnataka, India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</si>
  <si>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</si>
  <si>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</si>
  <si>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</si>
  <si>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</si>
  <si>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Shanghai,China</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</si>
  <si>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</si>
  <si>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</si>
  <si>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</si>
  <si>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</si>
  <si>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</si>
  <si>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</si>
  <si>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</si>
  <si>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</si>
  <si>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</si>
  <si>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</si>
  <si>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</si>
  <si>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</si>
  <si>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</si>
  <si>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</si>
  <si>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</si>
  <si>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</si>
  <si>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</si>
  <si>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</si>
  <si>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</si>
  <si>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</si>
  <si>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</si>
  <si>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</si>
  <si>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</si>
  <si>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</si>
  <si>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Quebec, Canada</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</si>
  <si>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</si>
  <si>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</si>
  <si>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</si>
  <si>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</si>
  <si>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</si>
  <si>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</si>
  <si>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</si>
  <si>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</si>
  <si>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</si>
  <si>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</si>
  <si>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</si>
  <si>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</si>
  <si>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</si>
  <si>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India</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</si>
  <si>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</si>
  <si>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</si>
  <si>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</si>
  <si>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</si>
  <si>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</si>
  <si>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</si>
  <si>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</si>
  <si>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</si>
  <si>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</si>
  <si>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</si>
  <si>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</si>
  <si>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</si>
  <si>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</si>
  <si>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</si>
  <si>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</si>
  <si>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</si>
  <si>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</si>
  <si>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</si>
  <si>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</si>
  <si>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</si>
  <si>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</si>
  <si>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</si>
  <si>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</si>
  <si>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</si>
  <si>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</si>
  <si>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</si>
  <si>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</si>
  <si>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</si>
  <si>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</si>
  <si>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</si>
  <si>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</si>
  <si>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</si>
  <si>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</si>
  <si>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</si>
  <si>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</si>
  <si>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</si>
  <si>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</si>
  <si>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</si>
  <si>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</si>
  <si>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</si>
  <si>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</si>
  <si>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</si>
  <si>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</si>
  <si>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</si>
  <si>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</si>
  <si>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</si>
  <si>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</si>
  <si>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</si>
  <si>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</si>
  <si>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</si>
  <si>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</si>
  <si>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</si>
  <si>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</si>
  <si>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</si>
  <si>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</si>
  <si>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</si>
  <si>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</si>
  <si>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</si>
  <si>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</si>
  <si>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</si>
  <si>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</si>
  <si>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HÃ¸rve, Denmark</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</si>
  <si>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</si>
  <si>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</si>
  <si>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</si>
  <si>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</si>
  <si>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</si>
  <si>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</si>
  <si>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</si>
  <si>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</si>
  <si>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</si>
  <si>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</si>
  <si>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</si>
  <si>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</si>
  <si>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</si>
  <si>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</si>
  <si>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</si>
  <si>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</si>
  <si>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</si>
  <si>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</si>
  <si>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</si>
  <si>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</si>
  <si>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</si>
  <si>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</si>
  <si>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</si>
  <si>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</si>
  <si>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</si>
  <si>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</si>
  <si>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</si>
  <si>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</si>
  <si>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</si>
  <si>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</si>
  <si>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</si>
  <si>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</si>
  <si>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</si>
  <si>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</si>
  <si>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</si>
  <si>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</si>
  <si>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</si>
  <si>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</si>
  <si>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</si>
  <si>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</si>
  <si>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</si>
  <si>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</si>
  <si>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</si>
  <si>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</si>
  <si>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</si>
  <si>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NÃ¼rnberg, Germany</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</si>
  <si>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</si>
  <si>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</si>
  <si>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</si>
  <si>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</si>
  <si>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</si>
  <si>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</si>
  <si>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</si>
  <si>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</si>
  <si>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</si>
  <si>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</si>
  <si>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</si>
  <si>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</si>
  <si>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</si>
  <si>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</si>
  <si>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</si>
  <si>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</si>
  <si>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</si>
  <si>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</si>
  <si>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</si>
  <si>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</si>
  <si>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</si>
  <si>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</si>
  <si>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</si>
  <si>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</si>
  <si>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</si>
  <si>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</si>
  <si>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</si>
  <si>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</si>
  <si>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</si>
  <si>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</si>
  <si>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</si>
  <si>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</si>
  <si>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</si>
  <si>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Pozuelo de AlarcÃ³n, Madrid, Spain</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</si>
  <si>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</si>
  <si>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</si>
  <si>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</si>
  <si>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</si>
  <si>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</si>
  <si>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</si>
  <si>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</si>
  <si>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</si>
  <si>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</si>
  <si>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</si>
  <si>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</si>
  <si>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</si>
  <si>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</si>
  <si>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</si>
  <si>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</si>
  <si>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</si>
  <si>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</si>
  <si>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</si>
  <si>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</si>
  <si>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</si>
  <si>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</si>
  <si>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</si>
  <si>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</si>
  <si>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</si>
  <si>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</si>
  <si>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</si>
  <si>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</si>
  <si>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 xml:space="preserve">Hong Kong </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</si>
  <si>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</si>
  <si>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</si>
  <si>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</si>
  <si>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</si>
  <si>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</si>
  <si>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</si>
  <si>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</si>
  <si>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</si>
  <si>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</si>
  <si>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</si>
  <si>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</si>
  <si>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</si>
  <si>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</si>
  <si>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</si>
  <si>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</si>
  <si>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</si>
  <si>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</si>
  <si>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</si>
  <si>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</si>
  <si>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</si>
  <si>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</si>
  <si>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</si>
  <si>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</si>
  <si>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</si>
  <si>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</si>
  <si>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</si>
  <si>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</si>
  <si>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</si>
  <si>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</si>
  <si>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</si>
  <si>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</si>
  <si>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</si>
  <si>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</si>
  <si>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</si>
  <si>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</si>
  <si>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</si>
  <si>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</si>
  <si>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</si>
  <si>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</si>
  <si>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</si>
  <si>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</si>
  <si>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</si>
  <si>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</si>
  <si>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</si>
  <si>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</si>
  <si>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</si>
  <si>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</si>
  <si>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</si>
  <si>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</si>
  <si>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</si>
  <si>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</si>
  <si>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</si>
  <si>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</si>
  <si>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</si>
  <si>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</si>
  <si>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</si>
  <si>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</si>
  <si>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</si>
  <si>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</si>
  <si>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</si>
  <si>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</si>
  <si>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</si>
  <si>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</si>
  <si>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 xml:space="preserve">provide industrial interaction while study </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</si>
  <si>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</si>
  <si>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</si>
  <si>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</si>
  <si>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</si>
  <si>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</si>
  <si>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</si>
  <si>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South Milwaukee, Wisconsin</t>
  </si>
  <si>
    <t>Medical</t>
  </si>
  <si>
    <t>Aurora Pharmacy</t>
  </si>
  <si>
    <t xml:space="preserve">It is easier and more fun than you would expect.  You should try it.  </t>
  </si>
  <si>
    <t xml:space="preserve">I am unsure </t>
  </si>
  <si>
    <t>More math</t>
  </si>
  <si>
    <t xml:space="preserve">Victoria, British Columbia </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</si>
  <si>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</si>
  <si>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</si>
  <si>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</si>
  <si>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</si>
  <si>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</si>
  <si>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</si>
  <si>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</si>
  <si>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</si>
  <si>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</si>
  <si>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</si>
  <si>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</si>
  <si>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</si>
  <si>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</si>
  <si>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</si>
  <si>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</si>
  <si>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</si>
  <si>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</si>
  <si>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</si>
  <si>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</si>
  <si>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</si>
  <si>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</si>
  <si>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</si>
  <si>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</si>
  <si>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</si>
  <si>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</si>
  <si>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</si>
  <si>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</si>
  <si>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</si>
  <si>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</si>
  <si>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</si>
  <si>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</si>
  <si>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</si>
  <si>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 xml:space="preserve">read some books parallel </t>
  </si>
  <si>
    <t>more challenging project</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</si>
  <si>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</si>
  <si>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</si>
  <si>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</si>
  <si>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</si>
  <si>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</si>
  <si>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</si>
  <si>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</si>
  <si>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</si>
  <si>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</si>
  <si>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</si>
  <si>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</si>
  <si>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</si>
  <si>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</si>
  <si>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</si>
  <si>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</si>
  <si>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</si>
  <si>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</si>
  <si>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</si>
  <si>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</si>
  <si>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</si>
  <si>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</si>
  <si>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</si>
  <si>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</si>
  <si>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</si>
  <si>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</si>
  <si>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</si>
  <si>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</si>
  <si>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</si>
  <si>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</si>
  <si>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</si>
  <si>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</si>
  <si>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</si>
  <si>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</si>
  <si>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</si>
  <si>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</si>
  <si>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</si>
  <si>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</si>
  <si>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</si>
  <si>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</si>
  <si>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</si>
  <si>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</si>
  <si>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</si>
  <si>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</si>
  <si>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</si>
  <si>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</si>
  <si>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</si>
  <si>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</si>
  <si>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CA</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</si>
  <si>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</si>
  <si>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</si>
  <si>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</si>
  <si>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</si>
  <si>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</si>
  <si>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</si>
  <si>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</si>
  <si>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</si>
  <si>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</si>
  <si>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</si>
  <si>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</si>
  <si>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</si>
  <si>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</si>
  <si>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</si>
  <si>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</si>
  <si>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</si>
  <si>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</si>
  <si>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</si>
  <si>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</si>
  <si>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</si>
  <si>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</si>
  <si>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</si>
  <si>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</si>
  <si>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</si>
  <si>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</si>
  <si>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</si>
  <si>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</si>
  <si>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</si>
  <si>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</si>
  <si>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</si>
  <si>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</si>
  <si>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</si>
  <si>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</si>
  <si>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</si>
  <si>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</si>
  <si>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</si>
  <si>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</si>
  <si>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</si>
  <si>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Vallejo, California </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</si>
  <si>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</si>
  <si>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</si>
  <si>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</si>
  <si>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</si>
  <si>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</si>
  <si>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</si>
  <si>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 xml:space="preserve">Montevideo, uruguay </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</si>
  <si>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</si>
  <si>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</si>
  <si>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</si>
  <si>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</si>
  <si>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</si>
  <si>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</si>
  <si>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</si>
  <si>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</si>
  <si>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</si>
  <si>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</si>
  <si>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</si>
  <si>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</si>
  <si>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</si>
  <si>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Skopje, Macedonia</t>
  </si>
  <si>
    <t>R&amp;D manager</t>
  </si>
  <si>
    <t>Practical examples for applying AI in real life</t>
  </si>
  <si>
    <t>More projects. More Labs. More coding.</t>
  </si>
  <si>
    <t>Advanced Courses for Deep Learning, Machine Learning, Artificial Intelligence, Advanced Algorithms, Parallelisation</t>
  </si>
  <si>
    <t>Good job.</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</si>
  <si>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</si>
  <si>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</si>
  <si>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</si>
  <si>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</si>
  <si>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</si>
  <si>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</si>
  <si>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</si>
  <si>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</si>
  <si>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</si>
  <si>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</si>
  <si>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</si>
  <si>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</si>
  <si>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</si>
  <si>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</si>
  <si>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</si>
  <si>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</si>
  <si>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</si>
  <si>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</si>
  <si>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</si>
  <si>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</si>
  <si>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</si>
  <si>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</si>
  <si>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</si>
  <si>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Appleton, WI</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</si>
  <si>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</si>
  <si>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</si>
  <si>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</si>
  <si>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</si>
  <si>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</si>
  <si>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</si>
  <si>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</si>
  <si>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</si>
  <si>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</si>
  <si>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</si>
  <si>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</si>
  <si>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</si>
  <si>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</si>
  <si>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</si>
  <si>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</si>
  <si>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</si>
  <si>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</si>
  <si>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</si>
  <si>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</si>
  <si>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</si>
  <si>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</si>
  <si>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</si>
  <si>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</si>
  <si>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</si>
  <si>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</si>
  <si>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</si>
  <si>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</si>
  <si>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</si>
  <si>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</si>
  <si>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</si>
  <si>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</si>
  <si>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</si>
  <si>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</si>
  <si>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</si>
  <si>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</si>
  <si>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</si>
  <si>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</si>
  <si>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</si>
  <si>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index</t>
  </si>
  <si>
    <t>Math - all the cool kids are doing it</t>
  </si>
  <si>
    <t>Machine learning for life</t>
  </si>
  <si>
    <t>A quality life demands quality questions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</si>
  <si>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</si>
  <si>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Data is the new bacon</t>
  </si>
  <si>
    <t>age_yrs</t>
  </si>
  <si>
    <t>study_hrs_wk</t>
  </si>
  <si>
    <t>study hours</t>
  </si>
  <si>
    <t>no dates</t>
  </si>
  <si>
    <t>no openended, e.g use  10 instead of 10+</t>
  </si>
  <si>
    <t>range, use mean e.g 2-4 hours, use 3</t>
  </si>
  <si>
    <t>Whats your average daily commute (in minutes)?</t>
  </si>
  <si>
    <t xml:space="preserve">Id buy any swag you have but would really love a backpack, laptop sleeve, or a jacket. </t>
  </si>
  <si>
    <t>Learning from Udacity means you  got tomorrows skills today.</t>
  </si>
  <si>
    <t>more project oriented videos</t>
  </si>
  <si>
    <t>I want to take the AI Nano degree</t>
  </si>
  <si>
    <t>more content for the AI Nano-degree</t>
  </si>
  <si>
    <t>bitcoin blockchains cryptography</t>
  </si>
  <si>
    <t>Greater analytical treatment of topics with derivations etc.</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</si>
  <si>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</si>
  <si>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like to learn especially the core subjects in computer science which i wasn't taught at college.</t>
  </si>
  <si>
    <t>Great work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</si>
  <si>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Big data engineer Nano degree with comprehensive coverage of open source tools in Hadoop ecosystem would be very nice.</t>
  </si>
  <si>
    <t>I'm fine with what i have so far</t>
  </si>
  <si>
    <t>Please setup more friendly environment for those non-English speaker, especially 1 on 1.</t>
  </si>
  <si>
    <t>Manhattan associates</t>
  </si>
  <si>
    <t>Would be good to have sub-courses on different DL approaches (RNN, GANs, etc.).</t>
  </si>
  <si>
    <t>new Delhi</t>
  </si>
  <si>
    <t>medmap India</t>
  </si>
  <si>
    <t>Perhaps more active engagement or encouragement from Udacity, i.e. if you have not logged in a few days/weeks. Or setup regular calls/check-ins would be motivating.</t>
  </si>
  <si>
    <t xml:space="preserve">Don't get too bogged down by coding . Coding design patterns are quite standard across DLND. Focus more on why a neural network is design in sample exercises and lessons </t>
  </si>
  <si>
    <t>push more new course</t>
  </si>
  <si>
    <t>Ai, self driving cars, web development, etc.</t>
  </si>
  <si>
    <t>stay motivated and don't panic if you don't get it in the first reading. Revisit videos till you get it.</t>
  </si>
  <si>
    <t>maybe a specialized program using Google Analytics in combination with e.g. Facebook Insights, etc.</t>
  </si>
  <si>
    <t>Reason to join</t>
  </si>
  <si>
    <t>Start a new career</t>
  </si>
  <si>
    <t>Improve current skills</t>
  </si>
  <si>
    <t>Others</t>
  </si>
  <si>
    <t>Advanced degree preparation</t>
  </si>
  <si>
    <t>Switch from academia to industry</t>
  </si>
  <si>
    <t>Hangzhou, China</t>
  </si>
  <si>
    <t>chapel hill, nc,USA</t>
  </si>
  <si>
    <t>Trenton Michigan,USA</t>
  </si>
  <si>
    <t>lisle,illinois,USA</t>
  </si>
  <si>
    <t>Chicago, IL,USA</t>
  </si>
  <si>
    <t>Berlin,Germany</t>
  </si>
  <si>
    <t>Bryn Mawr, Pennsylvania,USA</t>
  </si>
  <si>
    <t>San Francisco, CA,USA</t>
  </si>
  <si>
    <t>Palo Alto, California,USA</t>
  </si>
  <si>
    <t>Grand Total</t>
  </si>
  <si>
    <t>Avg. no of Books</t>
  </si>
  <si>
    <t>without 600, it is 7</t>
  </si>
  <si>
    <t>Sleep Hours</t>
  </si>
  <si>
    <t>No. of individuals</t>
  </si>
  <si>
    <t>prj_hrs_week</t>
  </si>
  <si>
    <t>apply_hrs_week</t>
  </si>
  <si>
    <t>Personal interest</t>
  </si>
  <si>
    <t>StdDev of Books</t>
  </si>
  <si>
    <t>(Multiple Items)</t>
  </si>
  <si>
    <t>Q1</t>
  </si>
  <si>
    <t>Minimum</t>
  </si>
  <si>
    <t>Q3</t>
  </si>
  <si>
    <t>Maximum</t>
  </si>
  <si>
    <t>Mode</t>
  </si>
  <si>
    <t>S.D.</t>
  </si>
  <si>
    <t>sleep hours</t>
  </si>
  <si>
    <t>remove values &gt; 24</t>
  </si>
  <si>
    <t>IQR</t>
  </si>
  <si>
    <t>Q2 (Median)</t>
  </si>
  <si>
    <t>Mean</t>
  </si>
  <si>
    <t>birthdate</t>
  </si>
  <si>
    <t>converted birthdate to age</t>
  </si>
  <si>
    <t xml:space="preserve">remove invalid birthdates e.g birthdate in 2017 </t>
  </si>
  <si>
    <t>Frequency</t>
  </si>
  <si>
    <t>Q1-1.5*IQR</t>
  </si>
  <si>
    <t>Q3+1.5*IQR</t>
  </si>
  <si>
    <t>25th percentile</t>
  </si>
  <si>
    <t>50th percentile</t>
  </si>
  <si>
    <t>75th percentile</t>
  </si>
  <si>
    <t>Bins</t>
  </si>
  <si>
    <t>Total Students</t>
  </si>
  <si>
    <t>total students</t>
  </si>
  <si>
    <t>blanks ignored</t>
  </si>
  <si>
    <t>Student %</t>
  </si>
  <si>
    <t>Cumulative %</t>
  </si>
  <si>
    <t>(blank)</t>
  </si>
  <si>
    <t>blank</t>
  </si>
  <si>
    <t>(All)</t>
  </si>
  <si>
    <t>Education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</si>
</sst>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4F4F4F"/>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14" fontId="0" fillId="0" borderId="0" xfId="0" applyNumberFormat="1"/>
    <xf numFmtId="16" fontId="0" fillId="0" borderId="0" xfId="0" applyNumberFormat="1"/>
    <xf numFmtId="0" fontId="0" fillId="0" borderId="0" xfId="0" applyAlignment="1">
      <alignment wrapText="1"/>
    </xf>
    <xf numFmtId="20" fontId="0" fillId="0" borderId="0" xfId="0" applyNumberFormat="1"/>
    <xf numFmtId="0" fontId="16" fillId="0" borderId="0" xfId="0" applyFont="1" applyAlignment="1">
      <alignment wrapText="1"/>
    </xf>
    <xf numFmtId="0" fontId="16" fillId="0" borderId="0" xfId="0" applyNumberFormat="1" applyFont="1" applyAlignment="1">
      <alignment wrapText="1"/>
    </xf>
    <xf numFmtId="0" fontId="0" fillId="0" borderId="0" xfId="0" applyNumberFormat="1"/>
    <xf numFmtId="0" fontId="16" fillId="33" borderId="0" xfId="0" applyNumberFormat="1" applyFont="1" applyFill="1" applyAlignment="1">
      <alignment wrapText="1"/>
    </xf>
    <xf numFmtId="0" fontId="0" fillId="33" borderId="0" xfId="0" applyNumberFormat="1" applyFill="1"/>
    <xf numFmtId="0" fontId="16" fillId="33" borderId="0" xfId="0" applyFont="1" applyFill="1" applyAlignment="1">
      <alignment wrapText="1"/>
    </xf>
    <xf numFmtId="0" fontId="0" fillId="33" borderId="0" xfId="0" applyFill="1"/>
    <xf numFmtId="0" fontId="0" fillId="0" borderId="0" xfId="0" pivotButton="1"/>
    <xf numFmtId="0" fontId="0" fillId="0" borderId="0" xfId="0" applyAlignment="1">
      <alignment horizontal="left"/>
    </xf>
    <xf numFmtId="1" fontId="0" fillId="0" borderId="0" xfId="0" applyNumberFormat="1"/>
    <xf numFmtId="0" fontId="18" fillId="0" borderId="0" xfId="0" applyFont="1" applyAlignment="1">
      <alignment vertical="center"/>
    </xf>
    <xf numFmtId="0" fontId="0" fillId="0" borderId="10" xfId="0" applyBorder="1"/>
    <xf numFmtId="2" fontId="0" fillId="0" borderId="10" xfId="0" applyNumberFormat="1" applyBorder="1"/>
    <xf numFmtId="0" fontId="0" fillId="34" borderId="0" xfId="0" applyFill="1" applyAlignment="1">
      <alignment horizontal="left"/>
    </xf>
    <xf numFmtId="0" fontId="0" fillId="34" borderId="0" xfId="0" applyNumberFormat="1" applyFill="1"/>
    <xf numFmtId="0" fontId="0" fillId="35" borderId="0" xfId="0" applyFill="1" applyAlignment="1">
      <alignment horizontal="left"/>
    </xf>
    <xf numFmtId="0" fontId="0" fillId="35" borderId="0" xfId="0" applyNumberFormat="1" applyFill="1"/>
    <xf numFmtId="0" fontId="0" fillId="36" borderId="0" xfId="0" applyFill="1" applyAlignment="1">
      <alignment horizontal="left"/>
    </xf>
    <xf numFmtId="0" fontId="0" fillId="36" borderId="0" xfId="0" applyNumberFormat="1" applyFill="1"/>
    <xf numFmtId="2" fontId="0" fillId="0" borderId="0" xfId="0" applyNumberFormat="1"/>
    <xf numFmtId="1" fontId="0" fillId="0" borderId="10" xfId="0" applyNumberFormat="1" applyBorder="1"/>
    <xf numFmtId="1" fontId="0" fillId="0" borderId="0" xfId="0" applyNumberFormat="1" applyBorder="1"/>
    <xf numFmtId="164" fontId="0" fillId="0" borderId="10" xfId="0" applyNumberFormat="1" applyBorder="1"/>
    <xf numFmtId="0" fontId="0" fillId="0" borderId="10" xfId="0" applyFill="1" applyBorder="1" applyAlignment="1"/>
    <xf numFmtId="10" fontId="0" fillId="0" borderId="0" xfId="0" applyNumberFormat="1"/>
    <xf numFmtId="1" fontId="0" fillId="0" borderId="10" xfId="0" applyNumberFormat="1" applyFill="1" applyBorder="1"/>
    <xf numFmtId="9" fontId="0" fillId="0" borderId="0" xfId="0" applyNumberFormat="1"/>
    <xf numFmtId="1" fontId="0" fillId="0" borderId="0" xfId="0" applyNumberFormat="1" applyFill="1" applyBorder="1"/>
    <xf numFmtId="0" fontId="0" fillId="0" borderId="11" xfId="0"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C000"/>
        </patternFill>
      </fill>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0"/>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Student Enrollment Goals</a:t>
            </a:r>
            <a:endParaRPr lang="en-US"/>
          </a:p>
        </c:rich>
      </c:tx>
      <c:layout>
        <c:manualLayout>
          <c:xMode val="edge"/>
          <c:yMode val="edge"/>
          <c:x val="0.1929522552150861"/>
          <c:y val="0"/>
        </c:manualLayout>
      </c:layout>
      <c:overlay val="0"/>
      <c:spPr>
        <a:noFill/>
        <a:ln>
          <a:noFill/>
        </a:ln>
        <a:effectLst/>
      </c:spPr>
      <c:txPr>
        <a:bodyPr rot="0" spcFirstLastPara="1" vertOverflow="ellipsis" vert="horz" wrap="square" anchor="t" anchorCtr="0"/>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7081616053013455"/>
          <c:y val="0.17806107569887097"/>
          <c:w val="0.59075936291096143"/>
          <c:h val="0.68072089947089942"/>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382-4CF6-8FC9-A0D957B62F61}"/>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382-4CF6-8FC9-A0D957B62F61}"/>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382-4CF6-8FC9-A0D957B62F61}"/>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25400" dir="5400000" algn="ctr" rotWithShape="0">
                  <a:srgbClr val="000000">
                    <a:alpha val="63000"/>
                  </a:srgbClr>
                </a:outerShdw>
              </a:effectLst>
            </c:spPr>
            <c:extLst>
              <c:ext xmlns:c16="http://schemas.microsoft.com/office/drawing/2014/chart" uri="{C3380CC4-5D6E-409C-BE32-E72D297353CC}">
                <c16:uniqueId val="{00000004-1382-4CF6-8FC9-A0D957B62F61}"/>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25400" dir="5400000" algn="ctr" rotWithShape="0">
                  <a:srgbClr val="000000">
                    <a:alpha val="63000"/>
                  </a:srgbClr>
                </a:outerShdw>
              </a:effectLst>
            </c:spPr>
            <c:extLst>
              <c:ext xmlns:c16="http://schemas.microsoft.com/office/drawing/2014/chart" uri="{C3380CC4-5D6E-409C-BE32-E72D297353CC}">
                <c16:uniqueId val="{00000006-1382-4CF6-8FC9-A0D957B62F61}"/>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25400" dir="5400000" algn="ctr" rotWithShape="0">
                  <a:srgbClr val="000000">
                    <a:alpha val="63000"/>
                  </a:srgbClr>
                </a:outerShdw>
              </a:effectLst>
            </c:spPr>
            <c:extLst>
              <c:ext xmlns:c16="http://schemas.microsoft.com/office/drawing/2014/chart" uri="{C3380CC4-5D6E-409C-BE32-E72D297353CC}">
                <c16:uniqueId val="{00000005-1382-4CF6-8FC9-A0D957B62F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1'!$A$12:$A$17</c:f>
              <c:strCache>
                <c:ptCount val="6"/>
                <c:pt idx="0">
                  <c:v>Others</c:v>
                </c:pt>
                <c:pt idx="1">
                  <c:v>Switch from academia to industry</c:v>
                </c:pt>
                <c:pt idx="2">
                  <c:v>Advanced degree preparation</c:v>
                </c:pt>
                <c:pt idx="3">
                  <c:v>Improve current skills</c:v>
                </c:pt>
                <c:pt idx="4">
                  <c:v>Personal interest</c:v>
                </c:pt>
                <c:pt idx="5">
                  <c:v>Start a new career</c:v>
                </c:pt>
              </c:strCache>
            </c:strRef>
          </c:cat>
          <c:val>
            <c:numRef>
              <c:f>'question 1'!$B$12:$B$17</c:f>
              <c:numCache>
                <c:formatCode>0%</c:formatCode>
                <c:ptCount val="6"/>
                <c:pt idx="0">
                  <c:v>9.2961487383798145E-3</c:v>
                </c:pt>
                <c:pt idx="1">
                  <c:v>0.11686586985391766</c:v>
                </c:pt>
                <c:pt idx="2">
                  <c:v>0.1646746347941567</c:v>
                </c:pt>
                <c:pt idx="3">
                  <c:v>0.41434262948207173</c:v>
                </c:pt>
                <c:pt idx="4">
                  <c:v>0.54581673306772904</c:v>
                </c:pt>
                <c:pt idx="5">
                  <c:v>0.55112881806108893</c:v>
                </c:pt>
              </c:numCache>
            </c:numRef>
          </c:val>
          <c:extLst>
            <c:ext xmlns:c16="http://schemas.microsoft.com/office/drawing/2014/chart" uri="{C3380CC4-5D6E-409C-BE32-E72D297353CC}">
              <c16:uniqueId val="{00000000-1382-4CF6-8FC9-A0D957B62F61}"/>
            </c:ext>
          </c:extLst>
        </c:ser>
        <c:dLbls>
          <c:showLegendKey val="0"/>
          <c:showVal val="0"/>
          <c:showCatName val="0"/>
          <c:showSerName val="0"/>
          <c:showPercent val="0"/>
          <c:showBubbleSize val="0"/>
        </c:dLbls>
        <c:gapWidth val="100"/>
        <c:axId val="813038984"/>
        <c:axId val="813041608"/>
      </c:barChart>
      <c:valAx>
        <c:axId val="81304160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r>
                  <a:rPr lang="en-US" sz="1000"/>
                  <a:t>PERCENTAGE STUDENTS</a:t>
                </a:r>
                <a:r>
                  <a:rPr lang="en-US" sz="1000" baseline="0"/>
                  <a:t> OF TOTAL</a:t>
                </a:r>
                <a:endParaRPr lang="en-US" sz="1000"/>
              </a:p>
            </c:rich>
          </c:tx>
          <c:overlay val="0"/>
          <c:spPr>
            <a:noFill/>
            <a:ln>
              <a:noFill/>
            </a:ln>
            <a:effectLst/>
          </c:spPr>
          <c:txPr>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038984"/>
        <c:crosses val="autoZero"/>
        <c:crossBetween val="between"/>
      </c:valAx>
      <c:catAx>
        <c:axId val="813038984"/>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Arial" panose="020B0604020202020204" pitchFamily="34" charset="0"/>
              </a:defRPr>
            </a:pPr>
            <a:endParaRPr lang="en-US"/>
          </a:p>
        </c:txPr>
        <c:crossAx val="813041608"/>
        <c:crosses val="autoZero"/>
        <c:auto val="1"/>
        <c:lblAlgn val="ctr"/>
        <c:lblOffset val="100"/>
        <c:noMultiLvlLbl val="0"/>
      </c:cat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[clean_surveydata.xlsx]question 2!PivotTable1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Reading by Education Level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2'!$A$4:$A$9</c:f>
              <c:strCache>
                <c:ptCount val="6"/>
                <c:pt idx="0">
                  <c:v>Associates</c:v>
                </c:pt>
                <c:pt idx="1">
                  <c:v>High school or below</c:v>
                </c:pt>
                <c:pt idx="2">
                  <c:v>Masters</c:v>
                </c:pt>
                <c:pt idx="3">
                  <c:v>Nanodegree Program</c:v>
                </c:pt>
                <c:pt idx="4">
                  <c:v>PhD</c:v>
                </c:pt>
                <c:pt idx="5">
                  <c:v>Bachelors</c:v>
                </c:pt>
              </c:strCache>
            </c:strRef>
          </c:cat>
          <c:val>
            <c:numRef>
              <c:f>'question 2'!$B$4:$B$9</c:f>
              <c:numCache>
                <c:formatCode>0</c:formatCode>
                <c:ptCount val="6"/>
                <c:pt idx="0">
                  <c:v>56.333333333333336</c:v>
                </c:pt>
                <c:pt idx="1">
                  <c:v>15.541666666666666</c:v>
                </c:pt>
                <c:pt idx="2">
                  <c:v>13.060126582278482</c:v>
                </c:pt>
                <c:pt idx="3">
                  <c:v>12.622222222222222</c:v>
                </c:pt>
                <c:pt idx="4">
                  <c:v>12.597222222222221</c:v>
                </c:pt>
                <c:pt idx="5">
                  <c:v>12.322695035460994</c:v>
                </c:pt>
              </c:numCache>
            </c:numRef>
          </c:val>
          <c:extLst>
            <c:ext xmlns:c16="http://schemas.microsoft.com/office/drawing/2014/chart" uri="{C3380CC4-5D6E-409C-BE32-E72D297353CC}">
              <c16:uniqueId val="{00000000-9313-4B93-B9F6-19DE384B2809}"/>
            </c:ext>
          </c:extLst>
        </c:ser>
        <c:dLbls>
          <c:dLblPos val="outEnd"/>
          <c:showLegendKey val="0"/>
          <c:showVal val="1"/>
          <c:showCatName val="0"/>
          <c:showSerName val="0"/>
          <c:showPercent val="0"/>
          <c:showBubbleSize val="0"/>
        </c:dLbls>
        <c:gapWidth val="100"/>
        <c:overlap val="-24"/>
        <c:axId val="662275824"/>
        <c:axId val="662272872"/>
      </c:barChart>
      <c:catAx>
        <c:axId val="662275824"/>
        <c:scaling>
          <c:orientation val="minMax"/>
        </c:scaling>
        <c:delete val="0"/>
        <c:axPos val="b"/>
        <c:title>
          <c:tx>
            <c:rich>
              <a:bodyPr rot="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US" sz="1100" u="none"/>
                  <a:t>HIGHEST EDUCATION LEVEL</a:t>
                </a:r>
              </a:p>
            </c:rich>
          </c:tx>
          <c:layout>
            <c:manualLayout>
              <c:xMode val="edge"/>
              <c:yMode val="edge"/>
              <c:x val="0.32896744458147553"/>
              <c:y val="0.89074900793650791"/>
            </c:manualLayout>
          </c:layout>
          <c:overlay val="0"/>
          <c:spPr>
            <a:noFill/>
            <a:ln>
              <a:noFill/>
            </a:ln>
            <a:effectLst/>
          </c:spPr>
          <c:txPr>
            <a:bodyPr rot="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2272872"/>
        <c:crosses val="autoZero"/>
        <c:auto val="1"/>
        <c:lblAlgn val="ctr"/>
        <c:lblOffset val="100"/>
        <c:noMultiLvlLbl val="0"/>
      </c:catAx>
      <c:valAx>
        <c:axId val="6622728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US" sz="1100" b="1" i="0" cap="all" baseline="0">
                    <a:effectLst/>
                  </a:rPr>
                  <a:t>AVG. NO. OF BOOKS READ PER YEAR </a:t>
                </a:r>
                <a:endParaRPr lang="en-US" sz="1100">
                  <a:effectLst/>
                </a:endParaRPr>
              </a:p>
            </c:rich>
          </c:tx>
          <c:layout>
            <c:manualLayout>
              <c:xMode val="edge"/>
              <c:yMode val="edge"/>
              <c:x val="1.9522534582775548E-2"/>
              <c:y val="0.10966435185185187"/>
            </c:manualLayout>
          </c:layout>
          <c:overlay val="0"/>
          <c:spPr>
            <a:noFill/>
            <a:ln>
              <a:noFill/>
            </a:ln>
            <a:effectLst/>
          </c:spPr>
          <c:txPr>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227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Sleep Activity</cx:v>
        </cx:txData>
      </cx:tx>
      <cx:txPr>
        <a:bodyPr vertOverflow="overflow" horzOverflow="overflow" wrap="square" lIns="0" tIns="0" rIns="0" bIns="0"/>
        <a:lstStyle/>
        <a:p>
          <a:pPr algn="ctr" rtl="0">
            <a:defRPr sz="1800" b="1">
              <a:solidFill>
                <a:srgbClr val="404040"/>
              </a:solidFill>
              <a:effectLst>
                <a:outerShdw blurRad="50800" dist="38100" dir="2700000" algn="tl"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defRPr>
          </a:pPr>
          <a:r>
            <a:rPr lang="en-US">
              <a:effectLst>
                <a:outerShdw blurRad="50800" dist="38100" dir="2700000" algn="tl" rotWithShape="0">
                  <a:prstClr val="black">
                    <a:alpha val="40000"/>
                  </a:prstClr>
                </a:outerShdw>
              </a:effectLst>
            </a:rPr>
            <a:t>Sleep Activity</a:t>
          </a:r>
        </a:p>
      </cx:txPr>
    </cx:title>
    <cx:plotArea>
      <cx:plotAreaRegion>
        <cx:series layoutId="boxWhisker" uniqueId="{49BE1729-99E6-472F-99D7-C211724F3E75}" formatIdx="0">
          <cx:tx>
            <cx:txData>
              <cx:f>_xlchart.v1.0</cx:f>
              <cx:v>On average, how many hours of sleep do you get per night?</cx:v>
            </cx:txData>
          </cx:tx>
          <cx:dataLabels>
            <cx:numFmt formatCode="#,##0.00" sourceLinked="0"/>
            <cx:visibility seriesName="0" categoryName="0" value="1"/>
            <cx:separator>, </cx:separator>
          </cx:dataLabels>
          <cx:dataId val="0"/>
          <cx:layoutPr>
            <cx:visibility meanLine="1" meanMarker="1" nonoutliers="0" outliers="1"/>
            <cx:statistics quartileMethod="exclusive"/>
          </cx:layoutPr>
        </cx:series>
      </cx:plotAreaRegion>
      <cx:axis id="0" hidden="1">
        <cx:catScaling gapWidth="1"/>
        <cx:majorGridlines/>
        <cx:tickLabels/>
        <cx:txPr>
          <a:bodyPr vertOverflow="overflow" horzOverflow="overflow" wrap="square" lIns="0" tIns="0" rIns="0" bIns="0"/>
          <a:lstStyle/>
          <a:p>
            <a:pPr algn="ctr" rtl="0">
              <a:defRPr sz="900" b="0">
                <a:solidFill>
                  <a:srgbClr val="404040"/>
                </a:solidFill>
                <a:effectLst>
                  <a:outerShdw blurRad="50800" dist="38100" dir="2700000" algn="tl"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defRPr>
            </a:pPr>
            <a:endParaRPr lang="en-US">
              <a:effectLst>
                <a:outerShdw blurRad="50800" dist="38100" dir="2700000" algn="tl" rotWithShape="0">
                  <a:prstClr val="black">
                    <a:alpha val="40000"/>
                  </a:prstClr>
                </a:outerShdw>
              </a:effectLst>
            </a:endParaRPr>
          </a:p>
        </cx:txPr>
      </cx:axis>
      <cx:axis id="1">
        <cx:valScaling max="11" min="0"/>
        <cx:title>
          <cx:tx>
            <cx:txData>
              <cx:v>Hours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75000"/>
                      <a:lumOff val="25000"/>
                    </a:sysClr>
                  </a:solidFill>
                  <a:latin typeface="Calibri" panose="020F0502020204030204"/>
                </a:rPr>
                <a:t>Hours</a:t>
              </a:r>
            </a:p>
          </cx:txPr>
        </cx:title>
        <cx:majorGridlines/>
        <cx:tickLabels/>
        <cx:txPr>
          <a:bodyPr vertOverflow="overflow" horzOverflow="overflow" wrap="square" lIns="0" tIns="0" rIns="0" bIns="0"/>
          <a:lstStyle/>
          <a:p>
            <a:pPr algn="ctr" rtl="0">
              <a:defRPr sz="900" b="0">
                <a:solidFill>
                  <a:srgbClr val="404040"/>
                </a:solidFill>
                <a:effectLst>
                  <a:outerShdw blurRad="50800" dist="38100" dir="2700000" algn="tl"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defRPr>
            </a:pPr>
            <a:endParaRPr lang="en-US" sz="900" b="0">
              <a:solidFill>
                <a:srgbClr val="404040"/>
              </a:solidFill>
              <a:effectLst>
                <a:outerShdw blurRad="50800" dist="38100" dir="2700000" algn="tl" rotWithShape="0">
                  <a:prstClr val="black">
                    <a:alpha val="40000"/>
                  </a:prstClr>
                </a:outerShdw>
              </a:effectLst>
              <a:latin typeface="Calibri" panose="020F0502020204030204" pitchFamily="34" charset="0"/>
              <a:cs typeface="Calibri" panose="020F0502020204030204" pitchFamily="34" charset="0"/>
            </a:endParaRPr>
          </a:p>
        </cx:txPr>
      </cx:axis>
    </cx:plotArea>
  </cx:chart>
  <cx:spPr>
    <a:solidFill>
      <a:schemeClr val="lt1"/>
    </a:solidFill>
    <a:ln w="12700" cap="flat" cmpd="sng" algn="ctr">
      <a:solidFill>
        <a:schemeClr val="accent5"/>
      </a:solidFill>
      <a:prstDash val="solid"/>
      <a:miter lim="800000"/>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Sleep Activity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Sleep Activity</a:t>
          </a:r>
        </a:p>
      </cx:txPr>
    </cx:title>
    <cx:plotArea>
      <cx:plotAreaRegion>
        <cx:series layoutId="clusteredColumn" uniqueId="{FAD26A76-78BE-43A0-B2F5-05C37ACDC8A1}">
          <cx:tx>
            <cx:txData>
              <cx:f>_xlchart.v1.2</cx:f>
              <cx:v>On average, how many hours of sleep do you get per night?</cx:v>
            </cx:txData>
          </cx:tx>
          <cx:dataLabels/>
          <cx:dataId val="0"/>
          <cx:layoutPr>
            <cx:binning intervalClosed="r">
              <cx:binSize val="1"/>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Age distribution of Udacity students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Age distribution of Udacity students</a:t>
          </a:r>
        </a:p>
      </cx:txPr>
    </cx:title>
    <cx:plotArea>
      <cx:plotAreaRegion>
        <cx:series layoutId="clusteredColumn" uniqueId="{A9736A58-5B66-4213-A49B-C7C0F6190787}" formatIdx="0">
          <cx:tx>
            <cx:txData>
              <cx:f>_xlchart.v1.4</cx:f>
              <cx:v>age_yrs</cx:v>
            </cx:txData>
          </cx:tx>
          <cx:dataLabels pos="outEnd">
            <cx:visibility seriesName="0" categoryName="0" value="1"/>
            <cx:separator>, </cx:separator>
          </cx:dataLabels>
          <cx:dataId val="0"/>
          <cx:layoutPr>
            <cx:binning intervalClosed="r" overflow="auto">
              <cx:binSize val="5"/>
            </cx:binning>
          </cx:layoutPr>
        </cx:series>
      </cx:plotAreaRegion>
      <cx:axis id="0">
        <cx:catScaling gapWidth="0"/>
        <cx:title>
          <cx:tx>
            <cx:txData>
              <cx:v>Age</cx:v>
            </cx:txData>
          </cx:tx>
        </cx:title>
        <cx:majorGridlines/>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axis>
      <cx:axis id="1">
        <cx:valScaling/>
        <cx:title>
          <cx:tx>
            <cx:txData>
              <cx:v>No of students</cx:v>
            </cx:txData>
          </cx:tx>
          <cx:txPr>
            <a:bodyPr spcFirstLastPara="1" vertOverflow="ellipsis" horzOverflow="overflow" wrap="square" lIns="0" tIns="0" rIns="0" bIns="0" anchor="ctr" anchorCtr="1"/>
            <a:lstStyle/>
            <a:p>
              <a:pPr algn="ctr" rtl="0">
                <a:defRPr sz="1050"/>
              </a:pPr>
              <a:r>
                <a:rPr lang="en-US" sz="1050" b="0" i="0" u="none" strike="noStrike" baseline="0">
                  <a:solidFill>
                    <a:sysClr val="window" lastClr="FFFFFF">
                      <a:lumMod val="95000"/>
                    </a:sysClr>
                  </a:solidFill>
                  <a:latin typeface="Calibri" panose="020F0502020204030204"/>
                </a:rPr>
                <a:t>No of students</a:t>
              </a:r>
            </a:p>
          </cx:txPr>
        </cx:title>
        <cx:majorGridlines/>
        <cx:tickLabels/>
      </cx:axis>
    </cx:plotArea>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3</xdr:col>
      <xdr:colOff>1433512</xdr:colOff>
      <xdr:row>3</xdr:row>
      <xdr:rowOff>85725</xdr:rowOff>
    </xdr:from>
    <xdr:to>
      <xdr:col>4</xdr:col>
      <xdr:colOff>3129724</xdr:colOff>
      <xdr:row>19</xdr:row>
      <xdr:rowOff>110109</xdr:rowOff>
    </xdr:to>
    <xdr:graphicFrame macro="">
      <xdr:nvGraphicFramePr>
        <xdr:cNvPr id="4" name="Chart 3">
          <a:extLst>
            <a:ext uri="{FF2B5EF4-FFF2-40B4-BE49-F238E27FC236}">
              <a16:creationId xmlns:a16="http://schemas.microsoft.com/office/drawing/2014/main" id="{5219EF83-E3BD-4BC2-81F3-8FF7C4CDB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2081211</xdr:colOff>
      <xdr:row>9</xdr:row>
      <xdr:rowOff>161925</xdr:rowOff>
    </xdr:from>
    <xdr:to>
      <xdr:col>3</xdr:col>
      <xdr:colOff>977073</xdr:colOff>
      <xdr:row>25</xdr:row>
      <xdr:rowOff>186309</xdr:rowOff>
    </xdr:to>
    <xdr:graphicFrame macro="">
      <xdr:nvGraphicFramePr>
        <xdr:cNvPr id="4" name="Chart 3">
          <a:extLst>
            <a:ext uri="{FF2B5EF4-FFF2-40B4-BE49-F238E27FC236}">
              <a16:creationId xmlns:a16="http://schemas.microsoft.com/office/drawing/2014/main" id="{173B1ECC-B268-4BA4-8167-9102ED322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xdr:colOff>
      <xdr:row>6</xdr:row>
      <xdr:rowOff>66674</xdr:rowOff>
    </xdr:from>
    <xdr:to>
      <xdr:col>10</xdr:col>
      <xdr:colOff>400812</xdr:colOff>
      <xdr:row>22</xdr:row>
      <xdr:rowOff>91058</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E373E6F-D636-469F-90D5-31F9D0B6F4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62250" y="1209674"/>
              <a:ext cx="4553712" cy="30723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38100</xdr:colOff>
      <xdr:row>7</xdr:row>
      <xdr:rowOff>85725</xdr:rowOff>
    </xdr:from>
    <xdr:to>
      <xdr:col>19</xdr:col>
      <xdr:colOff>342900</xdr:colOff>
      <xdr:row>21</xdr:row>
      <xdr:rowOff>161925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AAEDEC7-C623-4C0A-AC13-034B8F4637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172450" y="14192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57149</xdr:colOff>
      <xdr:row>0</xdr:row>
      <xdr:rowOff>57150</xdr:rowOff>
    </xdr:from>
    <xdr:to>
      <xdr:col>10</xdr:col>
      <xdr:colOff>229361</xdr:colOff>
      <xdr:row>16</xdr:row>
      <xdr:rowOff>81534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1B1F487-F22C-4166-B631-A832DDFB4E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95624" y="57150"/>
              <a:ext cx="4553712" cy="30723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Modyil" refreshedDate="43085.913545717594" createdVersion="6" refreshedVersion="6" minRefreshableVersion="3" recordCount="754" xr:uid="{AA16A482-C8D1-4ACB-8F67-A69026BC59E8}">
  <cacheSource type="worksheet">
    <worksheetSource ref="A1:BA1048576" sheet="working"/>
  </cacheSource>
  <cacheFields count="53">
    <cacheField name="index" numFmtId="0">
      <sharedItems containsString="0" containsBlank="1" containsNumber="1" containsInteger="1" minValue="0" maxValue="752"/>
    </cacheField>
    <cacheField name="Start a new career in this field" numFmtId="0">
      <sharedItems containsBlank="1"/>
    </cacheField>
    <cacheField name="Grow skills for my current role" numFmtId="0">
      <sharedItems containsBlank="1"/>
    </cacheField>
    <cacheField name="Help move from academia to industry" numFmtId="0">
      <sharedItems containsBlank="1"/>
    </cacheField>
    <cacheField name="Help prepare for an advanced degree" numFmtId="0">
      <sharedItems containsBlank="1"/>
    </cacheField>
    <cacheField name="General interest in the topic (personal growth and enrichment)" numFmtId="0">
      <sharedItems containsBlank="1"/>
    </cacheField>
    <cacheField name="Other" numFmtId="0">
      <sharedItems containsBlank="1"/>
    </cacheField>
    <cacheField name="age_yrs" numFmtId="0">
      <sharedItems containsString="0" containsBlank="1" containsNumber="1" containsInteger="1" minValue="18" maxValue="77"/>
    </cacheField>
    <cacheField name="On average, how many hours of sleep do you get per night?" numFmtId="0">
      <sharedItems containsString="0" containsBlank="1" containsNumber="1" containsInteger="1" minValue="1" maxValue="10" count="9">
        <m/>
        <n v="7"/>
        <n v="8"/>
        <n v="6"/>
        <n v="9"/>
        <n v="1"/>
        <n v="5"/>
        <n v="10"/>
        <n v="4"/>
      </sharedItems>
    </cacheField>
    <cacheField name="Whats your average daily commute (in minutes)?" numFmtId="0">
      <sharedItems containsString="0" containsBlank="1" containsNumber="1" containsInteger="1" minValue="0" maxValue="600"/>
    </cacheField>
    <cacheField name="On average, how many hours do you spend sitting per day?" numFmtId="0">
      <sharedItems containsString="0" containsBlank="1" containsNumber="1" containsInteger="1" minValue="1" maxValue="20"/>
    </cacheField>
    <cacheField name="On average, how many books do you read (or listen to) per year?" numFmtId="0">
      <sharedItems containsString="0" containsBlank="1" containsNumber="1" containsInteger="1" minValue="0" maxValue="600" count="39">
        <m/>
        <n v="2"/>
        <n v="10"/>
        <n v="45"/>
        <n v="25"/>
        <n v="50"/>
        <n v="18"/>
        <n v="15"/>
        <n v="30"/>
        <n v="1"/>
        <n v="12"/>
        <n v="3"/>
        <n v="6"/>
        <n v="20"/>
        <n v="4"/>
        <n v="8"/>
        <n v="5"/>
        <n v="26"/>
        <n v="104"/>
        <n v="11"/>
        <n v="100"/>
        <n v="24"/>
        <n v="0"/>
        <n v="13"/>
        <n v="60"/>
        <n v="40"/>
        <n v="120"/>
        <n v="7"/>
        <n v="16"/>
        <n v="32"/>
        <n v="56"/>
        <n v="75"/>
        <n v="14"/>
        <n v="200"/>
        <n v="36"/>
        <n v="9"/>
        <n v="300"/>
        <n v="600"/>
        <n v="35"/>
      </sharedItems>
    </cacheField>
    <cacheField name="What is your postal code?" numFmtId="0">
      <sharedItems containsString="0" containsBlank="1" containsNumber="1" containsInteger="1" minValue="0" maxValue="90690300"/>
    </cacheField>
    <cacheField name="What city and state / province / country do you live in?" numFmtId="0">
      <sharedItems containsBlank="1"/>
    </cacheField>
    <cacheField name="Do you want to buy Udacity swag?" numFmtId="0">
      <sharedItems containsString="0" containsBlank="1" containsNumber="1" containsInteger="1" minValue="0" maxValue="1"/>
    </cacheField>
    <cacheField name="Which item in the swag store appeals to you most?" numFmtId="0">
      <sharedItems containsBlank="1"/>
    </cacheField>
    <cacheField name="Other.1" numFmtId="0">
      <sharedItems containsBlank="1"/>
    </cacheField>
    <cacheField name="Which slogan / tagline appeals to you most?" numFmtId="0">
      <sharedItems containsBlank="1"/>
    </cacheField>
    <cacheField name="Other.2" numFmtId="0">
      <sharedItems containsBlank="1"/>
    </cacheField>
    <cacheField name="Are you employed?" numFmtId="0">
      <sharedItems containsString="0" containsBlank="1" containsNumber="1" containsInteger="1" minValue="0" maxValue="1"/>
    </cacheField>
    <cacheField name="What is your current primary occupation?" numFmtId="0">
      <sharedItems containsBlank="1"/>
    </cacheField>
    <cacheField name="Other.3" numFmtId="0">
      <sharedItems containsBlank="1"/>
    </cacheField>
    <cacheField name="Job Level" numFmtId="0">
      <sharedItems containsBlank="1"/>
    </cacheField>
    <cacheField name="Other.4" numFmtId="0">
      <sharedItems containsBlank="1"/>
    </cacheField>
    <cacheField name="What industry do you work in?" numFmtId="0">
      <sharedItems containsBlank="1"/>
    </cacheField>
    <cacheField name="Other.5" numFmtId="0">
      <sharedItems containsBlank="1"/>
    </cacheField>
    <cacheField name="How many years of experience do you have in your field of work?" numFmtId="0">
      <sharedItems containsString="0" containsBlank="1" containsNumber="1" containsInteger="1" minValue="0" maxValue="40"/>
    </cacheField>
    <cacheField name="What is the name of your current place of employment?" numFmtId="0">
      <sharedItems containsBlank="1" containsMixedTypes="1" containsNumber="1" containsInteger="1" minValue="6" maxValue="6"/>
    </cacheField>
    <cacheField name="What is your highest level of education?" numFmtId="0">
      <sharedItems containsBlank="1" count="7">
        <s v="Bachelors"/>
        <s v="PhD"/>
        <s v="Masters"/>
        <s v="High school or below"/>
        <s v="Nanodegree Program"/>
        <s v="Associates"/>
        <m/>
      </sharedItems>
    </cacheField>
    <cacheField name="Intro to Programming" numFmtId="0">
      <sharedItems containsBlank="1"/>
    </cacheField>
    <cacheField name="Business Analyst" numFmtId="0">
      <sharedItems containsBlank="1"/>
    </cacheField>
    <cacheField name="Data Analyst" numFmtId="0">
      <sharedItems containsBlank="1"/>
    </cacheField>
    <cacheField name="Machine Learning Engineer" numFmtId="0">
      <sharedItems containsBlank="1"/>
    </cacheField>
    <cacheField name="Artificial Intelligence" numFmtId="0">
      <sharedItems containsBlank="1"/>
    </cacheField>
    <cacheField name="Deep Learning Foundations" numFmtId="0">
      <sharedItems containsBlank="1"/>
    </cacheField>
    <cacheField name="Self-Driving Car Engineer" numFmtId="0">
      <sharedItems containsBlank="1"/>
    </cacheField>
    <cacheField name="Robotics" numFmtId="0">
      <sharedItems containsBlank="1"/>
    </cacheField>
    <cacheField name="None" numFmtId="0">
      <sharedItems containsBlank="1"/>
    </cacheField>
    <cacheField name="Other.6" numFmtId="0">
      <sharedItems containsBlank="1"/>
    </cacheField>
    <cacheField name="What was most helpful when you got stuck in the Nanodegree program(s)?" numFmtId="0">
      <sharedItems containsBlank="1"/>
    </cacheField>
    <cacheField name="Other.7" numFmtId="0">
      <sharedItems containsBlank="1"/>
    </cacheField>
    <cacheField name="study_hrs_wk" numFmtId="0">
      <sharedItems containsString="0" containsBlank="1" containsNumber="1" containsInteger="1" minValue="0" maxValue="80"/>
    </cacheField>
    <cacheField name="apply_hrs_week" numFmtId="0">
      <sharedItems containsString="0" containsBlank="1" containsNumber="1" containsInteger="1" minValue="1" maxValue="6"/>
    </cacheField>
    <cacheField name="Other.9" numFmtId="0">
      <sharedItems containsDate="1" containsBlank="1" containsMixedTypes="1" minDate="1899-12-30T06:30:00" maxDate="1899-12-31T00:53:04"/>
    </cacheField>
    <cacheField name="prj_hrs_week" numFmtId="0">
      <sharedItems containsString="0" containsBlank="1" containsNumber="1" containsInteger="1" minValue="1" maxValue="1000"/>
    </cacheField>
    <cacheField name="What advice do you have for new or current students who aspire to complete a Nanodegree program?" numFmtId="0">
      <sharedItems containsBlank="1" longText="1"/>
    </cacheField>
    <cacheField name="How did you find out about Udacity?" numFmtId="0">
      <sharedItems containsBlank="1"/>
    </cacheField>
    <cacheField name="Other.10" numFmtId="0">
      <sharedItems containsBlank="1" longText="1"/>
    </cacheField>
    <cacheField name="How likely is it that you would recommend Udacity to a friend or colleague?" numFmtId="0">
      <sharedItems containsString="0" containsBlank="1" containsNumber="1" containsInteger="1" minValue="0" maxValue="10"/>
    </cacheField>
    <cacheField name="What could Udacity do differently to improve your experience?" numFmtId="0">
      <sharedItems containsBlank="1" longText="1"/>
    </cacheField>
    <cacheField name="What are some additional subjects, courses, or tools and technologies that you'd like to learn at Udacity?" numFmtId="0">
      <sharedItems containsBlank="1" longText="1"/>
    </cacheField>
    <cacheField name="Is there anything else that you'd like to tell us?" numFmtId="0">
      <sharedItems containsBlank="1" longText="1"/>
    </cacheField>
    <cacheField name="Would you be willing to share more information for a chance to be featured on our blog, and help inspire others to be in demand and learn new skills with Udacity?"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n v="0"/>
    <m/>
    <m/>
    <m/>
    <m/>
    <m/>
    <m/>
    <n v="31"/>
    <x v="0"/>
    <m/>
    <m/>
    <x v="0"/>
    <n v="94040"/>
    <m/>
    <n v="1"/>
    <s v="hoodie"/>
    <m/>
    <s v="Data is the new bacon"/>
    <m/>
    <n v="1"/>
    <s v="Product Management/Project Management"/>
    <m/>
    <s v="Manager"/>
    <m/>
    <s v="Education"/>
    <m/>
    <m/>
    <s v="Udacity"/>
    <x v="0"/>
    <m/>
    <s v="Business Analyst"/>
    <m/>
    <m/>
    <m/>
    <m/>
    <m/>
    <m/>
    <m/>
    <m/>
    <s v="Slack Channel"/>
    <m/>
    <n v="3"/>
    <n v="4"/>
    <m/>
    <m/>
    <s v="Set a schedule"/>
    <s v="Friend / word of mouth"/>
    <m/>
    <n v="10"/>
    <s v="Have weekly assignments"/>
    <m/>
    <s v="I love you guys!"/>
    <m/>
  </r>
  <r>
    <n v="1"/>
    <m/>
    <m/>
    <m/>
    <m/>
    <m/>
    <m/>
    <n v="37"/>
    <x v="0"/>
    <m/>
    <m/>
    <x v="0"/>
    <n v="94010"/>
    <m/>
    <n v="1"/>
    <s v="t-shirt"/>
    <m/>
    <s v="Math - all the cool kids are doing it"/>
    <m/>
    <n v="1"/>
    <s v="Educator / Instructor"/>
    <m/>
    <s v="Manager"/>
    <m/>
    <s v="Education"/>
    <m/>
    <m/>
    <s v="Uadcity"/>
    <x v="1"/>
    <m/>
    <m/>
    <m/>
    <s v="Machine Learning Engineer"/>
    <s v="Artificial Intelligence"/>
    <m/>
    <m/>
    <m/>
    <m/>
    <m/>
    <s v="Forums"/>
    <m/>
    <n v="3"/>
    <n v="2"/>
    <m/>
    <m/>
    <s v="Don't be afraid to push the results of the project further!"/>
    <s v="Google"/>
    <m/>
    <n v="10"/>
    <s v="Nothing"/>
    <m/>
    <s v="Great survey!"/>
    <m/>
  </r>
  <r>
    <n v="2"/>
    <s v="Start a new career in this field"/>
    <m/>
    <m/>
    <m/>
    <m/>
    <m/>
    <n v="29"/>
    <x v="1"/>
    <n v="45"/>
    <n v="8"/>
    <x v="1"/>
    <n v="27516"/>
    <s v="chapel hill, nc,USA"/>
    <n v="0"/>
    <s v="jacket (brand is TBD... probably Patagonia)"/>
    <m/>
    <s v="Math - all the cool kids are doing it"/>
    <m/>
    <n v="1"/>
    <s v="Business/Strategy"/>
    <m/>
    <s v="Individual Contributor"/>
    <m/>
    <s v="Business Support &amp; Logistics"/>
    <m/>
    <n v="3"/>
    <s v="USAA"/>
    <x v="2"/>
    <m/>
    <m/>
    <s v="Data Analyst"/>
    <m/>
    <m/>
    <m/>
    <m/>
    <m/>
    <m/>
    <m/>
    <s v="Stack Overflow"/>
    <m/>
    <n v="20"/>
    <m/>
    <n v="15"/>
    <n v="15"/>
    <s v="work on it everyday"/>
    <s v="Google"/>
    <m/>
    <n v="8"/>
    <s v="more help working through the courses"/>
    <s v="SAS"/>
    <m/>
    <m/>
  </r>
  <r>
    <n v="3"/>
    <m/>
    <m/>
    <m/>
    <m/>
    <s v="General interest in the topic (personal growth and enrichment)"/>
    <m/>
    <n v="36"/>
    <x v="1"/>
    <n v="30"/>
    <n v="5"/>
    <x v="2"/>
    <n v="4400"/>
    <s v="Porto, Portugal"/>
    <n v="1"/>
    <s v="t-shirt"/>
    <m/>
    <s v="Math - all the cool kids are doing it"/>
    <m/>
    <n v="1"/>
    <s v="Data Engineer"/>
    <m/>
    <s v="Director"/>
    <m/>
    <s v="Technology &amp; Internet"/>
    <m/>
    <n v="10"/>
    <s v="DashDash"/>
    <x v="1"/>
    <m/>
    <m/>
    <s v="Data Analyst"/>
    <s v="Machine Learning Engineer"/>
    <m/>
    <m/>
    <m/>
    <m/>
    <m/>
    <m/>
    <s v="Slack Channel"/>
    <m/>
    <n v="5"/>
    <n v="6"/>
    <m/>
    <n v="7"/>
    <s v="Do not procrastinate. This is fun."/>
    <s v="Google"/>
    <m/>
    <n v="10"/>
    <s v="Feature podcasts. More meetings with renowned scientists/engineers/founders."/>
    <s v="self-driving cars."/>
    <m/>
    <m/>
  </r>
  <r>
    <n v="4"/>
    <s v="Start a new career in this field"/>
    <m/>
    <m/>
    <m/>
    <m/>
    <m/>
    <n v="23"/>
    <x v="2"/>
    <n v="65"/>
    <m/>
    <x v="3"/>
    <n v="48183"/>
    <s v="Trenton Michigan,USA"/>
    <n v="0"/>
    <s v="backpack"/>
    <m/>
    <s v="Machine learning for life"/>
    <m/>
    <n v="1"/>
    <s v="Machine Learning Engineer"/>
    <m/>
    <s v="Individual Contributor"/>
    <m/>
    <s v="Technology &amp; Internet"/>
    <m/>
    <n v="0"/>
    <s v="Trove"/>
    <x v="0"/>
    <m/>
    <m/>
    <m/>
    <s v="Machine Learning Engineer"/>
    <m/>
    <m/>
    <m/>
    <m/>
    <m/>
    <m/>
    <s v="Forums"/>
    <m/>
    <n v="2"/>
    <n v="1"/>
    <m/>
    <n v="1"/>
    <s v="None"/>
    <s v="Google"/>
    <m/>
    <n v="5"/>
    <s v="More in depth information and theory"/>
    <s v="Advanced Deep learning, attention, and complex seq2seq (ie without contrib.seq2seq"/>
    <m/>
    <m/>
  </r>
  <r>
    <n v="5"/>
    <s v="Start a new career in this field"/>
    <m/>
    <m/>
    <m/>
    <m/>
    <m/>
    <n v="26"/>
    <x v="3"/>
    <n v="240"/>
    <n v="6"/>
    <x v="4"/>
    <n v="60532"/>
    <s v="lisle,illinois,USA"/>
    <n v="0"/>
    <s v="hoodie"/>
    <m/>
    <s v="A quality life demands quality questions"/>
    <m/>
    <n v="1"/>
    <s v="Data Analyst"/>
    <m/>
    <m/>
    <s v="entry level"/>
    <s v="Entertainment &amp; Leisure"/>
    <m/>
    <n v="0"/>
    <s v="Cramer Krasselt"/>
    <x v="2"/>
    <m/>
    <m/>
    <s v="Data Analyst"/>
    <m/>
    <m/>
    <m/>
    <m/>
    <m/>
    <m/>
    <m/>
    <s v="Forums"/>
    <m/>
    <n v="3"/>
    <n v="4"/>
    <m/>
    <n v="5"/>
    <s v="Dedication is a must"/>
    <s v="Friend / word of mouth"/>
    <m/>
    <n v="10"/>
    <s v="Nothing"/>
    <m/>
    <m/>
    <m/>
  </r>
  <r>
    <n v="6"/>
    <s v="Start a new career in this field"/>
    <m/>
    <m/>
    <m/>
    <m/>
    <m/>
    <n v="31"/>
    <x v="2"/>
    <n v="0"/>
    <n v="10"/>
    <x v="5"/>
    <n v="60618"/>
    <s v="Chicago, IL,USA"/>
    <n v="1"/>
    <s v="jacket (brand is TBD... probably Patagonia)"/>
    <m/>
    <s v="Machine learning for life"/>
    <m/>
    <n v="1"/>
    <s v="Freelancing"/>
    <m/>
    <s v="Not Applicable"/>
    <m/>
    <s v="Retail &amp; Consumer Durables"/>
    <m/>
    <n v="4"/>
    <s v="Self"/>
    <x v="2"/>
    <m/>
    <m/>
    <m/>
    <m/>
    <s v="Artificial Intelligence"/>
    <m/>
    <m/>
    <m/>
    <m/>
    <m/>
    <s v="Forums"/>
    <m/>
    <n v="6"/>
    <n v="4"/>
    <m/>
    <n v="5"/>
    <s v="Ask for help. "/>
    <s v="Google"/>
    <m/>
    <n v="10"/>
    <s v="Some classes could benefit from more hands on practice. For example, the intro to deep learning class is very hands on. I think other classes would benefit from being developed with a similar approach."/>
    <m/>
    <s v="No"/>
    <m/>
  </r>
  <r>
    <n v="7"/>
    <m/>
    <m/>
    <s v="Help move from academia to industry"/>
    <m/>
    <m/>
    <m/>
    <n v="33"/>
    <x v="3"/>
    <n v="35"/>
    <n v="8"/>
    <x v="6"/>
    <n v="10245"/>
    <s v="Berlin,Germany"/>
    <n v="0"/>
    <s v="t-shirt"/>
    <m/>
    <s v="Machine learning for life"/>
    <m/>
    <n v="0"/>
    <m/>
    <m/>
    <m/>
    <m/>
    <m/>
    <m/>
    <m/>
    <m/>
    <x v="2"/>
    <m/>
    <m/>
    <s v="Data Analyst"/>
    <m/>
    <m/>
    <m/>
    <m/>
    <m/>
    <m/>
    <m/>
    <s v="Slack Channel"/>
    <m/>
    <n v="0"/>
    <m/>
    <n v="6"/>
    <n v="50"/>
    <s v="Try to make the best out of it. Try to do some research of your own outside the class materials and lectures."/>
    <s v="Google"/>
    <m/>
    <n v="8"/>
    <s v="Give more information about employment statistics after taking nanodegree."/>
    <s v="Docker."/>
    <s v="I think you are doing an amazing job. Really like how you have redisigned the classroom. Still, I would appreciate more transparency in terms of job positioning after nanodegree."/>
    <m/>
  </r>
  <r>
    <n v="8"/>
    <m/>
    <m/>
    <m/>
    <m/>
    <s v="General interest in the topic (personal growth and enrichment)"/>
    <m/>
    <n v="44"/>
    <x v="2"/>
    <n v="0"/>
    <n v="8"/>
    <x v="7"/>
    <m/>
    <s v="Edinburgh, Scotland"/>
    <n v="1"/>
    <s v="hat"/>
    <m/>
    <s v="Data is the new bacon"/>
    <m/>
    <n v="1"/>
    <s v="Business/Strategy"/>
    <m/>
    <s v="President"/>
    <m/>
    <s v="Manufacturing"/>
    <m/>
    <n v="15"/>
    <s v="Arville"/>
    <x v="0"/>
    <m/>
    <m/>
    <s v="Data Analyst"/>
    <m/>
    <m/>
    <m/>
    <m/>
    <m/>
    <m/>
    <m/>
    <s v="Forums"/>
    <m/>
    <n v="6"/>
    <n v="5"/>
    <m/>
    <n v="80"/>
    <s v="Keep it ticking over - even if just 15 minutes to keep progressing."/>
    <s v="Google"/>
    <m/>
    <n v="9"/>
    <s v="More UK meetups"/>
    <m/>
    <m/>
    <m/>
  </r>
  <r>
    <n v="9"/>
    <m/>
    <s v="Grow skills for my current role"/>
    <m/>
    <m/>
    <m/>
    <m/>
    <n v="39"/>
    <x v="1"/>
    <n v="10"/>
    <n v="6"/>
    <x v="8"/>
    <n v="19010"/>
    <s v="Bryn Mawr, Pennsylvania,USA"/>
    <n v="0"/>
    <s v="hoodie"/>
    <m/>
    <s v="Machine learning for life"/>
    <m/>
    <n v="1"/>
    <s v="Educator / Instructor"/>
    <m/>
    <s v="Individual Contributor"/>
    <m/>
    <s v="Education"/>
    <m/>
    <n v="1"/>
    <s v="Haverford College"/>
    <x v="1"/>
    <m/>
    <m/>
    <m/>
    <m/>
    <m/>
    <s v="Deep Learning Foundations"/>
    <m/>
    <m/>
    <m/>
    <m/>
    <s v="Slack Channel"/>
    <m/>
    <n v="5"/>
    <n v="5"/>
    <m/>
    <n v="5"/>
    <s v="Watch the videos over and over again, you'll get more out of it each time."/>
    <s v="Google"/>
    <m/>
    <n v="10"/>
    <s v="Some of the content was ported from another course.  It helps to have courses developed individually with the instructors in full control.  Guests were great, but randomly adding instructors and unfamiliar content formats was a negative."/>
    <s v="AI"/>
    <s v="You're wonderful!"/>
    <m/>
  </r>
  <r>
    <n v="10"/>
    <s v="Start a new career in this field"/>
    <m/>
    <m/>
    <m/>
    <m/>
    <m/>
    <n v="30"/>
    <x v="2"/>
    <n v="0"/>
    <n v="8"/>
    <x v="1"/>
    <n v="700000"/>
    <s v="Ho Chi Minh, VietNam"/>
    <n v="1"/>
    <s v="shoes (brand is TBDâ€¦ probably Adidas or Puma)"/>
    <m/>
    <s v="Machine learning for life"/>
    <m/>
    <n v="1"/>
    <s v="Co-founder (or solo founder)"/>
    <m/>
    <s v="Manager"/>
    <m/>
    <s v="Technology &amp; Internet"/>
    <m/>
    <n v="10"/>
    <s v="Head of development"/>
    <x v="0"/>
    <m/>
    <m/>
    <m/>
    <m/>
    <s v="Artificial Intelligence"/>
    <m/>
    <m/>
    <m/>
    <m/>
    <m/>
    <s v="Stack Overflow"/>
    <m/>
    <n v="6"/>
    <n v="6"/>
    <m/>
    <n v="8"/>
    <s v="frequently check the forum"/>
    <s v="Google"/>
    <m/>
    <n v="10"/>
    <s v="more assignments"/>
    <s v="no"/>
    <s v="No"/>
    <m/>
  </r>
  <r>
    <n v="11"/>
    <m/>
    <s v="Grow skills for my current role"/>
    <m/>
    <m/>
    <m/>
    <m/>
    <n v="28"/>
    <x v="1"/>
    <n v="40"/>
    <n v="12"/>
    <x v="9"/>
    <n v="10589"/>
    <s v="Berlin, Germany"/>
    <n v="0"/>
    <s v="socks"/>
    <m/>
    <s v="Data is the new bacon"/>
    <m/>
    <n v="1"/>
    <s v=" Artificial Intelligence Engineer"/>
    <m/>
    <s v="C-Level"/>
    <m/>
    <s v="Retail &amp; Consumer Durables"/>
    <m/>
    <n v="4"/>
    <s v="chatShopper"/>
    <x v="2"/>
    <m/>
    <m/>
    <m/>
    <m/>
    <m/>
    <m/>
    <m/>
    <m/>
    <s v="None"/>
    <m/>
    <m/>
    <m/>
    <n v="0"/>
    <m/>
    <m/>
    <m/>
    <m/>
    <s v="Friend / word of mouth"/>
    <m/>
    <n v="9"/>
    <s v="ask for own motivation, try to tailor course on this (solve my own problems in projects)"/>
    <s v="programming: best practices, overview best api's/services to use"/>
    <m/>
    <m/>
  </r>
  <r>
    <n v="12"/>
    <s v="Start a new career in this field"/>
    <m/>
    <m/>
    <m/>
    <m/>
    <m/>
    <n v="27"/>
    <x v="2"/>
    <n v="30"/>
    <n v="9"/>
    <x v="10"/>
    <n v="1090"/>
    <s v="Vienna, Austria"/>
    <n v="1"/>
    <s v="t-shirt"/>
    <m/>
    <s v="Math - all the cool kids are doing it"/>
    <m/>
    <n v="1"/>
    <s v="Business Intelligence / Business Analyst"/>
    <m/>
    <m/>
    <s v="freelancer"/>
    <s v="Education"/>
    <m/>
    <n v="1"/>
    <s v="Udacity "/>
    <x v="0"/>
    <m/>
    <s v="Business Analyst"/>
    <m/>
    <m/>
    <m/>
    <m/>
    <m/>
    <m/>
    <m/>
    <m/>
    <s v="Forums"/>
    <m/>
    <n v="30"/>
    <m/>
    <n v="20"/>
    <n v="2"/>
    <s v="Don't waste too much time taking notes and focus on understanding what is happening. You will be able to access the material of the course even afterwards "/>
    <s v="Google"/>
    <m/>
    <n v="10"/>
    <s v="more nanodegrees!"/>
    <s v="I'm happy with the current range of offers"/>
    <s v="maybe more practice projects, those are great"/>
    <m/>
  </r>
  <r>
    <n v="13"/>
    <m/>
    <m/>
    <m/>
    <m/>
    <s v="General interest in the topic (personal growth and enrichment)"/>
    <m/>
    <n v="23"/>
    <x v="3"/>
    <n v="120"/>
    <n v="9"/>
    <x v="11"/>
    <n v="6004"/>
    <s v="Luzern, Switzerland"/>
    <n v="0"/>
    <s v="backpack"/>
    <m/>
    <s v="A quality life demands quality questions"/>
    <m/>
    <n v="1"/>
    <s v="Data Scientist"/>
    <m/>
    <s v="Individual Contributor"/>
    <m/>
    <s v="Healthcare and Pharmaceuticals"/>
    <m/>
    <n v="5"/>
    <m/>
    <x v="0"/>
    <m/>
    <m/>
    <m/>
    <m/>
    <m/>
    <s v="Deep Learning Foundations"/>
    <m/>
    <m/>
    <m/>
    <m/>
    <s v="Slack Channel"/>
    <m/>
    <n v="4"/>
    <n v="1"/>
    <m/>
    <n v="90"/>
    <s v="Never give up"/>
    <s v="Google"/>
    <m/>
    <n v="8"/>
    <s v="More content"/>
    <s v="Javascript development (Node.js)"/>
    <s v="You guys do a good job, keep it up"/>
    <m/>
  </r>
  <r>
    <n v="14"/>
    <m/>
    <m/>
    <m/>
    <m/>
    <s v="General interest in the topic (personal growth and enrichment)"/>
    <m/>
    <n v="20"/>
    <x v="2"/>
    <n v="30"/>
    <n v="14"/>
    <x v="5"/>
    <m/>
    <s v="Edmonton, Alberta"/>
    <n v="1"/>
    <s v="t-shirt"/>
    <m/>
    <s v="Machine learning for life"/>
    <m/>
    <n v="0"/>
    <m/>
    <m/>
    <m/>
    <m/>
    <m/>
    <m/>
    <m/>
    <m/>
    <x v="3"/>
    <m/>
    <m/>
    <m/>
    <m/>
    <m/>
    <s v="Deep Learning Foundations"/>
    <m/>
    <m/>
    <m/>
    <m/>
    <s v="Mentor Help (classroom or 1:1 mentors)"/>
    <m/>
    <n v="2"/>
    <n v="4"/>
    <m/>
    <n v="10"/>
    <s v="live help is more helpful than mentor"/>
    <s v="Friend / word of mouth"/>
    <m/>
    <n v="10"/>
    <s v="Live help plz"/>
    <s v="None"/>
    <s v="None"/>
    <m/>
  </r>
  <r>
    <n v="15"/>
    <s v="Start a new career in this field"/>
    <s v="Grow skills for my current role"/>
    <m/>
    <m/>
    <s v="General interest in the topic (personal growth and enrichment)"/>
    <m/>
    <n v="36"/>
    <x v="2"/>
    <n v="50"/>
    <n v="9"/>
    <x v="7"/>
    <n v="28860"/>
    <s v="Madrid, Spain"/>
    <n v="1"/>
    <s v="hoodie"/>
    <m/>
    <s v="Data is the new bacon"/>
    <m/>
    <n v="1"/>
    <s v=" Artificial Intelligence Engineer"/>
    <m/>
    <s v="Individual Contributor"/>
    <m/>
    <s v="Technology &amp; Internet"/>
    <m/>
    <n v="3"/>
    <s v="BEEVA"/>
    <x v="2"/>
    <m/>
    <m/>
    <s v="Data Analyst"/>
    <s v="Machine Learning Engineer"/>
    <m/>
    <m/>
    <m/>
    <m/>
    <m/>
    <m/>
    <s v="Forums"/>
    <m/>
    <n v="6"/>
    <n v="6"/>
    <m/>
    <n v="16"/>
    <s v="Be constant and stay motivated"/>
    <s v="Google"/>
    <m/>
    <n v="10"/>
    <s v="It's already awesome!"/>
    <s v="Clean Code"/>
    <s v="Udacity is awesome!"/>
    <m/>
  </r>
  <r>
    <n v="16"/>
    <s v="Start a new career in this field"/>
    <s v="Grow skills for my current role"/>
    <m/>
    <s v="Help prepare for an advanced degree"/>
    <s v="General interest in the topic (personal growth and enrichment)"/>
    <m/>
    <n v="22"/>
    <x v="2"/>
    <n v="120"/>
    <n v="12"/>
    <x v="10"/>
    <n v="61250"/>
    <s v="Usingen, Germany"/>
    <n v="1"/>
    <s v="hoodie"/>
    <m/>
    <s v="Data is the new bacon"/>
    <m/>
    <n v="1"/>
    <s v="Student"/>
    <m/>
    <m/>
    <s v="Working Student"/>
    <s v="Technology &amp; Internet"/>
    <m/>
    <n v="4"/>
    <s v="SAP SE"/>
    <x v="3"/>
    <m/>
    <m/>
    <m/>
    <s v="Machine Learning Engineer"/>
    <m/>
    <m/>
    <m/>
    <m/>
    <m/>
    <m/>
    <s v="Stack Overflow"/>
    <m/>
    <n v="6"/>
    <n v="4"/>
    <m/>
    <n v="120"/>
    <s v="Set a weekly goal"/>
    <m/>
    <s v="AI-Class"/>
    <n v="8"/>
    <s v=" "/>
    <m/>
    <m/>
    <m/>
  </r>
  <r>
    <n v="17"/>
    <m/>
    <m/>
    <m/>
    <m/>
    <s v="General interest in the topic (personal growth and enrichment)"/>
    <m/>
    <n v="21"/>
    <x v="2"/>
    <n v="0"/>
    <n v="10"/>
    <x v="12"/>
    <n v="11550"/>
    <s v="Mexico City, Mexico"/>
    <n v="1"/>
    <s v="hoodie"/>
    <m/>
    <m/>
    <s v="Programming is the closest thing we have to superpowers"/>
    <n v="1"/>
    <s v="Educator / Instructor"/>
    <m/>
    <s v="Individual Contributor"/>
    <m/>
    <s v="Education"/>
    <m/>
    <n v="3"/>
    <s v="I'm going to start in Google in some weeks."/>
    <x v="3"/>
    <m/>
    <m/>
    <m/>
    <m/>
    <s v="Artificial Intelligence"/>
    <m/>
    <m/>
    <m/>
    <m/>
    <s v="Front End"/>
    <m/>
    <s v="Google search"/>
    <n v="8"/>
    <n v="3"/>
    <m/>
    <n v="10"/>
    <s v="Projects are supposed to be challenging. Keep a good attitude and know how to manage frustration."/>
    <m/>
    <s v="I don't remember"/>
    <n v="8"/>
    <s v="I think that some courses are really good while others can do much better."/>
    <s v="Updated courses on web development. "/>
    <s v="You're cool!"/>
    <m/>
  </r>
  <r>
    <n v="18"/>
    <s v="Start a new career in this field"/>
    <m/>
    <m/>
    <m/>
    <m/>
    <m/>
    <n v="26"/>
    <x v="3"/>
    <n v="0"/>
    <n v="10"/>
    <x v="13"/>
    <n v="42"/>
    <s v="Pretoria, South Africa"/>
    <n v="1"/>
    <s v="hoodie"/>
    <m/>
    <s v="Data is the new bacon"/>
    <m/>
    <n v="0"/>
    <m/>
    <m/>
    <m/>
    <m/>
    <m/>
    <m/>
    <m/>
    <m/>
    <x v="0"/>
    <m/>
    <m/>
    <m/>
    <m/>
    <m/>
    <s v="Deep Learning Foundations"/>
    <m/>
    <m/>
    <m/>
    <m/>
    <s v="Forums"/>
    <m/>
    <n v="12"/>
    <n v="6"/>
    <m/>
    <n v="12"/>
    <s v="Type out code bit by bit, run in and get a feel for what is happening."/>
    <s v="Google"/>
    <m/>
    <n v="10"/>
    <s v="Udacity is best learning institution I have attended."/>
    <s v="Deep learning for art"/>
    <s v="Udacity is great."/>
    <m/>
  </r>
  <r>
    <n v="19"/>
    <m/>
    <s v="Grow skills for my current role"/>
    <s v="Help move from academia to industry"/>
    <m/>
    <s v="General interest in the topic (personal growth and enrichment)"/>
    <m/>
    <n v="30"/>
    <x v="3"/>
    <n v="40"/>
    <n v="12"/>
    <x v="8"/>
    <n v="94301"/>
    <s v="Palo Alto, California,USA"/>
    <n v="1"/>
    <s v="jacket (brand is TBD... probably Patagonia)"/>
    <m/>
    <s v="A quality life demands quality questions"/>
    <m/>
    <n v="1"/>
    <s v="Business Intelligence / Business Analyst"/>
    <m/>
    <s v="Individual Contributor"/>
    <m/>
    <s v="Technology &amp; Internet"/>
    <m/>
    <n v="3"/>
    <s v="Facebook "/>
    <x v="1"/>
    <m/>
    <m/>
    <s v="Data Analyst"/>
    <m/>
    <m/>
    <m/>
    <m/>
    <m/>
    <m/>
    <m/>
    <s v="Mentor Help (classroom or 1:1 mentors)"/>
    <m/>
    <n v="6"/>
    <n v="3"/>
    <m/>
    <n v="15"/>
    <s v="Set aside time for it and be rigorous."/>
    <s v="Twitter"/>
    <m/>
    <n v="10"/>
    <s v="Maybe more grand-scale projects bringing together skills from multiple courses "/>
    <m/>
    <s v="No. keep being awesome!"/>
    <m/>
  </r>
  <r>
    <n v="20"/>
    <s v="Start a new career in this field"/>
    <m/>
    <m/>
    <m/>
    <m/>
    <m/>
    <n v="40"/>
    <x v="2"/>
    <n v="30"/>
    <n v="8"/>
    <x v="14"/>
    <n v="10243"/>
    <s v="Berlin, Germany"/>
    <n v="0"/>
    <s v="socks"/>
    <m/>
    <s v="A quality life demands quality questions"/>
    <m/>
    <n v="0"/>
    <m/>
    <m/>
    <m/>
    <m/>
    <m/>
    <m/>
    <m/>
    <m/>
    <x v="0"/>
    <m/>
    <m/>
    <s v="Data Analyst"/>
    <m/>
    <m/>
    <m/>
    <m/>
    <m/>
    <m/>
    <m/>
    <s v="Forums"/>
    <m/>
    <n v="6"/>
    <n v="6"/>
    <m/>
    <n v="20"/>
    <s v="eventually you will need to use git, github and stackoverflow so try to make a start"/>
    <s v="Google"/>
    <m/>
    <n v="8"/>
    <s v="more recruiters in Europe"/>
    <s v="C++"/>
    <m/>
    <m/>
  </r>
  <r>
    <n v="21"/>
    <m/>
    <s v="Grow skills for my current role"/>
    <m/>
    <m/>
    <m/>
    <m/>
    <n v="43"/>
    <x v="1"/>
    <n v="0"/>
    <n v="3"/>
    <x v="2"/>
    <n v="60625"/>
    <s v="Chicago, IL,USA"/>
    <n v="0"/>
    <s v="jacket (brand is TBD... probably Patagonia)"/>
    <m/>
    <s v="Machine learning for life"/>
    <m/>
    <n v="1"/>
    <s v="Sales"/>
    <m/>
    <s v="Manager"/>
    <m/>
    <s v="Technology &amp; Internet"/>
    <m/>
    <n v="17"/>
    <s v="IBM"/>
    <x v="2"/>
    <m/>
    <m/>
    <m/>
    <m/>
    <s v="Artificial Intelligence"/>
    <m/>
    <m/>
    <m/>
    <m/>
    <m/>
    <s v="Slack Channel"/>
    <m/>
    <n v="2"/>
    <n v="2"/>
    <m/>
    <n v="6"/>
    <s v="Utilize mobile app"/>
    <m/>
    <s v="World of Watson , IBM"/>
    <n v="8"/>
    <s v="Companion books"/>
    <m/>
    <m/>
    <m/>
  </r>
  <r>
    <n v="22"/>
    <m/>
    <m/>
    <m/>
    <m/>
    <s v="General interest in the topic (personal growth and enrichment)"/>
    <m/>
    <n v="37"/>
    <x v="1"/>
    <n v="180"/>
    <n v="12"/>
    <x v="12"/>
    <n v="22083"/>
    <s v="Hamburg, Germany"/>
    <n v="0"/>
    <m/>
    <s v="None"/>
    <s v="Data is the new bacon"/>
    <m/>
    <n v="1"/>
    <s v="Educator / Instructor"/>
    <m/>
    <s v="Not Applicable"/>
    <m/>
    <s v="Education"/>
    <m/>
    <n v="8"/>
    <s v="FH LÃ¼beck"/>
    <x v="2"/>
    <m/>
    <m/>
    <m/>
    <s v="Machine Learning Engineer"/>
    <m/>
    <m/>
    <m/>
    <m/>
    <m/>
    <m/>
    <s v="Stack Overflow"/>
    <m/>
    <n v="2"/>
    <n v="4"/>
    <m/>
    <n v="4"/>
    <s v="_x000a_"/>
    <s v="Twitter"/>
    <m/>
    <n v="9"/>
    <s v="I don't like the mentor constantly nagging when logging in. I'd like to deactivate that feature."/>
    <m/>
    <m/>
    <m/>
  </r>
  <r>
    <n v="23"/>
    <m/>
    <s v="Grow skills for my current role"/>
    <m/>
    <m/>
    <s v="General interest in the topic (personal growth and enrichment)"/>
    <m/>
    <n v="37"/>
    <x v="1"/>
    <n v="60"/>
    <n v="5"/>
    <x v="15"/>
    <n v="94102"/>
    <s v="San Francisco, CA,USA"/>
    <n v="1"/>
    <s v="t-shirt"/>
    <m/>
    <s v="Data is the new bacon"/>
    <m/>
    <n v="0"/>
    <m/>
    <m/>
    <m/>
    <m/>
    <m/>
    <m/>
    <m/>
    <m/>
    <x v="1"/>
    <m/>
    <m/>
    <m/>
    <m/>
    <m/>
    <s v="Deep Learning Foundations"/>
    <m/>
    <m/>
    <m/>
    <m/>
    <s v="Forums"/>
    <m/>
    <n v="4"/>
    <n v="4"/>
    <m/>
    <n v="10"/>
    <s v="Persist"/>
    <s v="Google"/>
    <m/>
    <n v="8"/>
    <s v="Better career services "/>
    <s v="Spark"/>
    <m/>
    <m/>
  </r>
  <r>
    <n v="24"/>
    <m/>
    <m/>
    <m/>
    <m/>
    <s v="General interest in the topic (personal growth and enrichment)"/>
    <m/>
    <n v="42"/>
    <x v="1"/>
    <n v="30"/>
    <n v="6"/>
    <x v="2"/>
    <m/>
    <s v="Toronto, Canada"/>
    <n v="0"/>
    <s v="backpack"/>
    <m/>
    <s v="Machine learning for life"/>
    <m/>
    <n v="0"/>
    <m/>
    <m/>
    <m/>
    <m/>
    <m/>
    <m/>
    <m/>
    <m/>
    <x v="2"/>
    <m/>
    <m/>
    <m/>
    <m/>
    <m/>
    <s v="Deep Learning Foundations"/>
    <m/>
    <m/>
    <m/>
    <m/>
    <s v="Slack Channel"/>
    <m/>
    <n v="3"/>
    <n v="4"/>
    <m/>
    <n v="7"/>
    <s v="Watch videos multiple times and watch them often"/>
    <s v="Google"/>
    <m/>
    <n v="9"/>
    <s v="Not sure, I am very happy so far"/>
    <s v="Deep reinforcement learning - please make a nano degree for it. More specialized AI/DL programs would be awesome"/>
    <s v="Please continue making cutting edge AI/DL programs even if you have to make them as you go along"/>
    <m/>
  </r>
  <r>
    <n v="25"/>
    <m/>
    <m/>
    <m/>
    <m/>
    <s v="General interest in the topic (personal growth and enrichment)"/>
    <m/>
    <n v="29"/>
    <x v="0"/>
    <n v="45"/>
    <n v="10"/>
    <x v="8"/>
    <n v="80202"/>
    <s v="Denver, Colorado"/>
    <n v="0"/>
    <s v="backpack"/>
    <m/>
    <s v="A quality life demands quality questions"/>
    <m/>
    <n v="1"/>
    <s v="Software Engineer"/>
    <m/>
    <s v="Individual Contributor"/>
    <m/>
    <s v="Technology &amp; Internet"/>
    <m/>
    <n v="4"/>
    <s v="BiggerPockets"/>
    <x v="2"/>
    <m/>
    <m/>
    <m/>
    <m/>
    <s v="Artificial Intelligence"/>
    <m/>
    <m/>
    <m/>
    <m/>
    <m/>
    <s v="Stack Overflow"/>
    <m/>
    <n v="12"/>
    <m/>
    <n v="5"/>
    <n v="8"/>
    <s v="It will be a lot of work.  Find other people through Slack or LinkedIn that you can chat with and stay motivated.  Definitely a great way to learn the basics/foundations of what you're trying to do."/>
    <s v="Friend / word of mouth"/>
    <m/>
    <n v="8"/>
    <s v="The mentor experience wasn't great.  I think some of the projects gave too much boiler plate code/helper functions so that it was hard to 1) really feel like you were coding the 'solution' and 2) hard to figure out what all is going on and how it's really working"/>
    <s v="I think you guys offer a lot of cool stuff.  I can't think of anything that isn't already available."/>
    <s v="No, overall it's been a positive experience."/>
    <m/>
  </r>
  <r>
    <n v="26"/>
    <m/>
    <m/>
    <m/>
    <m/>
    <s v="General interest in the topic (personal growth and enrichment)"/>
    <m/>
    <n v="36"/>
    <x v="2"/>
    <n v="30"/>
    <n v="14"/>
    <x v="13"/>
    <n v="80686"/>
    <s v="Munich, Germany"/>
    <n v="0"/>
    <s v="jacket (brand is TBD... probably Patagonia)"/>
    <m/>
    <s v="Machine learning for life"/>
    <m/>
    <n v="1"/>
    <m/>
    <s v="Chief IT Architect"/>
    <s v="Not Applicable"/>
    <m/>
    <s v="Insurance"/>
    <m/>
    <n v="15"/>
    <s v="Allianz"/>
    <x v="0"/>
    <m/>
    <m/>
    <m/>
    <m/>
    <m/>
    <m/>
    <m/>
    <m/>
    <s v="None"/>
    <m/>
    <m/>
    <m/>
    <n v="0"/>
    <m/>
    <m/>
    <m/>
    <m/>
    <s v="Friend / word of mouth"/>
    <m/>
    <n v="8"/>
    <s v="currently nothing"/>
    <s v="Chatbots"/>
    <s v="thanks for your offerings!"/>
    <m/>
  </r>
  <r>
    <n v="27"/>
    <s v="Start a new career in this field"/>
    <m/>
    <m/>
    <m/>
    <m/>
    <m/>
    <n v="31"/>
    <x v="1"/>
    <n v="30"/>
    <n v="10"/>
    <x v="1"/>
    <n v="78681"/>
    <s v="Austin,Texas"/>
    <n v="1"/>
    <s v="t-shirt"/>
    <m/>
    <s v="Data is the new bacon"/>
    <m/>
    <n v="1"/>
    <s v="Business Intelligence / Business Analyst"/>
    <m/>
    <s v="Individual Contributor"/>
    <m/>
    <s v="Healthcare and Pharmaceuticals"/>
    <m/>
    <n v="8"/>
    <s v="Home Depot"/>
    <x v="2"/>
    <m/>
    <m/>
    <m/>
    <s v="Machine Learning Engineer"/>
    <m/>
    <m/>
    <m/>
    <m/>
    <m/>
    <m/>
    <s v="Forums"/>
    <m/>
    <n v="6"/>
    <n v="5"/>
    <m/>
    <n v="500"/>
    <s v="Keep more focus"/>
    <s v="Google"/>
    <m/>
    <n v="7"/>
    <s v="more project oriented videos"/>
    <s v="Udemy, Books"/>
    <s v="None"/>
    <m/>
  </r>
  <r>
    <n v="28"/>
    <s v="Start a new career in this field"/>
    <s v="Grow skills for my current role"/>
    <m/>
    <m/>
    <m/>
    <m/>
    <n v="38"/>
    <x v="3"/>
    <n v="40"/>
    <n v="9"/>
    <x v="12"/>
    <n v="2215"/>
    <s v="Boston, Massachusetts"/>
    <n v="0"/>
    <s v="jacket (brand is TBD... probably Patagonia)"/>
    <m/>
    <s v="Machine learning for life"/>
    <m/>
    <n v="1"/>
    <s v="Software Engineer"/>
    <m/>
    <s v="Individual Contributor"/>
    <m/>
    <s v="Advertising &amp; Marketing"/>
    <m/>
    <n v="11"/>
    <s v="Hibu"/>
    <x v="2"/>
    <m/>
    <m/>
    <m/>
    <m/>
    <m/>
    <s v="Deep Learning Foundations"/>
    <m/>
    <m/>
    <m/>
    <m/>
    <s v="Slack Channel"/>
    <m/>
    <n v="4"/>
    <n v="2"/>
    <m/>
    <n v="2"/>
    <s v="Seek help from slack or Udacity forum"/>
    <s v="Google"/>
    <m/>
    <n v="10"/>
    <s v="Some courses have lots of repetitive material. It could be overwhelming to see that you have 4 hours of videos to watch, while maybe 30-40% of it is repeating material from previous lectures"/>
    <s v="I want to take the AI Nano degree"/>
    <m/>
    <m/>
  </r>
  <r>
    <n v="29"/>
    <s v="Start a new career in this field"/>
    <m/>
    <m/>
    <s v="Help prepare for an advanced degree"/>
    <s v="General interest in the topic (personal growth and enrichment)"/>
    <m/>
    <n v="26"/>
    <x v="3"/>
    <n v="0"/>
    <n v="9"/>
    <x v="11"/>
    <n v="11011"/>
    <s v="CajicÃ¡,Colombia "/>
    <n v="1"/>
    <s v="hat"/>
    <m/>
    <s v="Data is the new bacon"/>
    <m/>
    <n v="1"/>
    <s v="Software Engineer"/>
    <m/>
    <s v="Individual Contributor"/>
    <m/>
    <s v="Technology &amp; Internet"/>
    <m/>
    <n v="4"/>
    <s v="Wivo"/>
    <x v="0"/>
    <m/>
    <m/>
    <m/>
    <m/>
    <m/>
    <s v="Deep Learning Foundations"/>
    <m/>
    <m/>
    <m/>
    <m/>
    <s v="Forums"/>
    <m/>
    <n v="4"/>
    <n v="4"/>
    <m/>
    <n v="6"/>
    <s v="Community is the corner stone of success! Ask any question you've got in your mind and things will flow smoothly :)"/>
    <s v="Google"/>
    <m/>
    <n v="10"/>
    <s v="Keep the quality high! Don't try to over advertise your programs like happened in the Deep Learning Nanodegree. Be truthful and keep up the good work!"/>
    <s v="IoT and Machine Learning applied to Healthcare."/>
    <m/>
    <m/>
  </r>
  <r>
    <n v="30"/>
    <s v="Start a new career in this field"/>
    <m/>
    <m/>
    <m/>
    <m/>
    <m/>
    <n v="33"/>
    <x v="1"/>
    <n v="150"/>
    <n v="6"/>
    <x v="16"/>
    <n v="95051"/>
    <s v="Santa Clara, California"/>
    <n v="0"/>
    <s v="t-shirt"/>
    <m/>
    <s v="Machine learning for life"/>
    <m/>
    <n v="1"/>
    <s v="Software Engineer"/>
    <m/>
    <s v="Individual Contributor"/>
    <m/>
    <m/>
    <s v="Data"/>
    <n v="12"/>
    <m/>
    <x v="2"/>
    <m/>
    <m/>
    <m/>
    <m/>
    <m/>
    <s v="Deep Learning Foundations"/>
    <m/>
    <m/>
    <m/>
    <m/>
    <s v="Stack Overflow"/>
    <m/>
    <n v="6"/>
    <n v="4"/>
    <m/>
    <n v="8"/>
    <s v="Helps to have a little bit of background in the nanodegree you are pursuing. Do some homework before you get started (python, tensorflow for deep learning)"/>
    <s v="Google"/>
    <m/>
    <n v="7"/>
    <s v="Specifically for deep learning, have a tensorflow primer."/>
    <m/>
    <m/>
    <m/>
  </r>
  <r>
    <n v="31"/>
    <s v="Start a new career in this field"/>
    <s v="Grow skills for my current role"/>
    <m/>
    <m/>
    <s v="General interest in the topic (personal growth and enrichment)"/>
    <m/>
    <n v="37"/>
    <x v="2"/>
    <n v="0"/>
    <n v="10"/>
    <x v="13"/>
    <n v="2128"/>
    <s v="Boston, Massachusetts"/>
    <n v="1"/>
    <s v="hoodie"/>
    <m/>
    <s v="A quality life demands quality questions"/>
    <m/>
    <n v="1"/>
    <s v="Software Engineer"/>
    <m/>
    <s v="Director"/>
    <m/>
    <s v="Technology &amp; Internet"/>
    <m/>
    <n v="10"/>
    <s v="Design Condition LLC"/>
    <x v="2"/>
    <m/>
    <m/>
    <m/>
    <s v="Machine Learning Engineer"/>
    <s v="Artificial Intelligence"/>
    <m/>
    <m/>
    <m/>
    <m/>
    <m/>
    <s v="Slack Channel"/>
    <m/>
    <n v="0"/>
    <m/>
    <m/>
    <n v="20"/>
    <s v="Keep at it"/>
    <s v="Google"/>
    <m/>
    <n v="8"/>
    <s v="more content for the AI Nano-degree"/>
    <s v="not sure"/>
    <m/>
    <m/>
  </r>
  <r>
    <n v="32"/>
    <s v="Start a new career in this field"/>
    <m/>
    <m/>
    <s v="Help prepare for an advanced degree"/>
    <s v="General interest in the topic (personal growth and enrichment)"/>
    <m/>
    <n v="33"/>
    <x v="1"/>
    <n v="100"/>
    <n v="10"/>
    <x v="9"/>
    <n v="2033"/>
    <s v="Sydney, Australia"/>
    <n v="1"/>
    <s v="hoodie"/>
    <m/>
    <m/>
    <s v="I don't know yet!"/>
    <n v="1"/>
    <s v="Software Engineer"/>
    <m/>
    <s v="Not Applicable"/>
    <m/>
    <s v="Manufacturing"/>
    <m/>
    <n v="7"/>
    <m/>
    <x v="2"/>
    <m/>
    <m/>
    <m/>
    <m/>
    <s v="Artificial Intelligence"/>
    <m/>
    <m/>
    <m/>
    <m/>
    <m/>
    <s v="Forums"/>
    <m/>
    <n v="4"/>
    <m/>
    <n v="15"/>
    <n v="20"/>
    <s v="Just do it!"/>
    <s v="Google"/>
    <m/>
    <n v="10"/>
    <s v="Add more projects. Add more challenging contents. "/>
    <s v="Natural language processing"/>
    <s v="No"/>
    <m/>
  </r>
  <r>
    <n v="33"/>
    <m/>
    <s v="Grow skills for my current role"/>
    <s v="Help move from academia to industry"/>
    <m/>
    <s v="General interest in the topic (personal growth and enrichment)"/>
    <m/>
    <n v="21"/>
    <x v="3"/>
    <n v="120"/>
    <n v="16"/>
    <x v="1"/>
    <n v="110001"/>
    <s v="New Delhi, Delhi, India"/>
    <n v="0"/>
    <s v="hoodie"/>
    <m/>
    <s v="Data is the new bacon"/>
    <m/>
    <n v="0"/>
    <m/>
    <m/>
    <m/>
    <m/>
    <m/>
    <m/>
    <m/>
    <m/>
    <x v="3"/>
    <m/>
    <m/>
    <m/>
    <s v="Machine Learning Engineer"/>
    <m/>
    <m/>
    <m/>
    <m/>
    <m/>
    <m/>
    <s v="Forums"/>
    <m/>
    <n v="6"/>
    <n v="6"/>
    <m/>
    <n v="60"/>
    <s v="Just never give up, keep on learning new things and always look forward to new things."/>
    <s v="Friend / word of mouth"/>
    <m/>
    <n v="9"/>
    <s v="Nothing all is fine"/>
    <s v="I really wanted deep learning  earlier but it was released soon"/>
    <m/>
    <m/>
  </r>
  <r>
    <n v="34"/>
    <s v="Start a new career in this field"/>
    <m/>
    <m/>
    <m/>
    <s v="General interest in the topic (personal growth and enrichment)"/>
    <m/>
    <n v="27"/>
    <x v="1"/>
    <n v="70"/>
    <n v="5"/>
    <x v="16"/>
    <n v="54000"/>
    <s v="Lahore, Punjab, Pakistan "/>
    <n v="0"/>
    <s v="jacket (brand is TBD... probably Patagonia)"/>
    <m/>
    <s v="A quality life demands quality questions"/>
    <m/>
    <n v="1"/>
    <s v="Other"/>
    <m/>
    <s v="Manager"/>
    <m/>
    <m/>
    <s v="Public Sector Consulting"/>
    <n v="1"/>
    <s v="GAT consulting"/>
    <x v="2"/>
    <m/>
    <m/>
    <s v="Data Analyst"/>
    <s v="Machine Learning Engineer"/>
    <m/>
    <m/>
    <m/>
    <m/>
    <m/>
    <m/>
    <s v="Forums"/>
    <m/>
    <n v="3"/>
    <n v="2"/>
    <m/>
    <n v="15"/>
    <s v="Enjoy it! Be sure to interact on the forums. You learn most by talking about things you want to learn"/>
    <s v="Google"/>
    <m/>
    <n v="8"/>
    <s v="Help students to become better freelancers"/>
    <s v="Deep Learning"/>
    <m/>
    <m/>
  </r>
  <r>
    <n v="35"/>
    <m/>
    <s v="Grow skills for my current role"/>
    <m/>
    <m/>
    <m/>
    <m/>
    <n v="39"/>
    <x v="3"/>
    <n v="90"/>
    <n v="6"/>
    <x v="1"/>
    <n v="30341"/>
    <s v="Atlanta , Georgia , USA"/>
    <n v="0"/>
    <s v="backpack"/>
    <m/>
    <s v="Data is the new bacon"/>
    <m/>
    <n v="1"/>
    <s v="Data Scientist"/>
    <m/>
    <m/>
    <s v="Senior"/>
    <s v="Technology &amp; Internet"/>
    <m/>
    <n v="6"/>
    <s v="Deloitte"/>
    <x v="2"/>
    <m/>
    <m/>
    <m/>
    <m/>
    <s v="Artificial Intelligence"/>
    <m/>
    <m/>
    <m/>
    <m/>
    <m/>
    <s v="Forums"/>
    <m/>
    <n v="5"/>
    <n v="5"/>
    <m/>
    <n v="5"/>
    <s v="Don't skip any lesson :) Every lesson has some valuable information for you , though you may be an expert in that area"/>
    <s v="Google"/>
    <m/>
    <n v="8"/>
    <s v="Better Project, ask the students to do more on project"/>
    <s v="add niche areas in deep learning into AI course :)"/>
    <s v="Try to improve the projects by giving more to students"/>
    <m/>
  </r>
  <r>
    <n v="36"/>
    <m/>
    <m/>
    <m/>
    <m/>
    <s v="General interest in the topic (personal growth and enrichment)"/>
    <m/>
    <n v="41"/>
    <x v="1"/>
    <n v="50"/>
    <n v="8"/>
    <x v="9"/>
    <n v="7748"/>
    <s v="Middletown, NJ"/>
    <n v="0"/>
    <s v="backpack"/>
    <m/>
    <s v="Data is the new bacon"/>
    <m/>
    <n v="1"/>
    <s v="Software Engineer"/>
    <m/>
    <s v="Individual Contributor"/>
    <m/>
    <s v="Technology &amp; Internet"/>
    <m/>
    <n v="22"/>
    <s v="Commvault"/>
    <x v="0"/>
    <m/>
    <m/>
    <m/>
    <s v="Machine Learning Engineer"/>
    <m/>
    <m/>
    <m/>
    <m/>
    <m/>
    <m/>
    <s v="Stack Overflow"/>
    <m/>
    <n v="4"/>
    <n v="6"/>
    <m/>
    <n v="12"/>
    <s v="Do it to learn something new, not to use it on your resume for a new job."/>
    <s v="Friend / word of mouth"/>
    <m/>
    <n v="10"/>
    <s v="It's awesome right now."/>
    <s v="Drones"/>
    <m/>
    <m/>
  </r>
  <r>
    <n v="37"/>
    <s v="Start a new career in this field"/>
    <s v="Grow skills for my current role"/>
    <m/>
    <s v="Help prepare for an advanced degree"/>
    <s v="General interest in the topic (personal growth and enrichment)"/>
    <m/>
    <n v="26"/>
    <x v="3"/>
    <n v="60"/>
    <n v="8"/>
    <x v="16"/>
    <n v="60320"/>
    <s v="Frankfurt, Germany "/>
    <n v="1"/>
    <s v="socks"/>
    <m/>
    <s v="Math - all the cool kids are doing it"/>
    <m/>
    <n v="1"/>
    <s v="Data Scientist"/>
    <m/>
    <s v="Not Applicable"/>
    <m/>
    <s v="Technology &amp; Internet"/>
    <m/>
    <n v="3"/>
    <s v="IBM"/>
    <x v="2"/>
    <m/>
    <m/>
    <m/>
    <s v="Machine Learning Engineer"/>
    <m/>
    <m/>
    <m/>
    <m/>
    <m/>
    <m/>
    <s v="Slack Channel"/>
    <m/>
    <n v="6"/>
    <n v="6"/>
    <m/>
    <n v="6"/>
    <s v="Do a piece of work everyday, even if it is just one video"/>
    <s v="Google"/>
    <m/>
    <n v="10"/>
    <s v="Nothing, I am very happy"/>
    <m/>
    <s v="Thank you. You really deliver high quality content and I already learned a lot"/>
    <m/>
  </r>
  <r>
    <n v="38"/>
    <m/>
    <s v="Grow skills for my current role"/>
    <m/>
    <m/>
    <s v="General interest in the topic (personal growth and enrichment)"/>
    <m/>
    <n v="37"/>
    <x v="3"/>
    <n v="50"/>
    <n v="7"/>
    <x v="1"/>
    <n v="400041"/>
    <s v="Chongqing,China"/>
    <n v="0"/>
    <s v="backpack"/>
    <m/>
    <s v="Math - all the cool kids are doing it"/>
    <m/>
    <n v="1"/>
    <s v="Product Management/Project Management"/>
    <m/>
    <s v="Manager"/>
    <m/>
    <s v="Automotive"/>
    <m/>
    <n v="3"/>
    <s v="TSARI design institute of Smart Factory"/>
    <x v="2"/>
    <m/>
    <s v="Business Analyst"/>
    <m/>
    <m/>
    <m/>
    <m/>
    <m/>
    <m/>
    <m/>
    <m/>
    <s v="Slack Channel"/>
    <m/>
    <n v="6"/>
    <n v="3"/>
    <m/>
    <n v="5"/>
    <s v="Working Hard and practice"/>
    <s v="Google"/>
    <m/>
    <n v="10"/>
    <s v="lower price"/>
    <s v="None"/>
    <s v="Please lower the price"/>
    <m/>
  </r>
  <r>
    <n v="39"/>
    <m/>
    <m/>
    <s v="Help move from academia to industry"/>
    <m/>
    <m/>
    <m/>
    <n v="21"/>
    <x v="2"/>
    <n v="60"/>
    <n v="9"/>
    <x v="12"/>
    <n v="396210"/>
    <s v="Surat, India"/>
    <n v="0"/>
    <s v="backpack"/>
    <m/>
    <s v="A quality life demands quality questions"/>
    <m/>
    <n v="0"/>
    <m/>
    <m/>
    <m/>
    <m/>
    <m/>
    <m/>
    <m/>
    <m/>
    <x v="3"/>
    <m/>
    <m/>
    <m/>
    <s v="Machine Learning Engineer"/>
    <m/>
    <m/>
    <m/>
    <m/>
    <m/>
    <m/>
    <s v="Forums"/>
    <m/>
    <n v="5"/>
    <n v="5"/>
    <m/>
    <n v="24"/>
    <s v="Understand your curriculum, complete your projects side by side (i.e. regularly) and search for existing applications of what your learned today."/>
    <s v="Friend / word of mouth"/>
    <m/>
    <n v="9"/>
    <s v="Do not send promotional emails of already completed Nanodegree to graduates. "/>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m/>
  </r>
  <r>
    <n v="40"/>
    <s v="Start a new career in this field"/>
    <m/>
    <m/>
    <m/>
    <m/>
    <m/>
    <n v="30"/>
    <x v="2"/>
    <n v="150"/>
    <n v="8"/>
    <x v="12"/>
    <m/>
    <s v="Falun, Alberta, Canada"/>
    <n v="1"/>
    <s v="hoodie"/>
    <m/>
    <s v="Math - all the cool kids are doing it"/>
    <m/>
    <n v="1"/>
    <s v="Other"/>
    <m/>
    <s v="Individual Contributor"/>
    <m/>
    <s v="Healthcare and Pharmaceuticals"/>
    <m/>
    <n v="7"/>
    <s v="Alberta Health Services"/>
    <x v="0"/>
    <s v="Intro to Programming"/>
    <m/>
    <m/>
    <m/>
    <m/>
    <s v="Deep Learning Foundations"/>
    <m/>
    <m/>
    <m/>
    <m/>
    <s v="Forums"/>
    <m/>
    <n v="6"/>
    <n v="6"/>
    <m/>
    <n v="12"/>
    <s v="Keep notes! "/>
    <s v="Google"/>
    <m/>
    <n v="10"/>
    <s v="I can't think of anything "/>
    <m/>
    <m/>
    <m/>
  </r>
  <r>
    <n v="41"/>
    <m/>
    <m/>
    <m/>
    <m/>
    <s v="General interest in the topic (personal growth and enrichment)"/>
    <m/>
    <n v="36"/>
    <x v="3"/>
    <n v="50"/>
    <n v="18"/>
    <x v="2"/>
    <m/>
    <s v="London"/>
    <n v="0"/>
    <s v="hoodie"/>
    <m/>
    <m/>
    <s v="Without data, you're just another person with an opinion."/>
    <n v="1"/>
    <s v="Software Engineer"/>
    <m/>
    <s v="Manager"/>
    <m/>
    <m/>
    <s v="Consulting (Design studio) "/>
    <n v="15"/>
    <s v="Method"/>
    <x v="0"/>
    <m/>
    <m/>
    <s v="Data Analyst"/>
    <s v="Machine Learning Engineer"/>
    <m/>
    <s v="Deep Learning Foundations"/>
    <m/>
    <m/>
    <m/>
    <m/>
    <s v="Forums"/>
    <m/>
    <n v="5"/>
    <n v="2"/>
    <m/>
    <n v="4"/>
    <s v="Make it part of your routine"/>
    <s v="Google"/>
    <m/>
    <n v="10"/>
    <s v="Nothing - you guys (and girls) are doing an amazing job! Keep it up."/>
    <s v="Machine Learning for Computer Security, Computational Creativity, Robotics. "/>
    <s v="Nope"/>
    <m/>
  </r>
  <r>
    <n v="42"/>
    <s v="Start a new career in this field"/>
    <m/>
    <m/>
    <m/>
    <m/>
    <m/>
    <m/>
    <x v="3"/>
    <n v="30"/>
    <n v="10"/>
    <x v="16"/>
    <n v="1581"/>
    <s v="Westborough, MA,USA"/>
    <n v="0"/>
    <s v="backpack"/>
    <m/>
    <s v="Math - all the cool kids are doing it"/>
    <m/>
    <n v="1"/>
    <s v="Other"/>
    <m/>
    <m/>
    <s v="Engineer"/>
    <m/>
    <s v="Semiconductor"/>
    <n v="6"/>
    <m/>
    <x v="2"/>
    <m/>
    <m/>
    <m/>
    <s v="Machine Learning Engineer"/>
    <s v="Artificial Intelligence"/>
    <m/>
    <m/>
    <m/>
    <m/>
    <m/>
    <s v="Slack Channel"/>
    <m/>
    <n v="4"/>
    <n v="4"/>
    <m/>
    <n v="8"/>
    <s v="Be on time."/>
    <s v="Google"/>
    <m/>
    <n v="7"/>
    <s v="Reducing cost and elaborate course materials to University standards."/>
    <s v="None for now."/>
    <s v="Expected Job interviews. Still waiting!"/>
    <m/>
  </r>
  <r>
    <n v="43"/>
    <s v="Start a new career in this field"/>
    <s v="Grow skills for my current role"/>
    <m/>
    <m/>
    <m/>
    <m/>
    <n v="34"/>
    <x v="1"/>
    <n v="50"/>
    <n v="8"/>
    <x v="14"/>
    <n v="80124"/>
    <s v="Denver, Colorado"/>
    <n v="1"/>
    <s v="hoodie"/>
    <m/>
    <s v="A quality life demands quality questions"/>
    <m/>
    <n v="1"/>
    <s v="Data Analyst"/>
    <m/>
    <s v="Manager"/>
    <m/>
    <s v="Utilities, Energy and Extraction"/>
    <m/>
    <n v="11"/>
    <s v="KPMG"/>
    <x v="0"/>
    <m/>
    <s v="Business Analyst"/>
    <m/>
    <m/>
    <m/>
    <m/>
    <m/>
    <m/>
    <m/>
    <m/>
    <s v="Forums"/>
    <m/>
    <n v="5"/>
    <n v="6"/>
    <m/>
    <n v="40"/>
    <s v="Classes are definitely not boring._x000a_One on one feedback on assignments if the most useful part of the program"/>
    <s v="Google"/>
    <m/>
    <n v="9"/>
    <s v="Podcasts"/>
    <s v="Blockchain, Cryptography, Advanced Data Visualization "/>
    <s v="Verifiable certificate link like in Coursera, edx"/>
    <m/>
  </r>
  <r>
    <n v="44"/>
    <m/>
    <s v="Grow skills for my current role"/>
    <s v="Help move from academia to industry"/>
    <m/>
    <m/>
    <m/>
    <n v="25"/>
    <x v="2"/>
    <n v="120"/>
    <n v="12"/>
    <x v="2"/>
    <n v="92078"/>
    <s v="San Marcos, CA"/>
    <n v="1"/>
    <m/>
    <s v="Coffee mug"/>
    <s v="Data is the new bacon"/>
    <m/>
    <n v="1"/>
    <s v="Data Analyst"/>
    <m/>
    <s v="Individual Contributor"/>
    <m/>
    <s v="Real Estate"/>
    <m/>
    <n v="3"/>
    <s v="Casino essentials"/>
    <x v="0"/>
    <m/>
    <m/>
    <s v="Data Analyst"/>
    <m/>
    <m/>
    <m/>
    <m/>
    <m/>
    <m/>
    <m/>
    <s v="Forums"/>
    <m/>
    <n v="6"/>
    <n v="6"/>
    <m/>
    <n v="20"/>
    <s v="Make sure that you stay on top of your own self designated timelines because the 12 months to receive back the half tuition will sneak up. Continue to stay motivated throughout the entire program!"/>
    <s v="Google"/>
    <m/>
    <n v="1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m/>
  </r>
  <r>
    <n v="45"/>
    <s v="Start a new career in this field"/>
    <m/>
    <m/>
    <s v="Help prepare for an advanced degree"/>
    <m/>
    <m/>
    <n v="36"/>
    <x v="2"/>
    <n v="0"/>
    <n v="12"/>
    <x v="8"/>
    <n v="94110"/>
    <s v="San Francisco, California"/>
    <n v="1"/>
    <s v="hoodie"/>
    <m/>
    <s v="Math - all the cool kids are doing it"/>
    <m/>
    <n v="1"/>
    <s v="Machine Learning Engineer"/>
    <m/>
    <s v="Individual Contributor"/>
    <m/>
    <s v="Transportation &amp; Delivery"/>
    <m/>
    <n v="1"/>
    <s v="Avisell"/>
    <x v="0"/>
    <m/>
    <m/>
    <s v="Data Analyst"/>
    <m/>
    <m/>
    <m/>
    <m/>
    <m/>
    <m/>
    <m/>
    <s v="Forums"/>
    <m/>
    <n v="10"/>
    <n v="5"/>
    <m/>
    <n v="20"/>
    <s v="Focus on the projects more than watching the content, or rather, let getting stuck in the projects guide you to study materials. "/>
    <s v="Friend / word of mouth"/>
    <m/>
    <n v="6"/>
    <s v="More hands-on careers services engagement and reflection built into the process. The few weeks I had engaging with a mentor in the MLND were a bright light in this direction. "/>
    <s v="AWS - building pipelines, scaling storage"/>
    <m/>
    <m/>
  </r>
  <r>
    <n v="46"/>
    <s v="Start a new career in this field"/>
    <m/>
    <m/>
    <m/>
    <m/>
    <m/>
    <m/>
    <x v="4"/>
    <n v="20"/>
    <n v="13"/>
    <x v="17"/>
    <n v="55403"/>
    <s v="Minneapolis, Minnesota"/>
    <n v="0"/>
    <s v="t-shirt"/>
    <m/>
    <s v="Math - all the cool kids are doing it"/>
    <m/>
    <n v="0"/>
    <m/>
    <m/>
    <m/>
    <m/>
    <m/>
    <m/>
    <m/>
    <m/>
    <x v="2"/>
    <m/>
    <m/>
    <m/>
    <s v="Machine Learning Engineer"/>
    <m/>
    <m/>
    <m/>
    <m/>
    <m/>
    <m/>
    <s v="Stack Overflow"/>
    <m/>
    <n v="6"/>
    <n v="6"/>
    <m/>
    <n v="80"/>
    <s v="&lt;none&gt;"/>
    <s v="Friend / word of mouth"/>
    <m/>
    <n v="7"/>
    <s v="Pair employers and candidates."/>
    <s v="Automated trading"/>
    <s v="No."/>
    <m/>
  </r>
  <r>
    <n v="47"/>
    <m/>
    <m/>
    <m/>
    <m/>
    <s v="General interest in the topic (personal growth and enrichment)"/>
    <m/>
    <n v="40"/>
    <x v="3"/>
    <n v="20"/>
    <n v="16"/>
    <x v="2"/>
    <n v="78729"/>
    <s v="Austin, TX"/>
    <n v="1"/>
    <s v="t-shirt"/>
    <m/>
    <s v="Machine learning for life"/>
    <m/>
    <n v="1"/>
    <s v="Other"/>
    <m/>
    <s v="Individual Contributor"/>
    <m/>
    <s v="Education"/>
    <m/>
    <n v="12"/>
    <s v="University of Texas at Austin"/>
    <x v="1"/>
    <m/>
    <m/>
    <m/>
    <m/>
    <m/>
    <s v="Deep Learning Foundations"/>
    <m/>
    <m/>
    <m/>
    <m/>
    <s v="Slack Channel"/>
    <m/>
    <n v="12"/>
    <n v="6"/>
    <m/>
    <n v="140"/>
    <s v="Don't be afraid by the task. Try to learn, search online, don't be afraid to ask, there are no stupid questions"/>
    <s v="Google"/>
    <m/>
    <n v="7"/>
    <s v="Ticket are badly handled. At the end of my nanodegree, I submitted a ticket on May 13 (7:45 PM PDT), to cancel my Self-Driving Car Nanodegree._x000a_Here was my message:_x000a_-------_x000a_Hi,_x000a__x000a_I was planning to do the Self-Driving Car Nanodegree and AI Nanodegree in the same time but some changes in my professional life reduced my availability._x000a_I paid to join the Self-Driving Car Nanodegree that starts on May 25, 2017 the April 08, 2017 and I would like to get a full refund._x000a_I prefer to focus on the Artificial Intelligence Nanodegree and will probably do the Artificial Intelligence Nanodegree later once the first one will be finished._x000a_-----_x000a__x000a_At the end, I was withdraw from BOTH nanodegree._x000a_I rated the support as Bad, hoping to have more details and an apologize for the mistake but I got nothing...."/>
    <s v="Big Data"/>
    <s v="Please allow me to get the $100 discount to the AI nanodegree that I lost thank to Meghan Spray that don't know how to read a ticket...."/>
    <m/>
  </r>
  <r>
    <n v="48"/>
    <m/>
    <s v="Grow skills for my current role"/>
    <m/>
    <m/>
    <s v="General interest in the topic (personal growth and enrichment)"/>
    <m/>
    <n v="27"/>
    <x v="1"/>
    <n v="40"/>
    <n v="15"/>
    <x v="10"/>
    <m/>
    <s v="Bristol, UK"/>
    <n v="0"/>
    <s v="t-shirt"/>
    <m/>
    <s v="Machine learning for life"/>
    <m/>
    <n v="1"/>
    <s v="Other"/>
    <m/>
    <s v="Individual Contributor"/>
    <m/>
    <m/>
    <s v="Engineering Consultancy"/>
    <n v="4"/>
    <s v="Frazer-Nash Consultancy"/>
    <x v="2"/>
    <m/>
    <m/>
    <m/>
    <s v="Machine Learning Engineer"/>
    <m/>
    <m/>
    <m/>
    <m/>
    <m/>
    <m/>
    <s v="Forums"/>
    <m/>
    <n v="4"/>
    <n v="2"/>
    <m/>
    <n v="10"/>
    <s v="Keep at it"/>
    <s v="Google"/>
    <m/>
    <n v="8"/>
    <s v="Be cheaper"/>
    <m/>
    <m/>
    <m/>
  </r>
  <r>
    <n v="49"/>
    <s v="Start a new career in this field"/>
    <s v="Grow skills for my current role"/>
    <m/>
    <m/>
    <s v="General interest in the topic (personal growth and enrichment)"/>
    <m/>
    <n v="38"/>
    <x v="2"/>
    <n v="0"/>
    <n v="14"/>
    <x v="2"/>
    <n v="54625"/>
    <s v="greece"/>
    <n v="1"/>
    <s v="backpack"/>
    <m/>
    <s v="A quality life demands quality questions"/>
    <m/>
    <n v="1"/>
    <s v="Software Engineer"/>
    <m/>
    <s v="Individual Contributor"/>
    <m/>
    <s v="Education"/>
    <m/>
    <n v="15"/>
    <s v="Udacity"/>
    <x v="2"/>
    <m/>
    <m/>
    <m/>
    <m/>
    <m/>
    <s v="Deep Learning Foundations"/>
    <m/>
    <m/>
    <m/>
    <s v="iOS"/>
    <s v="Slack Channel"/>
    <m/>
    <n v="6"/>
    <n v="6"/>
    <m/>
    <n v="15"/>
    <s v="go for it! there's always a nanodegree for your skill level"/>
    <s v="Google"/>
    <m/>
    <n v="10"/>
    <s v="nothing"/>
    <s v="bitcoin blockchains cryptography"/>
    <s v="thanks!"/>
    <m/>
  </r>
  <r>
    <n v="50"/>
    <m/>
    <s v="Grow skills for my current role"/>
    <m/>
    <m/>
    <m/>
    <m/>
    <n v="44"/>
    <x v="1"/>
    <n v="120"/>
    <m/>
    <x v="13"/>
    <n v="60192"/>
    <s v="Hoffman estates, il"/>
    <n v="0"/>
    <s v="backpack"/>
    <m/>
    <s v="A quality life demands quality questions"/>
    <m/>
    <n v="1"/>
    <s v="Business/Strategy"/>
    <m/>
    <s v="Director"/>
    <m/>
    <s v="Healthcare and Pharmaceuticals"/>
    <m/>
    <n v="20"/>
    <s v="Oracle"/>
    <x v="2"/>
    <m/>
    <m/>
    <m/>
    <m/>
    <m/>
    <s v="Deep Learning Foundations"/>
    <m/>
    <m/>
    <m/>
    <m/>
    <s v="Forums"/>
    <m/>
    <n v="4"/>
    <n v="4"/>
    <m/>
    <n v="10"/>
    <s v="Work hard"/>
    <s v="Google"/>
    <m/>
    <n v="10"/>
    <s v="More courses"/>
    <s v="All"/>
    <s v="No"/>
    <m/>
  </r>
  <r>
    <n v="51"/>
    <s v="Start a new career in this field"/>
    <m/>
    <m/>
    <m/>
    <m/>
    <m/>
    <n v="31"/>
    <x v="1"/>
    <n v="30"/>
    <n v="12"/>
    <x v="7"/>
    <n v="500032"/>
    <s v="Hyderabad, India"/>
    <n v="0"/>
    <s v="hoodie"/>
    <m/>
    <s v="Machine learning for life"/>
    <m/>
    <n v="1"/>
    <s v="Machine Learning Engineer"/>
    <m/>
    <m/>
    <s v="Technologist"/>
    <s v="Technology &amp; Internet"/>
    <m/>
    <n v="4"/>
    <s v="Wipro"/>
    <x v="2"/>
    <m/>
    <m/>
    <m/>
    <s v="Machine Learning Engineer"/>
    <m/>
    <m/>
    <m/>
    <m/>
    <m/>
    <m/>
    <m/>
    <s v="Books"/>
    <n v="4"/>
    <n v="6"/>
    <m/>
    <n v="4"/>
    <s v="Complete every module in advance."/>
    <s v="Friend / word of mouth"/>
    <m/>
    <n v="10"/>
    <s v="Greater analytical treatment of topics with derivations etc."/>
    <s v="NLP"/>
    <s v="I was hoping to get a job through Udacity...outside India...maybe US or Canada. But that didn't happen. "/>
    <m/>
  </r>
  <r>
    <n v="52"/>
    <s v="Start a new career in this field"/>
    <s v="Grow skills for my current role"/>
    <s v="Help move from academia to industry"/>
    <m/>
    <m/>
    <m/>
    <n v="22"/>
    <x v="3"/>
    <n v="180"/>
    <n v="9"/>
    <x v="2"/>
    <n v="110034"/>
    <s v="Delhi, India"/>
    <n v="1"/>
    <s v="t-shirt"/>
    <m/>
    <s v="Machine learning for life"/>
    <m/>
    <n v="1"/>
    <s v="Software Engineer"/>
    <m/>
    <s v="Individual Contributor"/>
    <m/>
    <s v="Education"/>
    <m/>
    <n v="0"/>
    <s v="Edfora Private Limited"/>
    <x v="0"/>
    <m/>
    <m/>
    <m/>
    <m/>
    <m/>
    <s v="Deep Learning Foundations"/>
    <m/>
    <m/>
    <m/>
    <m/>
    <s v="Stack Overflow"/>
    <m/>
    <n v="5"/>
    <n v="4"/>
    <m/>
    <n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s v="Facebook"/>
    <m/>
    <n v="1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 Udacity! I would like Udacity to indulge me more with the outside world. i know they started with Udacity blitz but this initiative is only allowing great developers to get better. Average developers like me don't get a fair chance to learn which i think can be improved with time."/>
    <m/>
  </r>
  <r>
    <n v="53"/>
    <s v="Start a new career in this field"/>
    <m/>
    <s v="Help move from academia to industry"/>
    <s v="Help prepare for an advanced degree"/>
    <s v="General interest in the topic (personal growth and enrichment)"/>
    <m/>
    <n v="21"/>
    <x v="1"/>
    <n v="120"/>
    <n v="8"/>
    <x v="1"/>
    <n v="201307"/>
    <s v="Noida, India"/>
    <n v="1"/>
    <s v="jacket (brand is TBD... probably Patagonia)"/>
    <m/>
    <m/>
    <s v="Before we meet again I will become stronger and better "/>
    <n v="1"/>
    <s v="Machine Learning Engineer"/>
    <m/>
    <s v="Intern"/>
    <m/>
    <s v="Business Support &amp; Logistics"/>
    <m/>
    <n v="1"/>
    <s v="Squadrun "/>
    <x v="0"/>
    <m/>
    <m/>
    <m/>
    <s v="Machine Learning Engineer"/>
    <s v="Artificial Intelligence"/>
    <m/>
    <m/>
    <m/>
    <m/>
    <m/>
    <s v="Slack Channel"/>
    <m/>
    <n v="4"/>
    <n v="4"/>
    <m/>
    <n v="17"/>
    <s v="Nanodegree is one of the best ways you can learn anything. Just don't stop after watching a video, go ahead explore more, dive more and feel what you are studying! "/>
    <s v="Friend / word of mouth"/>
    <m/>
    <n v="10"/>
    <s v="Better ways of providing job opportunities to students like me in India"/>
    <s v="Advanced Algorithms and Data Structures "/>
    <s v="Nope, you guys are just perfect! "/>
    <m/>
  </r>
  <r>
    <n v="54"/>
    <m/>
    <s v="Grow skills for my current role"/>
    <m/>
    <s v="Help prepare for an advanced degree"/>
    <s v="General interest in the topic (personal growth and enrichment)"/>
    <m/>
    <n v="32"/>
    <x v="3"/>
    <n v="45"/>
    <n v="10"/>
    <x v="2"/>
    <n v="8234"/>
    <s v="Vilnius, Lithuania"/>
    <n v="1"/>
    <s v="backpack"/>
    <m/>
    <s v="Machine learning for life"/>
    <m/>
    <n v="1"/>
    <s v="Data Scientist"/>
    <m/>
    <s v="Individual Contributor"/>
    <m/>
    <s v="Telecommunications"/>
    <m/>
    <n v="6"/>
    <s v="Exacaster"/>
    <x v="2"/>
    <m/>
    <m/>
    <m/>
    <m/>
    <m/>
    <s v="Deep Learning Foundations"/>
    <m/>
    <m/>
    <m/>
    <m/>
    <s v="Forums"/>
    <m/>
    <n v="3"/>
    <n v="4"/>
    <m/>
    <n v="10"/>
    <s v="Allocate time for consistent study. It is very easy to drop out of routine. "/>
    <s v="Google"/>
    <m/>
    <n v="10"/>
    <s v="I had by far the best experience in online learning with Udacity! If I will find something that is worth changing I will let you know :)"/>
    <s v="Big data engineer Nano degree with comprehensive coverage of open source tools in Hadoop ecosystem would be very nice."/>
    <s v="Great job, guys!"/>
    <m/>
  </r>
  <r>
    <n v="55"/>
    <m/>
    <s v="Grow skills for my current role"/>
    <m/>
    <m/>
    <m/>
    <m/>
    <n v="31"/>
    <x v="1"/>
    <n v="30"/>
    <n v="7"/>
    <x v="9"/>
    <n v="7510146"/>
    <s v="Santiago, Chile"/>
    <n v="0"/>
    <s v="hoodie"/>
    <m/>
    <s v="Data is the new bacon"/>
    <m/>
    <n v="1"/>
    <s v="Data Scientist"/>
    <m/>
    <s v="Manager"/>
    <m/>
    <s v="Technology &amp; Internet"/>
    <m/>
    <n v="4"/>
    <s v="Cornershop"/>
    <x v="4"/>
    <m/>
    <m/>
    <m/>
    <s v="Machine Learning Engineer"/>
    <m/>
    <m/>
    <m/>
    <m/>
    <m/>
    <m/>
    <s v="Stack Overflow"/>
    <m/>
    <n v="4"/>
    <n v="2"/>
    <m/>
    <n v="3"/>
    <s v="Find a window of time for study and stick with it"/>
    <s v="Google"/>
    <m/>
    <n v="1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m/>
  </r>
  <r>
    <n v="56"/>
    <m/>
    <s v="Grow skills for my current role"/>
    <m/>
    <m/>
    <m/>
    <m/>
    <n v="36"/>
    <x v="1"/>
    <n v="40"/>
    <n v="9"/>
    <x v="16"/>
    <n v="10178"/>
    <s v="Berlin"/>
    <n v="0"/>
    <s v="t-shirt"/>
    <m/>
    <s v="Math - all the cool kids are doing it"/>
    <m/>
    <n v="1"/>
    <s v="Software Engineer"/>
    <m/>
    <s v="Not Applicable"/>
    <m/>
    <s v="Construction, Machinery, and Homes"/>
    <m/>
    <n v="15"/>
    <s v="Pair Finance GmbH"/>
    <x v="2"/>
    <m/>
    <m/>
    <m/>
    <m/>
    <m/>
    <m/>
    <m/>
    <m/>
    <s v="None"/>
    <m/>
    <m/>
    <m/>
    <n v="0"/>
    <m/>
    <m/>
    <m/>
    <m/>
    <s v="Friend / word of mouth"/>
    <m/>
    <n v="10"/>
    <s v="all good"/>
    <s v="I'm fine with what i have so far"/>
    <s v="you are super guys. just proceed this way"/>
    <m/>
  </r>
  <r>
    <n v="57"/>
    <m/>
    <s v="Grow skills for my current role"/>
    <s v="Help move from academia to industry"/>
    <s v="Help prepare for an advanced degree"/>
    <s v="General interest in the topic (personal growth and enrichment)"/>
    <m/>
    <n v="32"/>
    <x v="2"/>
    <n v="0"/>
    <n v="8"/>
    <x v="7"/>
    <n v="90055"/>
    <s v="Pingtung, Taiwan"/>
    <n v="1"/>
    <s v="hoodie"/>
    <m/>
    <s v="A quality life demands quality questions"/>
    <m/>
    <n v="1"/>
    <s v="Data Analyst"/>
    <m/>
    <s v="Individual Contributor"/>
    <m/>
    <s v="Technology &amp; Internet"/>
    <m/>
    <n v="1"/>
    <m/>
    <x v="2"/>
    <m/>
    <m/>
    <m/>
    <m/>
    <m/>
    <s v="Deep Learning Foundations"/>
    <m/>
    <m/>
    <m/>
    <m/>
    <s v="Slack Channel"/>
    <m/>
    <n v="30"/>
    <m/>
    <n v="30"/>
    <n v="24"/>
    <s v="Stay hungry Stay Foolish"/>
    <s v="Google"/>
    <m/>
    <n v="10"/>
    <s v="_x000a_"/>
    <s v="_x000a_"/>
    <s v="Please setup more friendly environment for those non-English speaker, especially 1 on 1."/>
    <m/>
  </r>
  <r>
    <n v="58"/>
    <s v="Start a new career in this field"/>
    <s v="Grow skills for my current role"/>
    <m/>
    <m/>
    <m/>
    <m/>
    <n v="27"/>
    <x v="1"/>
    <n v="90"/>
    <n v="14"/>
    <x v="16"/>
    <n v="560035"/>
    <s v="Bangalore, India"/>
    <n v="1"/>
    <s v="t-shirt"/>
    <m/>
    <s v="Machine learning for life"/>
    <m/>
    <n v="1"/>
    <s v="Software Engineer"/>
    <m/>
    <s v="Individual Contributor"/>
    <m/>
    <s v="Technology &amp; Internet"/>
    <m/>
    <n v="4"/>
    <s v="Manhattan associates"/>
    <x v="0"/>
    <m/>
    <m/>
    <m/>
    <m/>
    <m/>
    <s v="Deep Learning Foundations"/>
    <m/>
    <m/>
    <m/>
    <m/>
    <s v="Forums"/>
    <m/>
    <n v="6"/>
    <n v="5"/>
    <m/>
    <n v="15"/>
    <s v="practice and deep learning of each topics"/>
    <s v="LinkedIn"/>
    <m/>
    <n v="9"/>
    <s v="more mobile based solutions to keep people engaged while they are on travel"/>
    <s v="Angular, Ionic, robotic process automation, preact"/>
    <m/>
    <m/>
  </r>
  <r>
    <n v="59"/>
    <s v="Start a new career in this field"/>
    <m/>
    <m/>
    <m/>
    <m/>
    <m/>
    <n v="40"/>
    <x v="1"/>
    <n v="45"/>
    <n v="10"/>
    <x v="1"/>
    <n v="92606"/>
    <s v="Irvine, California"/>
    <n v="0"/>
    <s v="hat"/>
    <m/>
    <s v="A quality life demands quality questions"/>
    <m/>
    <n v="1"/>
    <s v="Data Scientist"/>
    <m/>
    <s v="Intern"/>
    <m/>
    <s v="Business Support &amp; Logistics"/>
    <m/>
    <n v="1"/>
    <s v="Nextace (Fidelity National Financial)"/>
    <x v="2"/>
    <m/>
    <m/>
    <m/>
    <s v="Machine Learning Engineer"/>
    <m/>
    <m/>
    <m/>
    <m/>
    <m/>
    <m/>
    <s v="Stack Overflow"/>
    <m/>
    <n v="10"/>
    <m/>
    <n v="12"/>
    <n v="80"/>
    <s v="Study everyday!"/>
    <s v="Friend / word of mouth"/>
    <m/>
    <n v="10"/>
    <s v="I don't know"/>
    <s v="Spark"/>
    <m/>
    <m/>
  </r>
  <r>
    <n v="60"/>
    <m/>
    <m/>
    <m/>
    <m/>
    <s v="General interest in the topic (personal growth and enrichment)"/>
    <m/>
    <n v="50"/>
    <x v="3"/>
    <n v="30"/>
    <n v="8"/>
    <x v="18"/>
    <n v="98034"/>
    <s v="Kirkland, WA, USA"/>
    <n v="0"/>
    <s v="hoodie"/>
    <m/>
    <s v="Math - all the cool kids are doing it"/>
    <m/>
    <n v="1"/>
    <s v="Software Engineer"/>
    <m/>
    <s v="Vice President"/>
    <m/>
    <s v="Technology &amp; Internet"/>
    <m/>
    <n v="27"/>
    <s v="NVIDIA Corp"/>
    <x v="0"/>
    <m/>
    <m/>
    <m/>
    <s v="Machine Learning Engineer"/>
    <m/>
    <m/>
    <m/>
    <m/>
    <m/>
    <m/>
    <s v="Forums"/>
    <m/>
    <n v="6"/>
    <n v="6"/>
    <m/>
    <n v="4"/>
    <s v="Internet is a wonderful resource. And best to learn how to figure out how to do stuff on your own."/>
    <s v="Friend / word of mouth"/>
    <m/>
    <n v="10"/>
    <s v="I would say more DL in the ML class but now you have a specific DL/AI nanodegree so already solved."/>
    <s v="Would be good to have sub-courses on different DL approaches (RNN, GANs, etc.)."/>
    <s v="Not really - think Udacity is pretty great. Especially the hands on homework assignments."/>
    <m/>
  </r>
  <r>
    <n v="61"/>
    <s v="Start a new career in this field"/>
    <m/>
    <m/>
    <m/>
    <m/>
    <m/>
    <n v="31"/>
    <x v="1"/>
    <n v="30"/>
    <n v="12"/>
    <x v="10"/>
    <n v="15220"/>
    <s v="Pittsburgh"/>
    <n v="0"/>
    <s v="track suit / sweat suit"/>
    <m/>
    <s v="Data is the new bacon"/>
    <m/>
    <n v="1"/>
    <s v="Data Analyst"/>
    <m/>
    <s v="Individual Contributor"/>
    <m/>
    <s v="Manufacturing"/>
    <m/>
    <n v="1"/>
    <s v="DSI"/>
    <x v="2"/>
    <m/>
    <m/>
    <s v="Data Analyst"/>
    <m/>
    <m/>
    <m/>
    <m/>
    <m/>
    <m/>
    <m/>
    <s v="Stack Overflow"/>
    <m/>
    <n v="12"/>
    <m/>
    <n v="12"/>
    <n v="8"/>
    <s v="Learn"/>
    <s v="Google"/>
    <m/>
    <n v="8"/>
    <s v="Don't know"/>
    <s v="Advanced Machine Learning"/>
    <s v="no"/>
    <m/>
  </r>
  <r>
    <n v="62"/>
    <s v="Start a new career in this field"/>
    <m/>
    <m/>
    <m/>
    <s v="General interest in the topic (personal growth and enrichment)"/>
    <m/>
    <n v="43"/>
    <x v="1"/>
    <n v="40"/>
    <n v="12"/>
    <x v="2"/>
    <n v="655"/>
    <s v="Oslo, Norway"/>
    <n v="0"/>
    <s v="hoodie"/>
    <m/>
    <s v="Math - all the cool kids are doing it"/>
    <m/>
    <n v="1"/>
    <s v="Other"/>
    <m/>
    <m/>
    <s v="Senior engineer"/>
    <s v="Telecommunications"/>
    <m/>
    <n v="15"/>
    <m/>
    <x v="2"/>
    <m/>
    <m/>
    <m/>
    <m/>
    <m/>
    <m/>
    <m/>
    <m/>
    <s v="None"/>
    <m/>
    <m/>
    <m/>
    <n v="0"/>
    <m/>
    <m/>
    <m/>
    <m/>
    <m/>
    <s v="Old AI Mooc student"/>
    <n v="8"/>
    <s v="Tailor made nanodegrees, ability to choose terms from different nanodegrees only the parts I need and not have to repeat things I know"/>
    <s v="Information security topics"/>
    <m/>
    <m/>
  </r>
  <r>
    <n v="63"/>
    <m/>
    <m/>
    <s v="Help move from academia to industry"/>
    <m/>
    <s v="General interest in the topic (personal growth and enrichment)"/>
    <m/>
    <m/>
    <x v="2"/>
    <n v="30"/>
    <n v="5"/>
    <x v="16"/>
    <n v="58900000"/>
    <s v="Paraiba, Brazil"/>
    <n v="1"/>
    <s v="t-shirt"/>
    <m/>
    <s v="Machine learning for life"/>
    <m/>
    <n v="1"/>
    <s v="Educator / Instructor"/>
    <m/>
    <m/>
    <s v="Professor "/>
    <s v="Education"/>
    <m/>
    <n v="8"/>
    <s v="Federal Institute of technology"/>
    <x v="1"/>
    <m/>
    <m/>
    <m/>
    <m/>
    <m/>
    <s v="Deep Learning Foundations"/>
    <m/>
    <m/>
    <m/>
    <m/>
    <s v="Forums"/>
    <m/>
    <n v="10"/>
    <n v="6"/>
    <m/>
    <n v="20"/>
    <s v="Go ahead, keep going"/>
    <s v="Google"/>
    <m/>
    <n v="10"/>
    <s v="It is great for me"/>
    <s v="Hardware for robotics"/>
    <s v="No"/>
    <m/>
  </r>
  <r>
    <n v="64"/>
    <s v="Start a new career in this field"/>
    <m/>
    <m/>
    <m/>
    <m/>
    <m/>
    <n v="23"/>
    <x v="2"/>
    <n v="20"/>
    <n v="11"/>
    <x v="19"/>
    <n v="110085"/>
    <s v="new Delhi"/>
    <n v="1"/>
    <s v="hoodie"/>
    <m/>
    <s v="Math - all the cool kids are doing it"/>
    <m/>
    <n v="1"/>
    <s v="Data Analyst"/>
    <m/>
    <s v="Individual Contributor"/>
    <m/>
    <s v="Technology &amp; Internet"/>
    <m/>
    <n v="1"/>
    <s v="medmap India"/>
    <x v="4"/>
    <m/>
    <m/>
    <m/>
    <s v="Machine Learning Engineer"/>
    <m/>
    <m/>
    <m/>
    <m/>
    <m/>
    <m/>
    <s v="Slack Channel"/>
    <m/>
    <n v="5"/>
    <n v="5"/>
    <m/>
    <n v="100"/>
    <s v="be persistent kids!"/>
    <s v="Google"/>
    <m/>
    <n v="10"/>
    <s v="discounts!"/>
    <s v="deep learning"/>
    <s v="no"/>
    <m/>
  </r>
  <r>
    <n v="65"/>
    <s v="Start a new career in this field"/>
    <m/>
    <m/>
    <s v="Help prepare for an advanced degree"/>
    <s v="General interest in the topic (personal growth and enrichment)"/>
    <m/>
    <n v="35"/>
    <x v="1"/>
    <n v="45"/>
    <n v="12"/>
    <x v="8"/>
    <n v="10601"/>
    <s v="White Plains, NY, USA"/>
    <n v="1"/>
    <s v="t-shirt"/>
    <m/>
    <s v="A quality life demands quality questions"/>
    <m/>
    <n v="1"/>
    <s v="Research"/>
    <m/>
    <s v="Individual Contributor"/>
    <m/>
    <s v="Technology &amp; Internet"/>
    <m/>
    <n v="10"/>
    <s v="IBM Research"/>
    <x v="1"/>
    <m/>
    <m/>
    <m/>
    <m/>
    <m/>
    <s v="Deep Learning Foundations"/>
    <m/>
    <m/>
    <m/>
    <m/>
    <s v="Forums"/>
    <m/>
    <n v="6"/>
    <n v="2"/>
    <m/>
    <n v="2"/>
    <s v="commit to the program and make time for it even if you're busy with work and life."/>
    <s v="Google"/>
    <m/>
    <n v="10"/>
    <s v="More choices for office hours"/>
    <s v="technical interview questions, key concepts to master in CS or any sub-field, coverage of new trends and tech (i.e.  Kotlin for android app dev)"/>
    <m/>
    <m/>
  </r>
  <r>
    <n v="66"/>
    <s v="Start a new career in this field"/>
    <m/>
    <m/>
    <m/>
    <s v="General interest in the topic (personal growth and enrichment)"/>
    <m/>
    <n v="33"/>
    <x v="2"/>
    <n v="0"/>
    <n v="9"/>
    <x v="10"/>
    <n v="10437"/>
    <s v="Berlin, Germany"/>
    <n v="1"/>
    <s v="backpack"/>
    <m/>
    <s v="A quality life demands quality questions"/>
    <m/>
    <n v="1"/>
    <s v="Consulting"/>
    <m/>
    <m/>
    <s v="Consultant - SMA"/>
    <s v="Technology &amp; Internet"/>
    <m/>
    <n v="10"/>
    <s v="Independent Contractor"/>
    <x v="0"/>
    <m/>
    <m/>
    <s v="Data Analyst"/>
    <m/>
    <m/>
    <m/>
    <m/>
    <m/>
    <m/>
    <m/>
    <s v="Forums"/>
    <m/>
    <n v="20"/>
    <n v="2"/>
    <m/>
    <n v="48"/>
    <s v="Take your time with the mini labs and questions especially programming oriented items"/>
    <m/>
    <s v="reddit"/>
    <n v="10"/>
    <s v="Perhaps more active engagement or encouragement from Udacity, i.e. if you have not logged in a few days/weeks. Or setup regular calls/check-ins would be motivating."/>
    <s v="Deep learning"/>
    <m/>
    <m/>
  </r>
  <r>
    <n v="67"/>
    <s v="Start a new career in this field"/>
    <s v="Grow skills for my current role"/>
    <m/>
    <m/>
    <s v="General interest in the topic (personal growth and enrichment)"/>
    <m/>
    <n v="30"/>
    <x v="2"/>
    <n v="40"/>
    <n v="12"/>
    <x v="12"/>
    <n v="20001"/>
    <s v="Washington, DC"/>
    <n v="0"/>
    <s v="t-shirt"/>
    <m/>
    <s v="Data is the new bacon"/>
    <m/>
    <n v="1"/>
    <s v="Data Analyst"/>
    <m/>
    <s v="Individual Contributor"/>
    <m/>
    <s v="Government"/>
    <m/>
    <n v="2"/>
    <s v="Booz Allen Hamilton"/>
    <x v="2"/>
    <m/>
    <m/>
    <m/>
    <s v="Machine Learning Engineer"/>
    <m/>
    <m/>
    <m/>
    <m/>
    <m/>
    <m/>
    <s v="Forums"/>
    <m/>
    <n v="6"/>
    <m/>
    <n v="10"/>
    <n v="240"/>
    <s v="Just keep at it.  Don't give up or feel like you aren't smart enough - especially on the deep learning projects."/>
    <s v="Friend / word of mouth"/>
    <m/>
    <n v="7"/>
    <s v="organize local meet ups in large cities so students could work together"/>
    <s v="statistics"/>
    <s v="It was hard to contact payments and billing to get responses to payment related questions and to get receipts."/>
    <m/>
  </r>
  <r>
    <n v="68"/>
    <m/>
    <s v="Grow skills for my current role"/>
    <m/>
    <m/>
    <m/>
    <m/>
    <n v="34"/>
    <x v="2"/>
    <n v="50"/>
    <n v="2"/>
    <x v="11"/>
    <n v="560034"/>
    <s v="Bangalore, India"/>
    <n v="1"/>
    <s v="backpack"/>
    <m/>
    <s v="A quality life demands quality questions"/>
    <m/>
    <n v="1"/>
    <s v="Product Management/Project Management"/>
    <m/>
    <s v="Director"/>
    <m/>
    <s v="Healthcare and Pharmaceuticals"/>
    <m/>
    <n v="11"/>
    <s v="Cura"/>
    <x v="2"/>
    <m/>
    <m/>
    <m/>
    <m/>
    <m/>
    <s v="Deep Learning Foundations"/>
    <m/>
    <m/>
    <m/>
    <m/>
    <s v="Slack Channel"/>
    <m/>
    <n v="8"/>
    <n v="2"/>
    <m/>
    <n v="2"/>
    <s v="Don't get too bogged down by coding . Coding design patterns are quite standard across DLND. Focus more on why a neural network is design in sample exercises and lessons "/>
    <s v="Google"/>
    <m/>
    <n v="9"/>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_x000a__x000a_My best part of learning was with Andrew Trask. I wish we can see more of him in future DLND course "/>
    <m/>
  </r>
  <r>
    <n v="69"/>
    <m/>
    <s v="Grow skills for my current role"/>
    <m/>
    <m/>
    <s v="General interest in the topic (personal growth and enrichment)"/>
    <m/>
    <m/>
    <x v="1"/>
    <n v="0"/>
    <n v="5"/>
    <x v="16"/>
    <n v="528300"/>
    <s v="Guangzhou, china"/>
    <n v="1"/>
    <s v="t-shirt"/>
    <m/>
    <s v="Machine learning for life"/>
    <m/>
    <n v="0"/>
    <m/>
    <m/>
    <m/>
    <m/>
    <m/>
    <m/>
    <m/>
    <m/>
    <x v="0"/>
    <m/>
    <m/>
    <m/>
    <s v="Machine Learning Engineer"/>
    <m/>
    <m/>
    <m/>
    <m/>
    <m/>
    <m/>
    <s v="Stack Overflow"/>
    <m/>
    <n v="6"/>
    <n v="6"/>
    <m/>
    <n v="5"/>
    <s v="keep learning every day. Do not stop do not cheat"/>
    <m/>
    <s v="website"/>
    <n v="9"/>
    <s v="a new world"/>
    <s v="tensorflow deep learning"/>
    <s v="push more new course"/>
    <m/>
  </r>
  <r>
    <n v="70"/>
    <s v="Start a new career in this field"/>
    <s v="Grow skills for my current role"/>
    <s v="Help move from academia to industry"/>
    <s v="Help prepare for an advanced degree"/>
    <s v="General interest in the topic (personal growth and enrichment)"/>
    <m/>
    <n v="22"/>
    <x v="1"/>
    <n v="40"/>
    <m/>
    <x v="11"/>
    <n v="89130000"/>
    <s v="Indaial, santa catarina, brazil"/>
    <n v="0"/>
    <s v="jacket (brand is TBD... probably Patagonia)"/>
    <m/>
    <s v="A quality life demands quality questions"/>
    <m/>
    <n v="1"/>
    <s v="Other"/>
    <m/>
    <s v="Not Applicable"/>
    <m/>
    <s v="Technology &amp; Internet"/>
    <m/>
    <n v="3"/>
    <s v="Sisplan Sistemas"/>
    <x v="4"/>
    <s v="Intro to Programming"/>
    <m/>
    <m/>
    <m/>
    <m/>
    <s v="Deep Learning Foundations"/>
    <m/>
    <m/>
    <m/>
    <s v="Front-end, fullstack"/>
    <s v="Mentor Help (classroom or 1:1 mentors)"/>
    <m/>
    <n v="6"/>
    <m/>
    <n v="10"/>
    <n v="40"/>
    <s v="Try something new, ask for help when you are stuck, read a lot"/>
    <s v="Google"/>
    <m/>
    <n v="10"/>
    <s v="Do more nanodegree and continue with the high quality courses, also more reading lessons and quizzes"/>
    <s v="Ai, self driving cars, web development, etc."/>
    <m/>
    <m/>
  </r>
  <r>
    <n v="71"/>
    <m/>
    <m/>
    <m/>
    <m/>
    <s v="General interest in the topic (personal growth and enrichment)"/>
    <m/>
    <n v="31"/>
    <x v="2"/>
    <n v="30"/>
    <n v="8"/>
    <x v="16"/>
    <n v="61704"/>
    <s v="Bloomington, Illinois"/>
    <n v="0"/>
    <s v="hoodie"/>
    <m/>
    <s v="Math - all the cool kids are doing it"/>
    <m/>
    <n v="1"/>
    <s v="Product Management/Project Management"/>
    <m/>
    <s v="Manager"/>
    <m/>
    <s v="Insurance"/>
    <m/>
    <n v="7"/>
    <m/>
    <x v="2"/>
    <m/>
    <m/>
    <m/>
    <m/>
    <m/>
    <s v="Deep Learning Foundations"/>
    <m/>
    <m/>
    <m/>
    <m/>
    <s v="Forums"/>
    <m/>
    <n v="6"/>
    <n v="3"/>
    <m/>
    <n v="10"/>
    <s v="Just do it!!"/>
    <m/>
    <s v="Tech news"/>
    <n v="10"/>
    <s v="Provide more opportunities to get exposure to employers  ."/>
    <s v="Design, Finance."/>
    <s v="No"/>
    <m/>
  </r>
  <r>
    <n v="72"/>
    <s v="Start a new career in this field"/>
    <m/>
    <m/>
    <m/>
    <m/>
    <m/>
    <n v="39"/>
    <x v="1"/>
    <n v="65"/>
    <n v="12"/>
    <x v="12"/>
    <n v="8844"/>
    <s v="Hillsborough, NJ"/>
    <n v="0"/>
    <s v="t-shirt"/>
    <m/>
    <s v="Machine learning for life"/>
    <m/>
    <n v="1"/>
    <s v="Software Engineer"/>
    <m/>
    <m/>
    <s v="Principle"/>
    <s v="Technology &amp; Internet"/>
    <m/>
    <n v="16"/>
    <s v="Index Engines"/>
    <x v="2"/>
    <m/>
    <m/>
    <m/>
    <m/>
    <s v="Artificial Intelligence"/>
    <m/>
    <m/>
    <m/>
    <m/>
    <m/>
    <s v="Slack Channel"/>
    <m/>
    <n v="4"/>
    <n v="1"/>
    <m/>
    <n v="4"/>
    <s v="Actually take the quizzes, don't just look at the answers. Be active on the Slack channel if you have questions. Read the text!"/>
    <s v="Google"/>
    <m/>
    <n v="8"/>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m/>
  </r>
  <r>
    <n v="73"/>
    <s v="Start a new career in this field"/>
    <s v="Grow skills for my current role"/>
    <m/>
    <s v="Help prepare for an advanced degree"/>
    <s v="General interest in the topic (personal growth and enrichment)"/>
    <m/>
    <n v="24"/>
    <x v="1"/>
    <n v="60"/>
    <n v="10"/>
    <x v="16"/>
    <n v="15157"/>
    <s v="Tangerang, Indonesia"/>
    <n v="1"/>
    <s v="t-shirt"/>
    <m/>
    <s v="Math - all the cool kids are doing it"/>
    <m/>
    <n v="1"/>
    <s v=" Artificial Intelligence Engineer"/>
    <m/>
    <s v="Individual Contributor"/>
    <m/>
    <s v="Transportation &amp; Delivery"/>
    <m/>
    <n v="1"/>
    <s v="Traveloka.com"/>
    <x v="0"/>
    <m/>
    <m/>
    <m/>
    <m/>
    <s v="Artificial Intelligence"/>
    <m/>
    <m/>
    <m/>
    <m/>
    <m/>
    <s v="Mentor Help (classroom or 1:1 mentors)"/>
    <m/>
    <n v="2"/>
    <n v="4"/>
    <m/>
    <n v="72"/>
    <s v="When you are hesitate to continue the lecture, always remember you did it in the first place"/>
    <s v="Facebook"/>
    <m/>
    <n v="10"/>
    <s v="The site is too heavy and sometimes takes long time to load the content"/>
    <s v="Reinforcement learning"/>
    <s v="It would be nice to have a full-time course instructor. The instructor that I had in AI nanodegree is amazingly helpful and smart, but sometimes it took him a while to reply."/>
    <m/>
  </r>
  <r>
    <n v="74"/>
    <s v="Start a new career in this field"/>
    <m/>
    <m/>
    <s v="Help prepare for an advanced degree"/>
    <s v="General interest in the topic (personal growth and enrichment)"/>
    <m/>
    <n v="26"/>
    <x v="3"/>
    <n v="0"/>
    <n v="6"/>
    <x v="16"/>
    <n v="560103"/>
    <s v="Bangalore/India"/>
    <n v="0"/>
    <s v="hoodie"/>
    <m/>
    <s v="A quality life demands quality questions"/>
    <m/>
    <n v="1"/>
    <s v="Software Engineer"/>
    <m/>
    <s v="Individual Contributor"/>
    <m/>
    <s v="Technology &amp; Internet"/>
    <m/>
    <n v="3"/>
    <s v="Accenture"/>
    <x v="0"/>
    <m/>
    <m/>
    <m/>
    <s v="Machine Learning Engineer"/>
    <m/>
    <m/>
    <m/>
    <m/>
    <m/>
    <m/>
    <s v="Forums"/>
    <m/>
    <n v="3"/>
    <n v="3"/>
    <m/>
    <n v="30"/>
    <s v="stay motivated and don't panic if you don't get it in the first reading. Revisit videos till you get it."/>
    <s v="Google"/>
    <m/>
    <n v="8"/>
    <s v="More scholarships for nanodegrees"/>
    <s v="NLP nanodegree"/>
    <m/>
    <m/>
  </r>
  <r>
    <n v="75"/>
    <m/>
    <s v="Grow skills for my current role"/>
    <m/>
    <m/>
    <m/>
    <m/>
    <n v="48"/>
    <x v="3"/>
    <n v="10"/>
    <n v="8"/>
    <x v="20"/>
    <n v="5020"/>
    <s v="Salzburg, Austria"/>
    <n v="0"/>
    <s v="jacket (brand is TBD... probably Patagonia)"/>
    <m/>
    <s v="A quality life demands quality questions"/>
    <m/>
    <n v="1"/>
    <s v="Business/Strategy"/>
    <m/>
    <s v="President"/>
    <m/>
    <s v="Retail &amp; Consumer Durables"/>
    <m/>
    <n v="15"/>
    <s v="Archides Uhren GmbH"/>
    <x v="2"/>
    <m/>
    <s v="Business Analyst"/>
    <m/>
    <m/>
    <m/>
    <m/>
    <m/>
    <m/>
    <m/>
    <m/>
    <s v="Forums"/>
    <m/>
    <n v="15"/>
    <m/>
    <n v="15"/>
    <n v="15"/>
    <s v="Try it, ask questions and you are ready."/>
    <s v="Google"/>
    <m/>
    <n v="9"/>
    <s v="more not that technical programs"/>
    <s v="maybe a specialized program using Google Analytics in combination with e.g. Facebook Insights, etc."/>
    <s v="go on. you do a good job. PS: I couldn't find a website of the Swag. So the survey is maybe not all right."/>
    <m/>
  </r>
  <r>
    <n v="76"/>
    <s v="Start a new career in this field"/>
    <s v="Grow skills for my current role"/>
    <m/>
    <m/>
    <s v="General interest in the topic (personal growth and enrichment)"/>
    <m/>
    <m/>
    <x v="1"/>
    <n v="120"/>
    <n v="8"/>
    <x v="2"/>
    <m/>
    <s v="San Francisco, CA"/>
    <n v="0"/>
    <m/>
    <s v="gadgets"/>
    <s v="Machine learning for life"/>
    <m/>
    <n v="1"/>
    <s v="Accounting/Finance"/>
    <m/>
    <s v="C-Level"/>
    <m/>
    <m/>
    <s v="Consumer products"/>
    <n v="15"/>
    <m/>
    <x v="2"/>
    <m/>
    <m/>
    <m/>
    <s v="Machine Learning Engineer"/>
    <s v="Artificial Intelligence"/>
    <m/>
    <m/>
    <m/>
    <m/>
    <m/>
    <s v="Stack Overflow"/>
    <m/>
    <n v="10"/>
    <n v="5"/>
    <m/>
    <n v="10"/>
    <s v="allocate 1-2 hours daily toward finishing your nanodegree "/>
    <s v="Google"/>
    <m/>
    <n v="10"/>
    <s v="create advanced Machine Learning / Artificial Intelligence nanodegrees with less lectures / theory but a lot more real-life application projects."/>
    <s v="Angular 4"/>
    <s v="I hope Udacity can organize Meetups in local cities to talk about new technology and network with Udacity staff and other students/graduates."/>
    <m/>
  </r>
  <r>
    <n v="77"/>
    <s v="Start a new career in this field"/>
    <m/>
    <s v="Help move from academia to industry"/>
    <s v="Help prepare for an advanced degree"/>
    <s v="General interest in the topic (personal growth and enrichment)"/>
    <m/>
    <n v="21"/>
    <x v="1"/>
    <n v="60"/>
    <n v="12"/>
    <x v="21"/>
    <n v="95136"/>
    <s v="San JosÃ©, California "/>
    <n v="1"/>
    <s v="hoodie"/>
    <m/>
    <s v="Math - all the cool kids are doing it"/>
    <m/>
    <n v="1"/>
    <s v="Student"/>
    <m/>
    <s v="Intern"/>
    <m/>
    <s v="Technology &amp; Internet"/>
    <m/>
    <n v="2"/>
    <s v="IBM Germany "/>
    <x v="3"/>
    <m/>
    <m/>
    <m/>
    <s v="Machine Learning Engineer"/>
    <m/>
    <m/>
    <m/>
    <m/>
    <m/>
    <m/>
    <s v="Stack Overflow"/>
    <m/>
    <n v="3"/>
    <n v="5"/>
    <m/>
    <n v="25"/>
    <s v="At some point time will become very limited. If you want to climb that platue it might be a good thing to know beforehand why exactly you want this nanodegree and if that's worth the struggle. "/>
    <s v="Google"/>
    <m/>
    <n v="8"/>
    <s v="For the capstone project I was not quite sure what is expected from me. I kinda struggled between writing a project paper or a scientific paper like in university. "/>
    <s v="Applying technology to different industries "/>
    <s v="You are doing great! "/>
    <m/>
  </r>
  <r>
    <n v="78"/>
    <s v="Start a new career in this field"/>
    <m/>
    <m/>
    <m/>
    <m/>
    <m/>
    <n v="29"/>
    <x v="4"/>
    <n v="35"/>
    <n v="16"/>
    <x v="12"/>
    <n v="11238"/>
    <s v="Brooklyn, New York"/>
    <n v="1"/>
    <s v="backpack"/>
    <m/>
    <s v="Data is the new bacon"/>
    <m/>
    <n v="1"/>
    <s v="Consulting"/>
    <m/>
    <s v="Individual Contributor"/>
    <m/>
    <s v="Technology &amp; Internet"/>
    <m/>
    <n v="2"/>
    <s v="AKA Enterprise Solutions"/>
    <x v="0"/>
    <m/>
    <m/>
    <s v="Data Analyst"/>
    <m/>
    <m/>
    <m/>
    <m/>
    <s v="Robotics"/>
    <m/>
    <m/>
    <s v="Forums"/>
    <m/>
    <n v="20"/>
    <m/>
    <n v="20"/>
    <n v="20"/>
    <s v="Check the forums. Review old material to really embed it into your mind."/>
    <s v="Google"/>
    <m/>
    <n v="9"/>
    <s v="ALWAYS HAVE FORUMS. The Robotics Slack is so messy and cluttered."/>
    <s v="Automation, testing, best practices, software development practices."/>
    <s v="I love Udacity. "/>
    <m/>
  </r>
  <r>
    <n v="79"/>
    <s v="Start a new career in this field"/>
    <m/>
    <m/>
    <m/>
    <s v="General interest in the topic (personal growth and enrichment)"/>
    <m/>
    <n v="40"/>
    <x v="2"/>
    <n v="0"/>
    <n v="8"/>
    <x v="1"/>
    <m/>
    <s v="Toronto, Canada"/>
    <n v="1"/>
    <s v="backpack"/>
    <m/>
    <m/>
    <s v="Learn - for life!"/>
    <n v="1"/>
    <s v="Other"/>
    <m/>
    <s v="Individual Contributor"/>
    <m/>
    <s v="Education"/>
    <m/>
    <n v="2"/>
    <s v="Udacity"/>
    <x v="2"/>
    <m/>
    <m/>
    <s v="Data Analyst"/>
    <s v="Machine Learning Engineer"/>
    <m/>
    <s v="Deep Learning Foundations"/>
    <m/>
    <m/>
    <m/>
    <m/>
    <s v="Forums"/>
    <m/>
    <n v="3"/>
    <n v="3"/>
    <m/>
    <n v="10"/>
    <s v="Do as much as you can when you have time!"/>
    <s v="Google"/>
    <m/>
    <n v="10"/>
    <s v="Improve some ND's course material, in particular MLND, since the course material is pieced together from various sources instead of originally developed."/>
    <s v="big data technologies should be included as part of DAND"/>
    <s v="I love Udacity!!!"/>
    <m/>
  </r>
  <r>
    <n v="80"/>
    <m/>
    <s v="Grow skills for my current role"/>
    <s v="Help move from academia to industry"/>
    <m/>
    <s v="General interest in the topic (personal growth and enrichment)"/>
    <m/>
    <n v="25"/>
    <x v="1"/>
    <n v="10"/>
    <n v="8"/>
    <x v="13"/>
    <n v="66502"/>
    <s v="Manhattan, Kansas, USA"/>
    <n v="1"/>
    <s v="backpack"/>
    <m/>
    <s v="Machine learning for life"/>
    <m/>
    <n v="0"/>
    <m/>
    <m/>
    <m/>
    <m/>
    <m/>
    <m/>
    <m/>
    <m/>
    <x v="2"/>
    <m/>
    <m/>
    <m/>
    <s v="Machine Learning Engineer"/>
    <m/>
    <m/>
    <m/>
    <m/>
    <m/>
    <m/>
    <s v="Forums"/>
    <m/>
    <n v="4"/>
    <n v="6"/>
    <m/>
    <n v="4"/>
    <s v="Study hard and prepare early"/>
    <s v="Google"/>
    <m/>
    <n v="10"/>
    <s v="get more job opportunties for students"/>
    <s v="self-driving car"/>
    <s v="no"/>
    <m/>
  </r>
  <r>
    <n v="81"/>
    <s v="Start a new career in this field"/>
    <m/>
    <m/>
    <m/>
    <s v="General interest in the topic (personal growth and enrichment)"/>
    <m/>
    <n v="27"/>
    <x v="2"/>
    <n v="0"/>
    <n v="10"/>
    <x v="12"/>
    <n v="400615"/>
    <s v="Thane, India"/>
    <n v="1"/>
    <s v="hoodie"/>
    <m/>
    <s v="A quality life demands quality questions"/>
    <m/>
    <n v="1"/>
    <s v="Business Intelligence / Business Analyst"/>
    <m/>
    <s v="Individual Contributor"/>
    <m/>
    <s v="Retail &amp; Consumer Durables"/>
    <m/>
    <n v="8"/>
    <s v="Vaz"/>
    <x v="0"/>
    <m/>
    <s v="Business Analyst"/>
    <m/>
    <m/>
    <m/>
    <m/>
    <m/>
    <m/>
    <m/>
    <m/>
    <s v="Forums"/>
    <m/>
    <n v="20"/>
    <n v="5"/>
    <m/>
    <n v="48"/>
    <s v="Pace yourself. 90 minutes daily , 6 days a week is all the time you need to complete a nanodegree"/>
    <s v="Google"/>
    <m/>
    <n v="1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business analyst course. I would like a follow up course, to cover more advanced tools and concepts."/>
    <s v="No"/>
    <m/>
  </r>
  <r>
    <n v="82"/>
    <m/>
    <s v="Grow skills for my current role"/>
    <s v="Help move from academia to industry"/>
    <m/>
    <m/>
    <m/>
    <n v="29"/>
    <x v="1"/>
    <n v="30"/>
    <n v="10"/>
    <x v="16"/>
    <n v="12180"/>
    <s v="Troy, New York"/>
    <n v="0"/>
    <s v="t-shirt"/>
    <m/>
    <s v="A quality life demands quality questions"/>
    <m/>
    <n v="1"/>
    <s v="Research"/>
    <m/>
    <s v="Not Applicable"/>
    <m/>
    <s v="Nonprofit"/>
    <m/>
    <n v="3"/>
    <s v="Rensselaer Polytechnic Institute (RPI)"/>
    <x v="1"/>
    <m/>
    <m/>
    <m/>
    <m/>
    <s v="Artificial Intelligence"/>
    <m/>
    <m/>
    <m/>
    <m/>
    <m/>
    <s v="Forums"/>
    <m/>
    <n v="10"/>
    <n v="6"/>
    <m/>
    <n v="10"/>
    <s v="Spend enough time, ask people if you get stucked"/>
    <s v="Google"/>
    <m/>
    <n v="10"/>
    <s v="Mentor in the program should spend more time on students. They should be more professional. For me, I asked questions several times, but my mentor never replied. "/>
    <s v="Biology"/>
    <s v="Mentor should be better."/>
    <m/>
  </r>
  <r>
    <n v="83"/>
    <s v="Start a new career in this field"/>
    <m/>
    <s v="Help move from academia to industry"/>
    <m/>
    <s v="General interest in the topic (personal growth and enrichment)"/>
    <m/>
    <n v="29"/>
    <x v="1"/>
    <n v="150"/>
    <n v="12"/>
    <x v="21"/>
    <n v="92120"/>
    <s v="Montrouge, France"/>
    <n v="1"/>
    <s v="track suit / sweat suit"/>
    <m/>
    <s v="Machine learning for life"/>
    <m/>
    <n v="1"/>
    <s v="Research"/>
    <m/>
    <s v="Not Applicable"/>
    <m/>
    <m/>
    <s v="Neuroscience"/>
    <n v="3"/>
    <s v="CEA / INSERM / NeuroSpin"/>
    <x v="1"/>
    <m/>
    <m/>
    <m/>
    <m/>
    <s v="Artificial Intelligence"/>
    <m/>
    <m/>
    <m/>
    <m/>
    <m/>
    <s v="Forums"/>
    <m/>
    <n v="6"/>
    <n v="6"/>
    <m/>
    <n v="12"/>
    <s v="Be sure to have a minimal amount of coding fluency before enrolling."/>
    <s v="Google"/>
    <m/>
    <n v="10"/>
    <s v="I think the networking and career services can still be improved for Non US based students"/>
    <s v="More advanced and more theoretical machine learning"/>
    <s v="I think Udacity is a great resource, keep up the good work!"/>
    <m/>
  </r>
  <r>
    <n v="84"/>
    <s v="Start a new career in this field"/>
    <s v="Grow skills for my current role"/>
    <m/>
    <s v="Help prepare for an advanced degree"/>
    <s v="General interest in the topic (personal growth and enrichment)"/>
    <m/>
    <n v="24"/>
    <x v="1"/>
    <n v="150"/>
    <n v="3"/>
    <x v="14"/>
    <n v="94110"/>
    <s v="San Francisco, California"/>
    <n v="1"/>
    <s v="hoodie"/>
    <m/>
    <m/>
    <s v="Life Long Learner"/>
    <n v="1"/>
    <s v="Product Management/Project Management"/>
    <m/>
    <s v="Individual Contributor"/>
    <m/>
    <s v="Technology &amp; Internet"/>
    <m/>
    <n v="2"/>
    <s v="Yahoo"/>
    <x v="0"/>
    <m/>
    <m/>
    <m/>
    <m/>
    <s v="Artificial Intelligence"/>
    <m/>
    <m/>
    <m/>
    <m/>
    <m/>
    <s v="Forums"/>
    <m/>
    <n v="3"/>
    <n v="4"/>
    <m/>
    <n v="15"/>
    <s v="Be resourceful and don't stick to one channel for help: check forums, ask 1:1 mentors, search slack channels, ask during AMAs, etc"/>
    <m/>
    <s v="I dont remember"/>
    <n v="8"/>
    <s v="Somehow provide better time estimates of course projects (and optional labs) to help students know how to budget time (&quot;level of difficulty&quot; star rating?, est. time required?, student testimonial on the difficulty? etc..)"/>
    <s v="Product Management"/>
    <s v="Help students better understand the resources available to them -- it can be overwhelming to navigate &quot;when to ask&quot; the slack channel vs. 1:1 mentor vs. 1:1 career counselor vs. AMA vs. forum vs. etc"/>
    <m/>
  </r>
  <r>
    <n v="85"/>
    <s v="Start a new career in this field"/>
    <m/>
    <m/>
    <m/>
    <m/>
    <m/>
    <n v="28"/>
    <x v="1"/>
    <n v="90"/>
    <n v="8"/>
    <x v="22"/>
    <n v="682021"/>
    <s v="Kochi, India"/>
    <n v="0"/>
    <m/>
    <s v="Tea cup"/>
    <s v="Data is the new bacon"/>
    <m/>
    <n v="1"/>
    <m/>
    <s v="Software QA Engineer"/>
    <s v="Individual Contributor"/>
    <m/>
    <m/>
    <s v="Travel"/>
    <n v="4"/>
    <s v="MakeMyTrip India Pvt Ltd"/>
    <x v="2"/>
    <m/>
    <m/>
    <m/>
    <m/>
    <m/>
    <m/>
    <m/>
    <m/>
    <s v="None"/>
    <m/>
    <m/>
    <m/>
    <n v="0"/>
    <m/>
    <m/>
    <m/>
    <m/>
    <s v="Google"/>
    <m/>
    <n v="9"/>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
    <m/>
  </r>
  <r>
    <n v="86"/>
    <s v="Start a new career in this field"/>
    <m/>
    <m/>
    <m/>
    <m/>
    <m/>
    <n v="43"/>
    <x v="2"/>
    <n v="45"/>
    <n v="5"/>
    <x v="16"/>
    <n v="80798"/>
    <s v="Munich, Germany"/>
    <n v="1"/>
    <s v="t-shirt"/>
    <m/>
    <s v="Data is the new bacon"/>
    <m/>
    <n v="1"/>
    <s v="Self employed"/>
    <m/>
    <s v="Manager"/>
    <m/>
    <s v="Automotive"/>
    <m/>
    <n v="15"/>
    <s v="caegroup"/>
    <x v="2"/>
    <m/>
    <m/>
    <m/>
    <m/>
    <m/>
    <s v="Deep Learning Foundations"/>
    <m/>
    <m/>
    <m/>
    <m/>
    <s v="Slack Channel"/>
    <m/>
    <n v="25"/>
    <m/>
    <n v="10"/>
    <n v="25"/>
    <s v=" "/>
    <m/>
    <s v="News Sites"/>
    <n v="10"/>
    <s v=" "/>
    <s v="Advanced Deep Learning Course"/>
    <m/>
    <m/>
  </r>
  <r>
    <n v="87"/>
    <m/>
    <m/>
    <m/>
    <s v="Help prepare for an advanced degree"/>
    <m/>
    <m/>
    <n v="35"/>
    <x v="1"/>
    <n v="120"/>
    <n v="12"/>
    <x v="7"/>
    <n v="92131"/>
    <s v="Tanzania "/>
    <n v="1"/>
    <s v="backpack"/>
    <m/>
    <s v="A quality life demands quality questions"/>
    <m/>
    <n v="1"/>
    <s v="Other"/>
    <m/>
    <s v="Director"/>
    <m/>
    <s v="Nonprofit"/>
    <m/>
    <n v="10"/>
    <s v="Community Forests Pemba"/>
    <x v="0"/>
    <m/>
    <m/>
    <m/>
    <m/>
    <m/>
    <s v="Deep Learning Foundations"/>
    <m/>
    <m/>
    <m/>
    <m/>
    <s v="Slack Channel"/>
    <m/>
    <n v="4"/>
    <n v="6"/>
    <m/>
    <n v="7"/>
    <s v="Don't be afraid to ask for help from other students"/>
    <m/>
    <s v="Twiml podcast"/>
    <n v="6"/>
    <s v="Polish the lessons"/>
    <s v="Machine learning"/>
    <m/>
    <m/>
  </r>
  <r>
    <n v="88"/>
    <s v="Start a new career in this field"/>
    <m/>
    <m/>
    <m/>
    <s v="General interest in the topic (personal growth and enrichment)"/>
    <m/>
    <n v="35"/>
    <x v="2"/>
    <n v="120"/>
    <n v="10"/>
    <x v="12"/>
    <n v="41068"/>
    <s v="MÃ¶nchengladbach, Northrhine-Westphalia, Germany"/>
    <n v="1"/>
    <s v="hoodie"/>
    <m/>
    <s v="Machine learning for life"/>
    <m/>
    <n v="0"/>
    <m/>
    <m/>
    <m/>
    <m/>
    <m/>
    <m/>
    <m/>
    <m/>
    <x v="2"/>
    <m/>
    <m/>
    <s v="Data Analyst"/>
    <m/>
    <m/>
    <m/>
    <m/>
    <m/>
    <m/>
    <m/>
    <s v="Forums"/>
    <m/>
    <n v="3"/>
    <n v="5"/>
    <m/>
    <n v="80"/>
    <s v="Learn with others, learn regularly, set a schedule"/>
    <s v="Google"/>
    <m/>
    <n v="9"/>
    <s v="Help/push people who are stuck or havent invested time"/>
    <s v="Freelancing"/>
    <s v="You guys rock!"/>
    <m/>
  </r>
  <r>
    <n v="89"/>
    <s v="Start a new career in this field"/>
    <s v="Grow skills for my current role"/>
    <m/>
    <m/>
    <m/>
    <m/>
    <n v="25"/>
    <x v="1"/>
    <n v="150"/>
    <n v="9"/>
    <x v="7"/>
    <n v="500074"/>
    <s v="Hyderabad, India"/>
    <n v="1"/>
    <s v="hoodie"/>
    <m/>
    <s v="Machine learning for life"/>
    <m/>
    <n v="1"/>
    <s v="Software Engineer"/>
    <m/>
    <s v="Individual Contributor"/>
    <m/>
    <s v="Insurance"/>
    <m/>
    <n v="3"/>
    <s v="Vcarve"/>
    <x v="0"/>
    <m/>
    <m/>
    <m/>
    <m/>
    <m/>
    <s v="Deep Learning Foundations"/>
    <m/>
    <m/>
    <m/>
    <m/>
    <s v="Forums"/>
    <m/>
    <n v="8"/>
    <n v="6"/>
    <m/>
    <n v="10"/>
    <s v="Do anything practically what you learn in theory"/>
    <s v="Google"/>
    <m/>
    <n v="9"/>
    <s v="Having live many live sessions would be great"/>
    <s v="Analytics using spark"/>
    <s v="Adding comments section for videos in classroom makes learning more interactive"/>
    <m/>
  </r>
  <r>
    <n v="90"/>
    <m/>
    <s v="Grow skills for my current role"/>
    <m/>
    <m/>
    <s v="General interest in the topic (personal growth and enrichment)"/>
    <m/>
    <n v="21"/>
    <x v="2"/>
    <n v="60"/>
    <m/>
    <x v="23"/>
    <n v="22620"/>
    <s v="Haripur, Pakistan"/>
    <n v="0"/>
    <s v="backpack"/>
    <m/>
    <s v="Machine learning for life"/>
    <m/>
    <n v="0"/>
    <m/>
    <m/>
    <m/>
    <m/>
    <m/>
    <m/>
    <m/>
    <m/>
    <x v="0"/>
    <m/>
    <m/>
    <m/>
    <s v="Machine Learning Engineer"/>
    <m/>
    <m/>
    <m/>
    <m/>
    <m/>
    <m/>
    <s v="Forums"/>
    <m/>
    <n v="6"/>
    <n v="5"/>
    <m/>
    <n v="7"/>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s v="Google"/>
    <m/>
    <n v="9"/>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m/>
  </r>
  <r>
    <n v="91"/>
    <m/>
    <s v="Grow skills for my current role"/>
    <m/>
    <m/>
    <s v="General interest in the topic (personal growth and enrichment)"/>
    <m/>
    <n v="28"/>
    <x v="5"/>
    <n v="20"/>
    <n v="8"/>
    <x v="12"/>
    <n v="752504"/>
    <s v="Singapore "/>
    <n v="1"/>
    <s v="hoodie"/>
    <m/>
    <m/>
    <s v="Ctrl + C &amp; Ctrl + V"/>
    <n v="0"/>
    <m/>
    <m/>
    <m/>
    <m/>
    <m/>
    <m/>
    <m/>
    <m/>
    <x v="0"/>
    <m/>
    <s v="Business Analyst"/>
    <m/>
    <m/>
    <m/>
    <m/>
    <m/>
    <m/>
    <m/>
    <m/>
    <s v="Forums"/>
    <m/>
    <n v="4"/>
    <n v="2"/>
    <m/>
    <n v="2"/>
    <s v="Stick to the forums, better than slack"/>
    <s v="LinkedIn"/>
    <m/>
    <n v="10"/>
    <s v="Inform users early if there is a shortage of project reviewers"/>
    <s v="Xamarin "/>
    <m/>
    <m/>
  </r>
  <r>
    <n v="92"/>
    <s v="Start a new career in this field"/>
    <m/>
    <m/>
    <m/>
    <m/>
    <m/>
    <n v="31"/>
    <x v="2"/>
    <n v="30"/>
    <n v="10"/>
    <x v="1"/>
    <n v="95035"/>
    <s v="San Jose, CA"/>
    <n v="0"/>
    <s v="jacket (brand is TBD... probably Patagonia)"/>
    <m/>
    <s v="Machine learning for life"/>
    <m/>
    <n v="1"/>
    <s v="Data Scientist"/>
    <m/>
    <s v="Individual Contributor"/>
    <m/>
    <s v="Technology &amp; Internet"/>
    <m/>
    <n v="5"/>
    <s v="Fiscal Hive"/>
    <x v="2"/>
    <m/>
    <m/>
    <m/>
    <s v="Machine Learning Engineer"/>
    <m/>
    <m/>
    <m/>
    <m/>
    <m/>
    <m/>
    <s v="Mentor Help (classroom or 1:1 mentors)"/>
    <m/>
    <n v="6"/>
    <n v="6"/>
    <m/>
    <n v="10"/>
    <s v="TSM"/>
    <s v="Google"/>
    <m/>
    <n v="10"/>
    <s v="TSM"/>
    <s v="TSM"/>
    <s v="TSM"/>
    <m/>
  </r>
  <r>
    <n v="93"/>
    <m/>
    <s v="Grow skills for my current role"/>
    <m/>
    <m/>
    <s v="General interest in the topic (personal growth and enrichment)"/>
    <m/>
    <n v="27"/>
    <x v="1"/>
    <n v="60"/>
    <n v="11"/>
    <x v="11"/>
    <n v="10128"/>
    <s v="Turin, Italy "/>
    <n v="0"/>
    <s v="hoodie"/>
    <m/>
    <s v="Data is the new bacon"/>
    <m/>
    <n v="1"/>
    <s v="Software Engineer"/>
    <m/>
    <s v="Individual Contributor"/>
    <m/>
    <s v="Technology &amp; Internet"/>
    <m/>
    <n v="1"/>
    <s v="Sotware Engineeer"/>
    <x v="2"/>
    <m/>
    <m/>
    <m/>
    <m/>
    <m/>
    <m/>
    <m/>
    <m/>
    <s v="None"/>
    <m/>
    <m/>
    <m/>
    <n v="0"/>
    <m/>
    <m/>
    <m/>
    <m/>
    <s v="Google"/>
    <m/>
    <n v="10"/>
    <s v="Nothing"/>
    <m/>
    <m/>
    <m/>
  </r>
  <r>
    <n v="94"/>
    <m/>
    <s v="Grow skills for my current role"/>
    <m/>
    <m/>
    <s v="General interest in the topic (personal growth and enrichment)"/>
    <m/>
    <m/>
    <x v="3"/>
    <n v="40"/>
    <n v="10"/>
    <x v="16"/>
    <n v="22071090"/>
    <s v="Rio de Janeiro, Rio de Janeiro, Brazil"/>
    <n v="1"/>
    <s v="hoodie"/>
    <m/>
    <s v="Machine learning for life"/>
    <m/>
    <n v="1"/>
    <s v="Accounting/Finance"/>
    <m/>
    <s v="Director"/>
    <m/>
    <s v="Healthcare and Pharmaceuticals"/>
    <m/>
    <n v="5"/>
    <s v="Biomed"/>
    <x v="2"/>
    <m/>
    <m/>
    <m/>
    <s v="Machine Learning Engineer"/>
    <m/>
    <s v="Deep Learning Foundations"/>
    <m/>
    <m/>
    <m/>
    <m/>
    <s v="Slack Channel"/>
    <m/>
    <n v="4"/>
    <n v="3"/>
    <m/>
    <n v="3"/>
    <s v="Program your hours of study."/>
    <s v="Facebook"/>
    <m/>
    <n v="7"/>
    <s v="Suggest outside class practical exercises."/>
    <s v="How to tackle data science competitions"/>
    <s v="I'd really like the Nanodegrees, thanks!"/>
    <m/>
  </r>
  <r>
    <n v="95"/>
    <s v="Start a new career in this field"/>
    <m/>
    <m/>
    <m/>
    <m/>
    <m/>
    <n v="30"/>
    <x v="2"/>
    <n v="90"/>
    <n v="7"/>
    <x v="5"/>
    <n v="75235"/>
    <s v="Texas us"/>
    <n v="0"/>
    <s v="track suit / sweat suit"/>
    <m/>
    <s v="Data is the new bacon"/>
    <m/>
    <n v="1"/>
    <s v="Data Scientist"/>
    <m/>
    <s v="Individual Contributor"/>
    <m/>
    <s v="Transportation &amp; Delivery"/>
    <m/>
    <n v="6"/>
    <s v="Railway"/>
    <x v="1"/>
    <m/>
    <m/>
    <m/>
    <s v="Machine Learning Engineer"/>
    <s v="Artificial Intelligence"/>
    <m/>
    <m/>
    <m/>
    <m/>
    <m/>
    <s v="Live Help"/>
    <m/>
    <n v="15"/>
    <n v="6"/>
    <m/>
    <n v="40"/>
    <s v="Work hard"/>
    <s v="Google"/>
    <m/>
    <n v="10"/>
    <s v="Nothing"/>
    <m/>
    <m/>
    <m/>
  </r>
  <r>
    <n v="96"/>
    <m/>
    <m/>
    <m/>
    <m/>
    <s v="General interest in the topic (personal growth and enrichment)"/>
    <m/>
    <n v="21"/>
    <x v="3"/>
    <n v="200"/>
    <n v="4"/>
    <x v="7"/>
    <n v="841226"/>
    <s v="Siwan, Bihar, India"/>
    <n v="1"/>
    <s v="backpack"/>
    <m/>
    <s v="Machine learning for life"/>
    <m/>
    <n v="1"/>
    <s v="Freelancing"/>
    <m/>
    <s v="Individual Contributor"/>
    <m/>
    <s v="Education"/>
    <m/>
    <n v="1"/>
    <s v="Udacity"/>
    <x v="0"/>
    <m/>
    <m/>
    <m/>
    <s v="Machine Learning Engineer"/>
    <m/>
    <s v="Deep Learning Foundations"/>
    <m/>
    <m/>
    <m/>
    <m/>
    <s v="Stack Overflow"/>
    <m/>
    <n v="80"/>
    <m/>
    <n v="15"/>
    <n v="4"/>
    <s v="Do check out forums if you're stucked. Be active there and you'll get to know many awesome people. :) "/>
    <s v="Friend / word of mouth"/>
    <m/>
    <n v="10"/>
    <s v="The way UDACITY is doing is currently perfect as for me. "/>
    <s v="Some core subjects such as Theory of Automata, Microprocessor and Microcontrollers. "/>
    <s v="Nope. :) "/>
    <m/>
  </r>
  <r>
    <n v="97"/>
    <m/>
    <s v="Grow skills for my current role"/>
    <m/>
    <m/>
    <m/>
    <m/>
    <n v="51"/>
    <x v="1"/>
    <n v="90"/>
    <n v="10"/>
    <x v="2"/>
    <n v="80241"/>
    <s v="Thornton, Co"/>
    <n v="1"/>
    <s v="jacket (brand is TBD... probably Patagonia)"/>
    <m/>
    <s v="A quality life demands quality questions"/>
    <m/>
    <n v="1"/>
    <s v="Software Engineer"/>
    <m/>
    <s v="Manager"/>
    <m/>
    <s v="Utilities, Energy and Extraction"/>
    <m/>
    <n v="25"/>
    <s v="Peak Reliability"/>
    <x v="2"/>
    <m/>
    <m/>
    <m/>
    <m/>
    <s v="Artificial Intelligence"/>
    <m/>
    <m/>
    <m/>
    <m/>
    <m/>
    <s v="Slack Channel"/>
    <m/>
    <n v="4"/>
    <n v="6"/>
    <m/>
    <n v="30"/>
    <s v="Be consistent in your hours. "/>
    <s v="Google"/>
    <m/>
    <n v="10"/>
    <s v="Offer an online notebook."/>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m/>
  </r>
  <r>
    <n v="98"/>
    <s v="Start a new career in this field"/>
    <m/>
    <m/>
    <m/>
    <m/>
    <m/>
    <n v="38"/>
    <x v="2"/>
    <n v="0"/>
    <n v="8"/>
    <x v="21"/>
    <n v="78701"/>
    <s v="Austin,Texas"/>
    <n v="0"/>
    <s v="hat"/>
    <m/>
    <s v="Math - all the cool kids are doing it"/>
    <m/>
    <n v="1"/>
    <s v="Software Engineer"/>
    <m/>
    <s v="Individual Contributor"/>
    <m/>
    <s v="Technology &amp; Internet"/>
    <m/>
    <n v="20"/>
    <s v="Boxnine"/>
    <x v="0"/>
    <m/>
    <m/>
    <s v="Data Analyst"/>
    <m/>
    <s v="Artificial Intelligence"/>
    <m/>
    <m/>
    <m/>
    <m/>
    <m/>
    <s v="Slack Channel"/>
    <m/>
    <n v="6"/>
    <n v="6"/>
    <m/>
    <n v="12"/>
    <s v="Make studying a habit, then it's just a matter of showing up."/>
    <s v="Google"/>
    <m/>
    <n v="10"/>
    <s v="More teacher interaction, local groups"/>
    <s v="Advanced Math"/>
    <s v="Love you guys, have a great day"/>
    <m/>
  </r>
  <r>
    <n v="99"/>
    <m/>
    <m/>
    <s v="Help move from academia to industry"/>
    <s v="Help prepare for an advanced degree"/>
    <m/>
    <m/>
    <n v="27"/>
    <x v="2"/>
    <n v="0"/>
    <n v="12"/>
    <x v="11"/>
    <n v="208012"/>
    <s v="Kanpur, Uttar Pradesh"/>
    <n v="1"/>
    <s v="hoodie"/>
    <m/>
    <s v="Machine learning for life"/>
    <m/>
    <n v="1"/>
    <s v="Self employed"/>
    <m/>
    <s v="Individual Contributor"/>
    <m/>
    <s v="Education"/>
    <m/>
    <n v="4"/>
    <s v="Udacity"/>
    <x v="0"/>
    <m/>
    <m/>
    <m/>
    <m/>
    <m/>
    <s v="Deep Learning Foundations"/>
    <m/>
    <m/>
    <m/>
    <s v="iOS Developer ND"/>
    <s v="Forums"/>
    <m/>
    <n v="6"/>
    <n v="2"/>
    <m/>
    <n v="5"/>
    <s v="Be consistent"/>
    <s v="Google"/>
    <m/>
    <n v="10"/>
    <s v="Be a bit more interactive with students."/>
    <s v="Advanced iOS stuff"/>
    <s v="None, keep up the good work!"/>
    <m/>
  </r>
  <r>
    <n v="100"/>
    <s v="Start a new career in this field"/>
    <s v="Grow skills for my current role"/>
    <m/>
    <m/>
    <s v="General interest in the topic (personal growth and enrichment)"/>
    <m/>
    <n v="43"/>
    <x v="1"/>
    <n v="50"/>
    <n v="10"/>
    <x v="16"/>
    <n v="10100"/>
    <s v="Turin, Italy"/>
    <n v="0"/>
    <s v="hat"/>
    <m/>
    <s v="Machine learning for life"/>
    <m/>
    <n v="1"/>
    <s v="Software Engineer"/>
    <m/>
    <s v="Intern"/>
    <m/>
    <s v="Electronics"/>
    <m/>
    <n v="16"/>
    <s v="Panini S.p.A."/>
    <x v="2"/>
    <m/>
    <m/>
    <m/>
    <m/>
    <s v="Artificial Intelligence"/>
    <m/>
    <m/>
    <m/>
    <m/>
    <m/>
    <s v="Forums"/>
    <m/>
    <n v="6"/>
    <n v="6"/>
    <m/>
    <n v="60"/>
    <s v="start simple, then improve"/>
    <s v="Google"/>
    <m/>
    <n v="6"/>
    <s v="The lack of Udacity is the impossibility to ask questions and get answer. Mentor is not (as far from my point of view) a reliable source of information (and sometimes disappears...)"/>
    <m/>
    <m/>
    <m/>
  </r>
  <r>
    <n v="101"/>
    <m/>
    <m/>
    <m/>
    <m/>
    <s v="General interest in the topic (personal growth and enrichment)"/>
    <m/>
    <n v="31"/>
    <x v="3"/>
    <n v="2"/>
    <n v="12"/>
    <x v="11"/>
    <m/>
    <s v="Sofia, Bulgaria"/>
    <n v="0"/>
    <s v="t-shirt"/>
    <m/>
    <s v="Machine learning for life"/>
    <m/>
    <n v="1"/>
    <s v="Research"/>
    <m/>
    <s v="Not Applicable"/>
    <m/>
    <s v="Education"/>
    <m/>
    <n v="10"/>
    <s v="Bulgarian Academy of Sciences"/>
    <x v="2"/>
    <m/>
    <m/>
    <m/>
    <m/>
    <s v="Artificial Intelligence"/>
    <m/>
    <m/>
    <m/>
    <m/>
    <m/>
    <s v="Stack Overflow"/>
    <m/>
    <n v="10"/>
    <n v="5"/>
    <m/>
    <n v="20"/>
    <s v="Just be curious"/>
    <s v="Google"/>
    <m/>
    <n v="8"/>
    <s v="Try to balance the material complexity and time needed for the projects."/>
    <s v="Data science, software architecture"/>
    <s v="Not at the moment"/>
    <m/>
  </r>
  <r>
    <n v="102"/>
    <s v="Start a new career in this field"/>
    <s v="Grow skills for my current role"/>
    <m/>
    <m/>
    <s v="General interest in the topic (personal growth and enrichment)"/>
    <m/>
    <n v="28"/>
    <x v="3"/>
    <n v="0"/>
    <n v="14"/>
    <x v="4"/>
    <n v="92570"/>
    <s v="Los Angeles, California"/>
    <n v="1"/>
    <s v="jacket (brand is TBD... probably Patagonia)"/>
    <m/>
    <m/>
    <s v="You can never be too ready for Skynet"/>
    <n v="1"/>
    <s v="Accounting/Finance"/>
    <m/>
    <s v="Director"/>
    <m/>
    <m/>
    <s v="Banking and Finance"/>
    <n v="6"/>
    <s v="Commercial Trust Limited"/>
    <x v="0"/>
    <m/>
    <m/>
    <s v="Data Analyst"/>
    <m/>
    <m/>
    <m/>
    <m/>
    <m/>
    <m/>
    <s v="Full Stack Developer"/>
    <s v="Forums"/>
    <m/>
    <n v="20"/>
    <n v="4"/>
    <m/>
    <n v="80"/>
    <s v="Be active in the communities that have been set up!! And use the forums! So many people have or had the same questions as you, and everyone is always looking for new ways to do things. Don't be afraid to share"/>
    <m/>
    <s v="Originally, internet search for online programming classes"/>
    <n v="9"/>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quot;an email has been sent&quot; to &quot;we've received your ID check and survey, your graduation is processing, etc.&quot;_x000a__x000a_If a project is marked as optional (P0), perhaps the graduation button shouldn't be dependent on that project actually being completed?_x000a__x000a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a__x000a_I hate to be critical, but you have wonderful products, and a fantastic and growing brand name, and I'm very proud to be part of this community. Getting better benefits us all."/>
    <s v="Augmented Reality a la Magic Leap. I think this is going to be bigger than VR._x000a__x000a_Also, blockchain._x000a__x000a_And on a stretch, would y'all consider a foray into genetics?"/>
    <s v="I love the brand! Keep up the amazing work and thanks for reaching out!"/>
    <m/>
  </r>
  <r>
    <n v="103"/>
    <s v="Start a new career in this field"/>
    <m/>
    <m/>
    <m/>
    <m/>
    <m/>
    <n v="54"/>
    <x v="1"/>
    <n v="0"/>
    <n v="10"/>
    <x v="13"/>
    <n v="80503"/>
    <s v="Longmont, CO usa"/>
    <n v="1"/>
    <s v="t-shirt"/>
    <m/>
    <s v="Machine learning for life"/>
    <m/>
    <n v="1"/>
    <s v="Freelancing"/>
    <m/>
    <s v="President"/>
    <m/>
    <s v="Healthcare and Pharmaceuticals"/>
    <m/>
    <n v="27"/>
    <s v="Bruner Consulting"/>
    <x v="2"/>
    <m/>
    <m/>
    <m/>
    <s v="Machine Learning Engineer"/>
    <m/>
    <m/>
    <m/>
    <m/>
    <m/>
    <m/>
    <m/>
    <s v="Internet searches"/>
    <n v="10"/>
    <n v="4"/>
    <m/>
    <n v="10"/>
    <s v="Take similar courses at other learning sites.  Coursera and Udemy offer better versions."/>
    <s v="Facebook"/>
    <m/>
    <n v="2"/>
    <s v="Move away from &quot;Style over Substance&quot; and try to create usable courses."/>
    <s v="a Python data science nanodegree"/>
    <s v="Udacity needs to either lower the prices or improve the offering."/>
    <m/>
  </r>
  <r>
    <n v="104"/>
    <s v="Start a new career in this field"/>
    <m/>
    <m/>
    <m/>
    <s v="General interest in the topic (personal growth and enrichment)"/>
    <m/>
    <n v="29"/>
    <x v="2"/>
    <n v="0"/>
    <n v="10"/>
    <x v="2"/>
    <n v="74232"/>
    <s v="Heilbronn, Germany"/>
    <n v="0"/>
    <s v="t-shirt"/>
    <m/>
    <m/>
    <s v="Insert your stupid slogan here"/>
    <n v="0"/>
    <m/>
    <m/>
    <m/>
    <m/>
    <m/>
    <m/>
    <m/>
    <m/>
    <x v="2"/>
    <m/>
    <m/>
    <m/>
    <s v="Machine Learning Engineer"/>
    <m/>
    <s v="Deep Learning Foundations"/>
    <m/>
    <m/>
    <m/>
    <m/>
    <s v="Stack Overflow"/>
    <m/>
    <n v="15"/>
    <m/>
    <n v="15"/>
    <n v="16"/>
    <s v="udacity teaching is often very basic and incomplete. look for additional sources"/>
    <m/>
    <s v="can't remember"/>
    <n v="4"/>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m/>
  </r>
  <r>
    <n v="105"/>
    <m/>
    <s v="Grow skills for my current role"/>
    <s v="Help move from academia to industry"/>
    <m/>
    <m/>
    <m/>
    <n v="32"/>
    <x v="3"/>
    <n v="45"/>
    <n v="9"/>
    <x v="1"/>
    <n v="44120"/>
    <s v="ohio"/>
    <n v="1"/>
    <s v="hoodie"/>
    <m/>
    <s v="Machine learning for life"/>
    <m/>
    <n v="1"/>
    <s v="Machine Learning Engineer"/>
    <m/>
    <m/>
    <s v="Research Assistant"/>
    <s v="Education"/>
    <m/>
    <n v="3"/>
    <s v="Case Western Reserve University"/>
    <x v="1"/>
    <m/>
    <m/>
    <m/>
    <s v="Machine Learning Engineer"/>
    <m/>
    <m/>
    <m/>
    <m/>
    <m/>
    <m/>
    <s v="Stack Overflow"/>
    <m/>
    <n v="4"/>
    <n v="5"/>
    <m/>
    <n v="30"/>
    <s v="Try to do a nice capstone project, it will show what you really capable of"/>
    <s v="Friend / word of mouth"/>
    <m/>
    <n v="9"/>
    <s v="More rigorous project, Put more emphasis on capstone"/>
    <s v="PySpark"/>
    <m/>
    <m/>
  </r>
  <r>
    <n v="106"/>
    <s v="Start a new career in this field"/>
    <m/>
    <m/>
    <m/>
    <s v="General interest in the topic (personal growth and enrichment)"/>
    <m/>
    <n v="36"/>
    <x v="1"/>
    <n v="30"/>
    <n v="9"/>
    <x v="2"/>
    <n v="1200"/>
    <s v="Vienna, Austria"/>
    <n v="0"/>
    <s v="t-shirt"/>
    <m/>
    <s v="A quality life demands quality questions"/>
    <m/>
    <n v="1"/>
    <s v="Software Engineer"/>
    <m/>
    <s v="Not Applicable"/>
    <m/>
    <s v="Technology &amp; Internet"/>
    <m/>
    <n v="11"/>
    <s v="-"/>
    <x v="0"/>
    <m/>
    <m/>
    <m/>
    <m/>
    <m/>
    <s v="Deep Learning Foundations"/>
    <m/>
    <m/>
    <m/>
    <m/>
    <s v="Forums"/>
    <m/>
    <n v="6"/>
    <n v="4"/>
    <m/>
    <n v="3"/>
    <s v="Learn to program (at least a little bit) before starting the program."/>
    <s v="Google"/>
    <m/>
    <n v="9"/>
    <s v="Improved communication regarding missed deadlines for content, course changes, etc."/>
    <s v="Advanced Deep Learning"/>
    <m/>
    <m/>
  </r>
  <r>
    <n v="107"/>
    <m/>
    <s v="Grow skills for my current role"/>
    <m/>
    <m/>
    <m/>
    <m/>
    <n v="34"/>
    <x v="1"/>
    <n v="80"/>
    <n v="5"/>
    <x v="2"/>
    <n v="94545"/>
    <s v="Hayward, California"/>
    <n v="1"/>
    <s v="t-shirt"/>
    <m/>
    <s v="Machine learning for life"/>
    <m/>
    <n v="1"/>
    <s v="Software Engineer"/>
    <m/>
    <s v="Individual Contributor"/>
    <m/>
    <s v="Technology &amp; Internet"/>
    <m/>
    <n v="10"/>
    <s v="Google Inc"/>
    <x v="2"/>
    <m/>
    <m/>
    <m/>
    <s v="Machine Learning Engineer"/>
    <m/>
    <m/>
    <m/>
    <m/>
    <m/>
    <m/>
    <s v="Forums"/>
    <m/>
    <n v="6"/>
    <n v="4"/>
    <m/>
    <n v="12"/>
    <s v="Go thru the material few times and research on books"/>
    <s v="Google"/>
    <m/>
    <n v="7"/>
    <s v="Mobile App is not the best."/>
    <s v="Full stack developer with Cloud technologies such as Google Cloud."/>
    <m/>
    <m/>
  </r>
  <r>
    <n v="108"/>
    <s v="Start a new career in this field"/>
    <m/>
    <m/>
    <m/>
    <s v="General interest in the topic (personal growth and enrichment)"/>
    <m/>
    <n v="34"/>
    <x v="1"/>
    <n v="120"/>
    <n v="15"/>
    <x v="10"/>
    <n v="78619"/>
    <s v="Austin, TX"/>
    <n v="0"/>
    <s v="t-shirt"/>
    <m/>
    <s v="Math - all the cool kids are doing it"/>
    <m/>
    <n v="1"/>
    <s v="Consulting"/>
    <m/>
    <s v="Manager"/>
    <m/>
    <s v="Technology &amp; Internet"/>
    <m/>
    <n v="7"/>
    <s v="Denim Group"/>
    <x v="2"/>
    <s v="Intro to Programming"/>
    <m/>
    <m/>
    <s v="Machine Learning Engineer"/>
    <m/>
    <m/>
    <m/>
    <m/>
    <m/>
    <m/>
    <s v="Forums"/>
    <m/>
    <n v="10"/>
    <m/>
    <s v="10+"/>
    <n v="8"/>
    <s v="Check and make sure the entire program's content is available before you sign up for a monthly plan."/>
    <s v="Friend / word of mouth"/>
    <m/>
    <n v="8"/>
    <s v="Expand the in person offering to Austin, even more around making job placement even better"/>
    <s v="Ruby on Rails"/>
    <s v="I wish I could afford more nanodegrees :)"/>
    <m/>
  </r>
  <r>
    <n v="109"/>
    <m/>
    <s v="Grow skills for my current role"/>
    <m/>
    <m/>
    <s v="General interest in the topic (personal growth and enrichment)"/>
    <m/>
    <n v="33"/>
    <x v="3"/>
    <n v="20"/>
    <n v="16"/>
    <x v="8"/>
    <n v="33334"/>
    <s v="Guetersloh, Germany"/>
    <n v="0"/>
    <s v="t-shirt"/>
    <m/>
    <s v="A quality life demands quality questions"/>
    <m/>
    <n v="1"/>
    <s v=" Artificial Intelligence Engineer"/>
    <m/>
    <s v="Not Applicable"/>
    <m/>
    <s v="Electronics"/>
    <m/>
    <n v="4"/>
    <s v="Beckhoff Automation GmbH &amp; Co.KG"/>
    <x v="1"/>
    <m/>
    <m/>
    <m/>
    <m/>
    <m/>
    <m/>
    <m/>
    <m/>
    <s v="None"/>
    <m/>
    <m/>
    <m/>
    <n v="0"/>
    <m/>
    <m/>
    <m/>
    <m/>
    <s v="Google"/>
    <m/>
    <n v="8"/>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m/>
  </r>
  <r>
    <n v="110"/>
    <m/>
    <m/>
    <m/>
    <m/>
    <s v="General interest in the topic (personal growth and enrichment)"/>
    <m/>
    <n v="21"/>
    <x v="2"/>
    <n v="60"/>
    <n v="10"/>
    <x v="12"/>
    <n v="76303"/>
    <s v="Å iauliai, Lithuania"/>
    <n v="1"/>
    <s v="t-shirt"/>
    <m/>
    <s v="Machine learning for life"/>
    <m/>
    <n v="1"/>
    <s v="Machine Learning Engineer"/>
    <m/>
    <s v="Individual Contributor"/>
    <m/>
    <s v="Manufacturing"/>
    <m/>
    <n v="0"/>
    <s v="Sprana"/>
    <x v="4"/>
    <m/>
    <m/>
    <m/>
    <s v="Machine Learning Engineer"/>
    <m/>
    <m/>
    <m/>
    <m/>
    <m/>
    <m/>
    <s v="Stack Overflow"/>
    <m/>
    <n v="6"/>
    <n v="3"/>
    <m/>
    <n v="5"/>
    <s v="Projects are more important"/>
    <s v="Google"/>
    <m/>
    <n v="10"/>
    <s v="Continue the great work"/>
    <s v="Pytorch"/>
    <m/>
    <m/>
  </r>
  <r>
    <n v="111"/>
    <s v="Start a new career in this field"/>
    <m/>
    <m/>
    <m/>
    <m/>
    <m/>
    <n v="33"/>
    <x v="1"/>
    <n v="20"/>
    <n v="9"/>
    <x v="1"/>
    <n v="30338"/>
    <s v="Atlanta, Georgia"/>
    <n v="1"/>
    <s v="track suit / sweat suit"/>
    <m/>
    <s v="A quality life demands quality questions"/>
    <m/>
    <n v="1"/>
    <s v="Other"/>
    <m/>
    <s v="Individual Contributor"/>
    <m/>
    <s v="Business Support &amp; Logistics"/>
    <m/>
    <n v="3"/>
    <s v="interesse international inc."/>
    <x v="2"/>
    <m/>
    <m/>
    <m/>
    <s v="Machine Learning Engineer"/>
    <m/>
    <m/>
    <m/>
    <m/>
    <m/>
    <m/>
    <s v="Stack Overflow"/>
    <m/>
    <n v="10"/>
    <n v="6"/>
    <m/>
    <n v="15"/>
    <s v="Plan your career change in a bigger picture. Excellence at knowledge and tools are the means to but not success itself."/>
    <s v="Google"/>
    <m/>
    <n v="7"/>
    <s v="Provide in-vivo projects with partners. e.g. host competition with hiring partner and students can be introduced as a candidate."/>
    <s v="BI "/>
    <s v="I really enjoyed the course although it doesn't meet my expectation to make a career transition. I really admire such channel to spread the knowledge and it'd be awesome to work with you in the future."/>
    <m/>
  </r>
  <r>
    <n v="112"/>
    <s v="Start a new career in this field"/>
    <m/>
    <s v="Help move from academia to industry"/>
    <m/>
    <s v="General interest in the topic (personal growth and enrichment)"/>
    <m/>
    <m/>
    <x v="1"/>
    <n v="1"/>
    <n v="10"/>
    <x v="16"/>
    <m/>
    <s v="British Columbia, Canada"/>
    <n v="1"/>
    <s v="backpack"/>
    <m/>
    <s v="Math - all the cool kids are doing it"/>
    <m/>
    <n v="0"/>
    <m/>
    <m/>
    <m/>
    <m/>
    <m/>
    <m/>
    <m/>
    <m/>
    <x v="2"/>
    <m/>
    <s v="Business Analyst"/>
    <m/>
    <m/>
    <m/>
    <m/>
    <m/>
    <m/>
    <m/>
    <m/>
    <s v="Stack Overflow"/>
    <m/>
    <n v="15"/>
    <m/>
    <n v="15"/>
    <n v="8"/>
    <s v="Immersion is key_x000a_Take project reviews seriously_x000a_Strive to finish in less time than you imagined possible"/>
    <s v="Friend / word of mouth"/>
    <m/>
    <n v="10"/>
    <s v="Referral bonuses ðŸ˜‚ðŸ˜‚_x000a_Job references_x000a_Have a strong Canadian presence"/>
    <s v="Some of the more common Enterprise data tools from IBM, Microsoft, etc"/>
    <s v="Stay relevant!_x000a_Even if it means updating course content once a year._x000a_Modular videos could help with that"/>
    <m/>
  </r>
  <r>
    <n v="113"/>
    <m/>
    <s v="Grow skills for my current role"/>
    <m/>
    <m/>
    <m/>
    <m/>
    <n v="25"/>
    <x v="1"/>
    <n v="150"/>
    <n v="7"/>
    <x v="15"/>
    <n v="21050"/>
    <s v="Milan, Italy"/>
    <n v="1"/>
    <s v="jacket (brand is TBD... probably Patagonia)"/>
    <m/>
    <s v="Data is the new bacon"/>
    <m/>
    <n v="1"/>
    <s v="Machine Learning Engineer"/>
    <m/>
    <m/>
    <s v="Team Leader"/>
    <s v="Advertising &amp; Marketing"/>
    <m/>
    <n v="3"/>
    <s v="iGenius ICT"/>
    <x v="2"/>
    <m/>
    <m/>
    <m/>
    <m/>
    <m/>
    <s v="Deep Learning Foundations"/>
    <m/>
    <m/>
    <m/>
    <m/>
    <s v="Slack Channel"/>
    <m/>
    <n v="4"/>
    <n v="3"/>
    <m/>
    <n v="30"/>
    <s v="Don't loose time._x000a_Keep it up with the timing and new lessons as much as possible."/>
    <s v="Google"/>
    <m/>
    <n v="8"/>
    <s v="More content on advanced/edge technologies/news."/>
    <s v="More focus on the deployment/production part of any field."/>
    <s v="Again, more focus on the production part in your courses._x000a_And... what about a (very good) discount on the AI nanodegree for the ones that have already completed the deep learning foundations nanodegree? ;)"/>
    <m/>
  </r>
  <r>
    <n v="114"/>
    <s v="Start a new career in this field"/>
    <m/>
    <m/>
    <m/>
    <m/>
    <m/>
    <n v="24"/>
    <x v="3"/>
    <n v="50"/>
    <n v="10"/>
    <x v="13"/>
    <n v="48185"/>
    <s v="Detroit, Michigan"/>
    <n v="1"/>
    <s v="track suit / sweat suit"/>
    <m/>
    <m/>
    <s v="How would you like your data? (Like scrambled/over easy eggs etc)"/>
    <n v="1"/>
    <s v="Machine Learning Engineer"/>
    <m/>
    <s v="Individual Contributor"/>
    <m/>
    <s v="Automotive"/>
    <m/>
    <n v="2"/>
    <s v="Ford Motor Company "/>
    <x v="2"/>
    <m/>
    <m/>
    <m/>
    <s v="Machine Learning Engineer"/>
    <m/>
    <m/>
    <m/>
    <m/>
    <m/>
    <m/>
    <s v="Forums"/>
    <m/>
    <n v="3"/>
    <n v="3"/>
    <m/>
    <n v="45"/>
    <s v="Keep it slow, learn the basics, go beyond the prerequisites for the project submissions "/>
    <s v="Google"/>
    <m/>
    <n v="9"/>
    <s v="Better partnership with companies to offer direct placements"/>
    <m/>
    <m/>
    <m/>
  </r>
  <r>
    <n v="115"/>
    <s v="Start a new career in this field"/>
    <s v="Grow skills for my current role"/>
    <m/>
    <m/>
    <s v="General interest in the topic (personal growth and enrichment)"/>
    <m/>
    <n v="35"/>
    <x v="3"/>
    <n v="120"/>
    <n v="10"/>
    <x v="22"/>
    <n v="142190"/>
    <s v="Moscow, Russia"/>
    <n v="0"/>
    <s v="backpack"/>
    <m/>
    <s v="A quality life demands quality questions"/>
    <m/>
    <n v="1"/>
    <s v="Product Management/Project Management"/>
    <m/>
    <s v="Manager"/>
    <m/>
    <s v="Airlines &amp; Aerospace (including Defense)"/>
    <m/>
    <n v="14"/>
    <s v="DC BARS"/>
    <x v="2"/>
    <m/>
    <m/>
    <m/>
    <m/>
    <m/>
    <s v="Deep Learning Foundations"/>
    <s v="Self-Driving Car Engineer"/>
    <m/>
    <m/>
    <m/>
    <s v="Stack Overflow"/>
    <m/>
    <n v="6"/>
    <n v="6"/>
    <m/>
    <n v="15"/>
    <s v="Learn continuously"/>
    <s v="Twitter"/>
    <m/>
    <n v="8"/>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m/>
  </r>
  <r>
    <n v="116"/>
    <m/>
    <m/>
    <m/>
    <m/>
    <s v="General interest in the topic (personal growth and enrichment)"/>
    <m/>
    <m/>
    <x v="1"/>
    <n v="20"/>
    <n v="3"/>
    <x v="10"/>
    <m/>
    <s v="Calgary, canada"/>
    <n v="0"/>
    <s v="backpack"/>
    <m/>
    <s v="Data is the new bacon"/>
    <m/>
    <n v="1"/>
    <s v="Sales"/>
    <m/>
    <s v="Individual Contributor"/>
    <m/>
    <s v="Transportation &amp; Delivery"/>
    <m/>
    <n v="5"/>
    <s v="Ups"/>
    <x v="2"/>
    <s v="Intro to Programming"/>
    <m/>
    <m/>
    <m/>
    <m/>
    <s v="Deep Learning Foundations"/>
    <m/>
    <m/>
    <m/>
    <m/>
    <s v="Mentor Help (classroom or 1:1 mentors)"/>
    <m/>
    <n v="12"/>
    <n v="2"/>
    <m/>
    <n v="10"/>
    <s v="Study on Khan academy the math"/>
    <s v="Google"/>
    <m/>
    <n v="6"/>
    <s v="Clarify the knowledge level required to do the course "/>
    <s v="None"/>
    <s v="None"/>
    <m/>
  </r>
  <r>
    <n v="117"/>
    <s v="Start a new career in this field"/>
    <s v="Grow skills for my current role"/>
    <m/>
    <m/>
    <s v="General interest in the topic (personal growth and enrichment)"/>
    <m/>
    <n v="20"/>
    <x v="3"/>
    <n v="0"/>
    <n v="8"/>
    <x v="24"/>
    <n v="55100"/>
    <s v="Kuala Lumpur, Malaysia"/>
    <n v="0"/>
    <s v="hoodie"/>
    <m/>
    <m/>
    <s v="Machine is learning, so must we!"/>
    <n v="1"/>
    <s v="Software Engineer"/>
    <m/>
    <s v="Director"/>
    <m/>
    <s v="Insurance"/>
    <m/>
    <n v="1"/>
    <s v="Tokio Marine"/>
    <x v="3"/>
    <m/>
    <m/>
    <m/>
    <m/>
    <m/>
    <m/>
    <m/>
    <m/>
    <s v="None"/>
    <m/>
    <m/>
    <m/>
    <n v="0"/>
    <m/>
    <m/>
    <m/>
    <m/>
    <s v="Google"/>
    <m/>
    <n v="10"/>
    <s v="Mobile App to be more consistent with Web."/>
    <s v="Ethics in A.I."/>
    <s v="Really love Udacity, look forward to completing my A.I. Nanodegree!"/>
    <m/>
  </r>
  <r>
    <n v="118"/>
    <s v="Start a new career in this field"/>
    <s v="Grow skills for my current role"/>
    <m/>
    <s v="Help prepare for an advanced degree"/>
    <s v="General interest in the topic (personal growth and enrichment)"/>
    <m/>
    <n v="27"/>
    <x v="1"/>
    <n v="80"/>
    <n v="12"/>
    <x v="10"/>
    <n v="13070111"/>
    <s v="Campinas, SÃ£o Paulo, Brazil"/>
    <n v="1"/>
    <s v="track suit / sweat suit"/>
    <m/>
    <s v="Math - all the cool kids are doing it"/>
    <m/>
    <n v="1"/>
    <s v="Software Engineer"/>
    <m/>
    <s v="Manager"/>
    <m/>
    <s v="Electronics"/>
    <m/>
    <n v="3"/>
    <s v="Controllar"/>
    <x v="0"/>
    <m/>
    <m/>
    <m/>
    <s v="Machine Learning Engineer"/>
    <m/>
    <m/>
    <m/>
    <m/>
    <m/>
    <m/>
    <s v="Stack Overflow"/>
    <m/>
    <n v="6"/>
    <n v="2"/>
    <m/>
    <n v="12"/>
    <s v="Focus on the projects"/>
    <s v="Google"/>
    <m/>
    <n v="10"/>
    <s v="Make more projects and with more coding required"/>
    <s v="More about agile project management"/>
    <s v="I love udacity"/>
    <m/>
  </r>
  <r>
    <n v="119"/>
    <s v="Start a new career in this field"/>
    <s v="Grow skills for my current role"/>
    <m/>
    <m/>
    <m/>
    <m/>
    <n v="27"/>
    <x v="1"/>
    <n v="30"/>
    <n v="1"/>
    <x v="16"/>
    <n v="11"/>
    <s v="seoul,korea"/>
    <n v="0"/>
    <s v="hoodie"/>
    <m/>
    <s v="Data is the new bacon"/>
    <m/>
    <n v="1"/>
    <s v="Other"/>
    <m/>
    <s v="Manager"/>
    <m/>
    <s v="Government"/>
    <m/>
    <n v="4"/>
    <s v="policeofficer"/>
    <x v="2"/>
    <m/>
    <m/>
    <m/>
    <m/>
    <m/>
    <s v="Deep Learning Foundations"/>
    <m/>
    <m/>
    <m/>
    <m/>
    <s v="Forums"/>
    <m/>
    <n v="6"/>
    <m/>
    <n v="10"/>
    <n v="20"/>
    <s v="Spend enough time to review yours"/>
    <s v="Google"/>
    <m/>
    <n v="8"/>
    <s v="good feedback and forum and project"/>
    <s v="competitive programming"/>
    <s v="thank you for your service. it gave me sight of ML"/>
    <m/>
  </r>
  <r>
    <n v="120"/>
    <m/>
    <s v="Grow skills for my current role"/>
    <m/>
    <m/>
    <s v="General interest in the topic (personal growth and enrichment)"/>
    <m/>
    <n v="43"/>
    <x v="1"/>
    <n v="50"/>
    <n v="3"/>
    <x v="13"/>
    <m/>
    <s v="Belo Horizonte, Brazil"/>
    <n v="1"/>
    <s v="hoodie"/>
    <m/>
    <s v="Math - all the cool kids are doing it"/>
    <m/>
    <n v="1"/>
    <s v="Software Engineer"/>
    <m/>
    <s v="Manager"/>
    <m/>
    <s v="Government"/>
    <m/>
    <n v="22"/>
    <s v="PolÃ­cia Federal"/>
    <x v="2"/>
    <m/>
    <m/>
    <s v="Data Analyst"/>
    <m/>
    <m/>
    <m/>
    <m/>
    <m/>
    <m/>
    <m/>
    <s v="Forums"/>
    <m/>
    <n v="15"/>
    <m/>
    <n v="20"/>
    <n v="35"/>
    <s v="Grit!"/>
    <s v="Google"/>
    <m/>
    <n v="9"/>
    <s v="Better translation to portuguese (pt-br)"/>
    <s v="Machine Learning"/>
    <m/>
    <m/>
  </r>
  <r>
    <n v="121"/>
    <m/>
    <s v="Grow skills for my current role"/>
    <m/>
    <m/>
    <s v="General interest in the topic (personal growth and enrichment)"/>
    <m/>
    <n v="24"/>
    <x v="1"/>
    <n v="0"/>
    <n v="12"/>
    <x v="13"/>
    <m/>
    <s v="Toronto, Ontario, Canada"/>
    <n v="1"/>
    <s v="hoodie"/>
    <m/>
    <s v="Data is the new bacon"/>
    <m/>
    <n v="1"/>
    <s v="Self employed"/>
    <m/>
    <s v="C-Level"/>
    <m/>
    <s v="Technology &amp; Internet"/>
    <m/>
    <n v="5"/>
    <s v="WishBox Solutions Ltd."/>
    <x v="0"/>
    <m/>
    <m/>
    <m/>
    <s v="Machine Learning Engineer"/>
    <m/>
    <m/>
    <m/>
    <m/>
    <m/>
    <m/>
    <s v="Stack Overflow"/>
    <m/>
    <n v="5"/>
    <n v="5"/>
    <m/>
    <n v="10"/>
    <s v="Be consistent with your studying. Make sure you do at least some work every work."/>
    <s v="Friend / word of mouth"/>
    <m/>
    <n v="10"/>
    <s v="Reviewers could be more consistent about requirements for completing projects."/>
    <s v="Quantitative Finance (or something similar to the ML for trading course)"/>
    <s v="Overall Udacity is incredible, keep up the great work!"/>
    <m/>
  </r>
  <r>
    <n v="122"/>
    <s v="Start a new career in this field"/>
    <m/>
    <m/>
    <m/>
    <m/>
    <m/>
    <n v="22"/>
    <x v="4"/>
    <n v="10"/>
    <n v="9"/>
    <x v="13"/>
    <m/>
    <s v="QuÃ©bec"/>
    <n v="0"/>
    <s v="backpack"/>
    <m/>
    <m/>
    <s v="Ceci n'est Ã  95% pas un pipe"/>
    <n v="1"/>
    <s v=" Artificial Intelligence Engineer"/>
    <m/>
    <s v="Individual Contributor"/>
    <m/>
    <s v="Education"/>
    <m/>
    <n v="0"/>
    <s v="Rather not say"/>
    <x v="0"/>
    <m/>
    <m/>
    <m/>
    <s v="Machine Learning Engineer"/>
    <m/>
    <m/>
    <m/>
    <m/>
    <m/>
    <m/>
    <s v="Forums"/>
    <m/>
    <n v="30"/>
    <n v="5"/>
    <m/>
    <n v="200"/>
    <s v="Don't overthink"/>
    <s v="Google"/>
    <m/>
    <n v="9"/>
    <s v="Find a way to have exams recognize by known schools"/>
    <s v="Design"/>
    <s v="Hello Sebastian! Haha"/>
    <m/>
  </r>
  <r>
    <n v="123"/>
    <s v="Start a new career in this field"/>
    <s v="Grow skills for my current role"/>
    <m/>
    <m/>
    <m/>
    <m/>
    <n v="38"/>
    <x v="2"/>
    <n v="0"/>
    <n v="8"/>
    <x v="21"/>
    <n v="78701"/>
    <s v="Austin,Texas"/>
    <n v="0"/>
    <s v="socks"/>
    <m/>
    <s v="Math - all the cool kids are doing it"/>
    <m/>
    <n v="1"/>
    <s v="Software Engineer"/>
    <m/>
    <s v="Individual Contributor"/>
    <m/>
    <s v="Technology &amp; Internet"/>
    <m/>
    <n v="20"/>
    <s v="Boxnine"/>
    <x v="0"/>
    <m/>
    <m/>
    <s v="Data Analyst"/>
    <m/>
    <s v="Artificial Intelligence"/>
    <m/>
    <m/>
    <m/>
    <m/>
    <m/>
    <s v="Live Help"/>
    <m/>
    <n v="6"/>
    <n v="6"/>
    <m/>
    <n v="15"/>
    <s v="It takes 30 days to form a habit."/>
    <s v="Google"/>
    <m/>
    <n v="10"/>
    <s v="Local Groups"/>
    <s v="More math!"/>
    <s v="Have a great monday"/>
    <m/>
  </r>
  <r>
    <n v="124"/>
    <s v="Start a new career in this field"/>
    <m/>
    <m/>
    <m/>
    <s v="General interest in the topic (personal growth and enrichment)"/>
    <m/>
    <n v="37"/>
    <x v="2"/>
    <n v="30"/>
    <n v="10"/>
    <x v="11"/>
    <n v="92122"/>
    <s v="San Diego, CA, USA"/>
    <n v="0"/>
    <s v="backpack"/>
    <m/>
    <s v="A quality life demands quality questions"/>
    <m/>
    <n v="1"/>
    <s v="Marketing"/>
    <m/>
    <s v="Manager"/>
    <m/>
    <s v="Telecommunications"/>
    <m/>
    <n v="10"/>
    <s v="Qualcomm"/>
    <x v="2"/>
    <m/>
    <s v="Business Analyst"/>
    <m/>
    <m/>
    <m/>
    <m/>
    <m/>
    <m/>
    <m/>
    <m/>
    <s v="Mentor Help (classroom or 1:1 mentors)"/>
    <m/>
    <n v="6"/>
    <n v="4"/>
    <m/>
    <n v="150"/>
    <s v="Keep momentum, login daily even if it's for a few minutes!"/>
    <s v="Friend / word of mouth"/>
    <m/>
    <n v="1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m/>
  </r>
  <r>
    <n v="125"/>
    <s v="Start a new career in this field"/>
    <m/>
    <m/>
    <s v="Help prepare for an advanced degree"/>
    <m/>
    <m/>
    <n v="26"/>
    <x v="2"/>
    <n v="60"/>
    <n v="10"/>
    <x v="2"/>
    <n v="2095"/>
    <s v="Kiev, Ukraine"/>
    <n v="0"/>
    <s v="shoes (brand is TBDâ€¦ probably Adidas or Puma)"/>
    <m/>
    <s v="Data is the new bacon"/>
    <m/>
    <n v="1"/>
    <s v="Software Engineer"/>
    <m/>
    <s v="Manager"/>
    <m/>
    <s v="Technology &amp; Internet"/>
    <m/>
    <n v="5"/>
    <s v="Google"/>
    <x v="2"/>
    <m/>
    <m/>
    <m/>
    <m/>
    <m/>
    <s v="Deep Learning Foundations"/>
    <m/>
    <m/>
    <m/>
    <m/>
    <s v="Slack Channel"/>
    <m/>
    <n v="10"/>
    <n v="6"/>
    <m/>
    <n v="8"/>
    <s v="Just do it"/>
    <s v="Google"/>
    <m/>
    <n v="9"/>
    <s v="Jobs for graduates"/>
    <m/>
    <m/>
    <m/>
  </r>
  <r>
    <n v="126"/>
    <m/>
    <m/>
    <m/>
    <m/>
    <s v="General interest in the topic (personal growth and enrichment)"/>
    <m/>
    <n v="30"/>
    <x v="1"/>
    <n v="0"/>
    <n v="12"/>
    <x v="22"/>
    <n v="5182"/>
    <s v="Cordoba, Argentina"/>
    <n v="1"/>
    <s v="shoes (brand is TBDâ€¦ probably Adidas or Puma)"/>
    <m/>
    <s v="Machine learning for life"/>
    <m/>
    <n v="1"/>
    <s v="Software Engineer"/>
    <m/>
    <s v="Not Applicable"/>
    <m/>
    <s v="Technology &amp; Internet"/>
    <m/>
    <n v="7"/>
    <s v="-"/>
    <x v="2"/>
    <m/>
    <m/>
    <m/>
    <s v="Machine Learning Engineer"/>
    <m/>
    <m/>
    <m/>
    <m/>
    <m/>
    <m/>
    <s v="Forums"/>
    <m/>
    <n v="15"/>
    <m/>
    <n v="10"/>
    <n v="20"/>
    <s v="-"/>
    <s v="Friend / word of mouth"/>
    <m/>
    <n v="9"/>
    <s v="-"/>
    <s v="-"/>
    <s v="-"/>
    <m/>
  </r>
  <r>
    <n v="127"/>
    <s v="Start a new career in this field"/>
    <m/>
    <m/>
    <m/>
    <m/>
    <m/>
    <n v="24"/>
    <x v="1"/>
    <n v="60"/>
    <n v="11"/>
    <x v="12"/>
    <n v="607476"/>
    <s v="Bacau, Romania"/>
    <n v="0"/>
    <s v="hoodie"/>
    <m/>
    <s v="Machine learning for life"/>
    <m/>
    <n v="1"/>
    <s v="Software Engineer"/>
    <m/>
    <s v="Individual Contributor"/>
    <m/>
    <s v="Technology &amp; Internet"/>
    <m/>
    <n v="3"/>
    <s v="Coscale"/>
    <x v="2"/>
    <m/>
    <m/>
    <m/>
    <s v="Machine Learning Engineer"/>
    <m/>
    <m/>
    <m/>
    <m/>
    <m/>
    <m/>
    <s v="Forums"/>
    <m/>
    <n v="5"/>
    <n v="1"/>
    <m/>
    <n v="10"/>
    <s v="The final part is always the hardest but the reword of having learned what you enjoy is priceless."/>
    <s v="Friend / word of mouth"/>
    <m/>
    <n v="10"/>
    <s v="Provide more scholarships various fields"/>
    <s v="Complete software arhitecture nanodegree and a complete data processing pipeline (spark) nanodegree."/>
    <m/>
    <m/>
  </r>
  <r>
    <n v="128"/>
    <s v="Start a new career in this field"/>
    <s v="Grow skills for my current role"/>
    <m/>
    <m/>
    <s v="General interest in the topic (personal growth and enrichment)"/>
    <m/>
    <n v="38"/>
    <x v="6"/>
    <n v="30"/>
    <n v="16"/>
    <x v="5"/>
    <n v="81000"/>
    <s v="Podgorica, Montenegro"/>
    <n v="1"/>
    <s v="t-shirt"/>
    <m/>
    <s v="Math - all the cool kids are doing it"/>
    <m/>
    <n v="1"/>
    <s v="Accounting/Finance"/>
    <m/>
    <s v="Manager"/>
    <m/>
    <m/>
    <s v="Micro finance"/>
    <n v="13"/>
    <s v="Alter Modus MFI"/>
    <x v="2"/>
    <m/>
    <m/>
    <m/>
    <s v="Machine Learning Engineer"/>
    <m/>
    <m/>
    <m/>
    <m/>
    <m/>
    <m/>
    <s v="Forums"/>
    <m/>
    <n v="6"/>
    <m/>
    <n v="10"/>
    <n v="20"/>
    <s v="Watch Udacity's free courses on the subject before enrolling in Nanodegree"/>
    <s v="Twitter"/>
    <m/>
    <n v="1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m/>
  </r>
  <r>
    <n v="129"/>
    <s v="Start a new career in this field"/>
    <m/>
    <m/>
    <m/>
    <m/>
    <m/>
    <m/>
    <x v="2"/>
    <n v="90"/>
    <n v="6"/>
    <x v="14"/>
    <n v="95125"/>
    <s v="San Jose, California "/>
    <n v="0"/>
    <s v="jacket (brand is TBD... probably Patagonia)"/>
    <m/>
    <s v="Math - all the cool kids are doing it"/>
    <m/>
    <n v="1"/>
    <s v="Software Engineer"/>
    <m/>
    <s v="Individual Contributor"/>
    <m/>
    <s v="Technology &amp; Internet"/>
    <m/>
    <n v="10"/>
    <s v="Ebay "/>
    <x v="2"/>
    <m/>
    <m/>
    <m/>
    <s v="Machine Learning Engineer"/>
    <m/>
    <m/>
    <m/>
    <m/>
    <m/>
    <m/>
    <s v="Stack Overflow"/>
    <m/>
    <n v="6"/>
    <n v="4"/>
    <m/>
    <n v="30"/>
    <s v="Be ready to invest your personal time "/>
    <s v="Friend / word of mouth"/>
    <m/>
    <n v="9"/>
    <s v="Provide more real world projects "/>
    <m/>
    <m/>
    <m/>
  </r>
  <r>
    <n v="130"/>
    <s v="Start a new career in this field"/>
    <m/>
    <m/>
    <m/>
    <s v="General interest in the topic (personal growth and enrichment)"/>
    <m/>
    <n v="31"/>
    <x v="1"/>
    <n v="0"/>
    <n v="14"/>
    <x v="10"/>
    <n v="28029"/>
    <s v="Madrid, Spain"/>
    <n v="0"/>
    <s v="jacket (brand is TBD... probably Patagonia)"/>
    <m/>
    <s v="Machine learning for life"/>
    <m/>
    <n v="0"/>
    <m/>
    <m/>
    <m/>
    <m/>
    <m/>
    <m/>
    <m/>
    <m/>
    <x v="2"/>
    <m/>
    <m/>
    <s v="Data Analyst"/>
    <m/>
    <m/>
    <m/>
    <m/>
    <m/>
    <m/>
    <m/>
    <s v="Forums"/>
    <m/>
    <n v="6"/>
    <n v="6"/>
    <m/>
    <n v="12"/>
    <s v="Do not overcomplicate things: make a good enough project, improve it if you find the time."/>
    <m/>
    <s v="News about the free AI course that started it all. I do not remember the site."/>
    <n v="7"/>
    <s v="Clearer project instructions."/>
    <m/>
    <m/>
    <m/>
  </r>
  <r>
    <n v="131"/>
    <m/>
    <s v="Grow skills for my current role"/>
    <m/>
    <m/>
    <m/>
    <m/>
    <n v="52"/>
    <x v="2"/>
    <n v="0"/>
    <n v="7"/>
    <x v="22"/>
    <n v="92128"/>
    <s v="San Diego, CA, USA"/>
    <n v="1"/>
    <s v="t-shirt"/>
    <m/>
    <s v="Math - all the cool kids are doing it"/>
    <m/>
    <n v="1"/>
    <s v="Machine Learning Engineer"/>
    <m/>
    <s v="Individual Contributor"/>
    <m/>
    <s v="Electronics"/>
    <m/>
    <n v="20"/>
    <s v="Sony"/>
    <x v="1"/>
    <m/>
    <m/>
    <m/>
    <m/>
    <s v="Artificial Intelligence"/>
    <m/>
    <m/>
    <m/>
    <m/>
    <m/>
    <s v="Slack Channel"/>
    <m/>
    <n v="6"/>
    <m/>
    <n v="10"/>
    <n v="12"/>
    <s v="Meet the deadlines."/>
    <s v="Google"/>
    <m/>
    <n v="9"/>
    <s v="More exciting / fun projects like the AI / CNN project."/>
    <s v="Not sure... maybe GPU engineering?...and then I can be an instructor ;-)"/>
    <s v="I am shy."/>
    <m/>
  </r>
  <r>
    <n v="132"/>
    <s v="Start a new career in this field"/>
    <m/>
    <m/>
    <m/>
    <s v="General interest in the topic (personal growth and enrichment)"/>
    <m/>
    <n v="36"/>
    <x v="3"/>
    <n v="0"/>
    <n v="10"/>
    <x v="10"/>
    <n v="85716"/>
    <s v="Tucson, Arizona"/>
    <n v="1"/>
    <s v="hat"/>
    <m/>
    <s v="Math - all the cool kids are doing it"/>
    <m/>
    <n v="1"/>
    <s v="Software Engineer"/>
    <m/>
    <s v="C-Level"/>
    <m/>
    <s v="Healthcare and Pharmaceuticals"/>
    <m/>
    <n v="1"/>
    <s v="Carlton village assisted living"/>
    <x v="4"/>
    <m/>
    <m/>
    <m/>
    <m/>
    <m/>
    <m/>
    <m/>
    <m/>
    <m/>
    <s v="Android basics"/>
    <s v="Forums"/>
    <m/>
    <n v="6"/>
    <n v="6"/>
    <m/>
    <n v="25"/>
    <s v="Stay focused and engaged in your work. The more you learn from the course through paying attention and asking questions, the more hirable you are in the end. "/>
    <s v="Facebook"/>
    <m/>
    <n v="1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
    <m/>
  </r>
  <r>
    <n v="133"/>
    <m/>
    <s v="Grow skills for my current role"/>
    <m/>
    <m/>
    <m/>
    <m/>
    <n v="30"/>
    <x v="2"/>
    <n v="120"/>
    <n v="14"/>
    <x v="2"/>
    <n v="400708"/>
    <s v="Mumbai, India"/>
    <n v="0"/>
    <s v="track suit / sweat suit"/>
    <m/>
    <s v="Data is the new bacon"/>
    <m/>
    <n v="1"/>
    <s v="Data Scientist"/>
    <m/>
    <s v="Individual Contributor"/>
    <m/>
    <s v="Technology &amp; Internet"/>
    <m/>
    <n v="7"/>
    <s v="AccionLabs"/>
    <x v="0"/>
    <m/>
    <m/>
    <m/>
    <m/>
    <m/>
    <s v="Deep Learning Foundations"/>
    <m/>
    <m/>
    <m/>
    <m/>
    <s v="Slack Channel"/>
    <m/>
    <n v="5"/>
    <n v="4"/>
    <m/>
    <n v="10"/>
    <s v="Put full efforts"/>
    <s v="Google"/>
    <m/>
    <n v="9"/>
    <s v="More quality lectures"/>
    <s v="Networking"/>
    <m/>
    <m/>
  </r>
  <r>
    <n v="134"/>
    <m/>
    <s v="Grow skills for my current role"/>
    <m/>
    <m/>
    <s v="General interest in the topic (personal growth and enrichment)"/>
    <m/>
    <n v="23"/>
    <x v="3"/>
    <n v="240"/>
    <n v="10"/>
    <x v="13"/>
    <n v="9250420"/>
    <s v="Sao Paulo, Brazil"/>
    <n v="1"/>
    <s v="jacket (brand is TBD... probably Patagonia)"/>
    <m/>
    <s v="Machine learning for life"/>
    <m/>
    <n v="1"/>
    <s v="Data Scientist"/>
    <m/>
    <m/>
    <s v="Junior"/>
    <s v="Technology &amp; Internet"/>
    <m/>
    <n v="2"/>
    <s v="Itau"/>
    <x v="0"/>
    <m/>
    <m/>
    <m/>
    <s v="Machine Learning Engineer"/>
    <m/>
    <m/>
    <m/>
    <m/>
    <m/>
    <m/>
    <s v="Forums"/>
    <m/>
    <n v="5"/>
    <n v="6"/>
    <m/>
    <n v="300"/>
    <s v="Use the foruns, be creative, use the pause if you need it, your are not alone and you will be rewarded"/>
    <s v="Google"/>
    <m/>
    <n v="10"/>
    <s v="More real world problemns"/>
    <s v="More mathematical approaches to some courses "/>
    <m/>
    <m/>
  </r>
  <r>
    <n v="135"/>
    <s v="Start a new career in this field"/>
    <s v="Grow skills for my current role"/>
    <s v="Help move from academia to industry"/>
    <m/>
    <s v="General interest in the topic (personal growth and enrichment)"/>
    <m/>
    <n v="25"/>
    <x v="3"/>
    <n v="60"/>
    <n v="8"/>
    <x v="11"/>
    <n v="1827"/>
    <s v="Johannesburg, Gauteng, South Africa"/>
    <n v="1"/>
    <s v="backpack"/>
    <m/>
    <s v="Machine learning for life"/>
    <m/>
    <n v="1"/>
    <s v="Software Engineer"/>
    <m/>
    <m/>
    <s v="Junior"/>
    <m/>
    <s v="Financial Services"/>
    <n v="2"/>
    <s v="Investec"/>
    <x v="0"/>
    <m/>
    <m/>
    <m/>
    <m/>
    <m/>
    <s v="Deep Learning Foundations"/>
    <m/>
    <m/>
    <m/>
    <m/>
    <s v="Slack Channel"/>
    <m/>
    <n v="3"/>
    <n v="4"/>
    <m/>
    <n v="3"/>
    <s v="Plan extra time to apply what you have learnt."/>
    <s v="Friend / word of mouth"/>
    <m/>
    <n v="10"/>
    <s v="Provide information about the tasks required to deploy and make the project practical ."/>
    <m/>
    <m/>
    <m/>
  </r>
  <r>
    <n v="136"/>
    <s v="Start a new career in this field"/>
    <m/>
    <m/>
    <m/>
    <m/>
    <m/>
    <n v="25"/>
    <x v="7"/>
    <n v="30"/>
    <n v="20"/>
    <x v="11"/>
    <n v="28800"/>
    <s v="Mohammedia,Morocco"/>
    <n v="1"/>
    <s v="hoodie"/>
    <m/>
    <s v="Machine learning for life"/>
    <m/>
    <n v="0"/>
    <m/>
    <m/>
    <m/>
    <m/>
    <m/>
    <m/>
    <m/>
    <m/>
    <x v="2"/>
    <m/>
    <m/>
    <s v="Data Analyst"/>
    <m/>
    <m/>
    <m/>
    <m/>
    <m/>
    <m/>
    <m/>
    <s v="Forums"/>
    <m/>
    <n v="10"/>
    <m/>
    <n v="10"/>
    <n v="10"/>
    <s v="never give up or stop, keep up even if it hurts or you feel bored, there is nothing that tastes better than getting the degree after hours and weeks of hard work"/>
    <s v="Facebook"/>
    <m/>
    <n v="9"/>
    <s v="help me get a job in morocco"/>
    <m/>
    <s v="Thank you for the hard work"/>
    <m/>
  </r>
  <r>
    <n v="137"/>
    <m/>
    <m/>
    <m/>
    <m/>
    <s v="General interest in the topic (personal growth and enrichment)"/>
    <m/>
    <n v="36"/>
    <x v="2"/>
    <n v="65"/>
    <n v="14"/>
    <x v="13"/>
    <n v="99999"/>
    <s v="Toronto, Ontario, Canada"/>
    <n v="1"/>
    <s v="hoodie"/>
    <m/>
    <s v="Data is the new bacon"/>
    <m/>
    <n v="1"/>
    <s v="Machine Learning Engineer"/>
    <m/>
    <s v="Director"/>
    <m/>
    <s v="Advertising &amp; Marketing"/>
    <m/>
    <n v="15"/>
    <s v="Student Price Card"/>
    <x v="3"/>
    <m/>
    <m/>
    <m/>
    <s v="Machine Learning Engineer"/>
    <m/>
    <m/>
    <m/>
    <m/>
    <m/>
    <m/>
    <s v="Stack Overflow"/>
    <m/>
    <n v="4"/>
    <n v="6"/>
    <m/>
    <n v="16"/>
    <s v="Budget two timeslots, one little one everyday for watching videos and such, and one big chunk per week for projects."/>
    <m/>
    <s v="I don't really remember."/>
    <n v="10"/>
    <s v="Cheaper. It's usually the cost that makes me hesitant to sign up."/>
    <s v="How to properly frame and drywall a room. Online learning in this sort of area isn't very good."/>
    <s v="Canadian postal codes have letters in them."/>
    <m/>
  </r>
  <r>
    <n v="138"/>
    <s v="Start a new career in this field"/>
    <m/>
    <m/>
    <m/>
    <m/>
    <m/>
    <n v="25"/>
    <x v="2"/>
    <n v="60"/>
    <n v="8"/>
    <x v="2"/>
    <n v="310023"/>
    <s v="Hangzhou, China"/>
    <n v="1"/>
    <s v="t-shirt"/>
    <m/>
    <s v="Machine learning for life"/>
    <m/>
    <n v="1"/>
    <s v="Machine Learning Engineer"/>
    <m/>
    <s v="Individual Contributor"/>
    <m/>
    <s v="Healthcare and Pharmaceuticals"/>
    <m/>
    <n v="1"/>
    <s v="Hangzhou"/>
    <x v="0"/>
    <m/>
    <m/>
    <m/>
    <s v="Machine Learning Engineer"/>
    <m/>
    <m/>
    <m/>
    <m/>
    <m/>
    <m/>
    <s v="Stack Overflow"/>
    <m/>
    <n v="6"/>
    <n v="6"/>
    <m/>
    <n v="10"/>
    <s v="Best is the enemy of good"/>
    <m/>
    <s v="MIT Technology Review"/>
    <n v="9"/>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m/>
  </r>
  <r>
    <n v="139"/>
    <s v="Start a new career in this field"/>
    <m/>
    <m/>
    <m/>
    <m/>
    <m/>
    <n v="37"/>
    <x v="3"/>
    <n v="140"/>
    <n v="12"/>
    <x v="9"/>
    <n v="127562"/>
    <s v="Moscow, Russia"/>
    <n v="0"/>
    <s v="hoodie"/>
    <m/>
    <s v="Math - all the cool kids are doing it"/>
    <m/>
    <n v="1"/>
    <s v="Data Scientist"/>
    <m/>
    <s v="Individual Contributor"/>
    <m/>
    <s v="Technology &amp; Internet"/>
    <m/>
    <n v="1"/>
    <s v="SolarLab"/>
    <x v="2"/>
    <m/>
    <m/>
    <m/>
    <s v="Machine Learning Engineer"/>
    <m/>
    <m/>
    <m/>
    <m/>
    <m/>
    <m/>
    <s v="Forums"/>
    <m/>
    <n v="10"/>
    <n v="6"/>
    <m/>
    <n v="20"/>
    <s v="Learn the basics before starting nanodegree"/>
    <s v="Friend / word of mouth"/>
    <m/>
    <n v="6"/>
    <s v="Improve employability of its ML Nanodegree graduates"/>
    <s v="Big Data"/>
    <s v="Give all your graduates a chance with Blitz. I have not received a single offer despite I graduated the ML Nanodegree."/>
    <m/>
  </r>
  <r>
    <n v="140"/>
    <s v="Start a new career in this field"/>
    <m/>
    <m/>
    <s v="Help prepare for an advanced degree"/>
    <s v="General interest in the topic (personal growth and enrichment)"/>
    <m/>
    <n v="25"/>
    <x v="3"/>
    <n v="90"/>
    <n v="10"/>
    <x v="10"/>
    <n v="130018"/>
    <s v="Singapore, Singapore"/>
    <n v="0"/>
    <s v="t-shirt"/>
    <m/>
    <s v="Math - all the cool kids are doing it"/>
    <m/>
    <n v="1"/>
    <s v="Research"/>
    <m/>
    <s v="Not Applicable"/>
    <m/>
    <m/>
    <s v="Market Research"/>
    <n v="2"/>
    <s v="Euromonitor International"/>
    <x v="0"/>
    <m/>
    <m/>
    <s v="Data Analyst"/>
    <m/>
    <m/>
    <m/>
    <m/>
    <m/>
    <m/>
    <m/>
    <s v="Forums"/>
    <m/>
    <n v="6"/>
    <m/>
    <n v="10"/>
    <n v="50"/>
    <s v="Be patient. Learning new knowledge takes time :)"/>
    <s v="Google"/>
    <m/>
    <n v="1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m/>
  </r>
  <r>
    <n v="141"/>
    <s v="Start a new career in this field"/>
    <m/>
    <m/>
    <m/>
    <m/>
    <m/>
    <n v="24"/>
    <x v="8"/>
    <n v="2"/>
    <n v="10"/>
    <x v="7"/>
    <n v="411045"/>
    <s v="Pune, India"/>
    <n v="1"/>
    <s v="hoodie"/>
    <m/>
    <s v="Math - all the cool kids are doing it"/>
    <m/>
    <n v="0"/>
    <m/>
    <m/>
    <m/>
    <m/>
    <m/>
    <m/>
    <m/>
    <m/>
    <x v="0"/>
    <m/>
    <s v="Business Analyst"/>
    <m/>
    <m/>
    <m/>
    <m/>
    <m/>
    <m/>
    <m/>
    <m/>
    <s v="Forums"/>
    <m/>
    <n v="6"/>
    <n v="6"/>
    <m/>
    <n v="3"/>
    <s v="Be regular in taking classes. Don't take large gaps between completing courses."/>
    <s v="Friend / word of mouth"/>
    <m/>
    <n v="10"/>
    <s v="An interview prep would be very helpful."/>
    <s v="Market Research"/>
    <s v="Nothing much. I am looking forward to have another nanodegree at Udacity. "/>
    <m/>
  </r>
  <r>
    <n v="142"/>
    <m/>
    <s v="Grow skills for my current role"/>
    <m/>
    <m/>
    <m/>
    <m/>
    <n v="27"/>
    <x v="1"/>
    <n v="150"/>
    <n v="9"/>
    <x v="2"/>
    <n v="90025"/>
    <s v="Los Angeles"/>
    <n v="0"/>
    <s v="t-shirt"/>
    <m/>
    <s v="Data is the new bacon"/>
    <m/>
    <n v="1"/>
    <s v="Business Intelligence / Business Analyst"/>
    <m/>
    <s v="Individual Contributor"/>
    <m/>
    <s v="Manufacturing"/>
    <m/>
    <n v="3"/>
    <s v="Globalfoundries"/>
    <x v="0"/>
    <m/>
    <s v="Business Analyst"/>
    <m/>
    <m/>
    <m/>
    <m/>
    <m/>
    <m/>
    <m/>
    <m/>
    <s v="Forums"/>
    <m/>
    <n v="10"/>
    <m/>
    <n v="10"/>
    <n v="20"/>
    <s v="Never give up"/>
    <s v="Friend / word of mouth"/>
    <m/>
    <n v="10"/>
    <s v="More projects related to real life work"/>
    <s v="VBA, power bi"/>
    <s v="Na"/>
    <m/>
  </r>
  <r>
    <n v="143"/>
    <m/>
    <s v="Grow skills for my current role"/>
    <m/>
    <m/>
    <m/>
    <m/>
    <n v="27"/>
    <x v="1"/>
    <n v="28"/>
    <n v="12"/>
    <x v="12"/>
    <n v="19106"/>
    <s v="Philadelphia, PA"/>
    <n v="0"/>
    <s v="shoes (brand is TBDâ€¦ probably Adidas or Puma)"/>
    <m/>
    <s v="Math - all the cool kids are doing it"/>
    <m/>
    <n v="1"/>
    <s v="Data Engineer"/>
    <m/>
    <s v="Individual Contributor"/>
    <m/>
    <s v="Insurance"/>
    <m/>
    <n v="5"/>
    <s v="Chubb Insurance"/>
    <x v="2"/>
    <m/>
    <m/>
    <s v="Data Analyst"/>
    <m/>
    <m/>
    <s v="Deep Learning Foundations"/>
    <m/>
    <m/>
    <m/>
    <m/>
    <s v="Slack Channel"/>
    <m/>
    <n v="4"/>
    <n v="4"/>
    <m/>
    <n v="100"/>
    <s v="Take your time, don't be afraid to walk away and come back. Usually, that's when things actually clicked or I saw the relevance of it elsewhere in my daily life and that makes the learning much more sticky and enjoyable. "/>
    <s v="Friend / word of mouth"/>
    <m/>
    <n v="9"/>
    <s v="Fixed pricing and more guided labs. "/>
    <s v="Big data and cloud"/>
    <m/>
    <m/>
  </r>
  <r>
    <n v="144"/>
    <m/>
    <m/>
    <m/>
    <m/>
    <s v="General interest in the topic (personal growth and enrichment)"/>
    <m/>
    <n v="29"/>
    <x v="2"/>
    <n v="0"/>
    <n v="12"/>
    <x v="9"/>
    <n v="1000"/>
    <s v="Caracas "/>
    <n v="0"/>
    <s v="hoodie"/>
    <m/>
    <s v="Data is the new bacon"/>
    <m/>
    <n v="1"/>
    <s v="Software Engineer"/>
    <m/>
    <m/>
    <s v="Software Engineer"/>
    <s v="Technology &amp; Internet"/>
    <m/>
    <n v="5"/>
    <s v="Mahisoft"/>
    <x v="0"/>
    <m/>
    <m/>
    <m/>
    <s v="Machine Learning Engineer"/>
    <m/>
    <m/>
    <m/>
    <m/>
    <m/>
    <m/>
    <s v="Stack Overflow"/>
    <m/>
    <n v="3"/>
    <n v="1"/>
    <m/>
    <n v="160"/>
    <s v="None"/>
    <s v="Friend / word of mouth"/>
    <m/>
    <n v="10"/>
    <s v="All good"/>
    <s v="Deep learning"/>
    <s v="Nope"/>
    <m/>
  </r>
  <r>
    <n v="145"/>
    <m/>
    <s v="Grow skills for my current role"/>
    <m/>
    <s v="Help prepare for an advanced degree"/>
    <s v="General interest in the topic (personal growth and enrichment)"/>
    <m/>
    <n v="24"/>
    <x v="3"/>
    <n v="120"/>
    <n v="13"/>
    <x v="14"/>
    <n v="560001"/>
    <s v="Bengaluru, India"/>
    <n v="1"/>
    <s v="jacket (brand is TBD... probably Patagonia)"/>
    <m/>
    <m/>
    <s v="Unquenchable Thirst for Knowledge"/>
    <n v="1"/>
    <s v="Data Scientist"/>
    <m/>
    <s v="Individual Contributor"/>
    <m/>
    <s v="Advertising &amp; Marketing"/>
    <m/>
    <n v="2"/>
    <s v="Media IQ Digital India Ltd."/>
    <x v="0"/>
    <m/>
    <m/>
    <m/>
    <m/>
    <m/>
    <m/>
    <m/>
    <m/>
    <s v="None"/>
    <m/>
    <m/>
    <m/>
    <n v="0"/>
    <m/>
    <m/>
    <m/>
    <m/>
    <s v="Google"/>
    <m/>
    <n v="8"/>
    <s v="I am enjoying my terms. More meetups maybe"/>
    <m/>
    <s v="Glad to be associated with Udacity"/>
    <m/>
  </r>
  <r>
    <n v="146"/>
    <s v="Start a new career in this field"/>
    <m/>
    <s v="Help move from academia to industry"/>
    <m/>
    <m/>
    <m/>
    <n v="28"/>
    <x v="2"/>
    <n v="7"/>
    <n v="12"/>
    <x v="22"/>
    <n v="3706"/>
    <s v="Zeist, Netherlands"/>
    <n v="1"/>
    <s v="t-shirt"/>
    <m/>
    <s v="A quality life demands quality questions"/>
    <m/>
    <n v="1"/>
    <s v="Research"/>
    <m/>
    <s v="Individual Contributor"/>
    <m/>
    <s v="Healthcare and Pharmaceuticals"/>
    <m/>
    <n v="3"/>
    <s v="Academic Medical Center"/>
    <x v="2"/>
    <m/>
    <m/>
    <s v="Data Analyst"/>
    <m/>
    <m/>
    <m/>
    <m/>
    <m/>
    <m/>
    <m/>
    <s v="Forums"/>
    <m/>
    <n v="4"/>
    <n v="6"/>
    <m/>
    <n v="20"/>
    <s v="Be more curious"/>
    <s v="Google"/>
    <m/>
    <n v="1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m/>
  </r>
  <r>
    <n v="147"/>
    <s v="Start a new career in this field"/>
    <m/>
    <m/>
    <m/>
    <m/>
    <m/>
    <n v="27"/>
    <x v="1"/>
    <n v="60"/>
    <n v="14"/>
    <x v="16"/>
    <n v="743502"/>
    <s v="Kolkata"/>
    <n v="0"/>
    <s v="hoodie"/>
    <m/>
    <s v="Math - all the cool kids are doing it"/>
    <m/>
    <n v="1"/>
    <s v="Business Intelligence / Business Analyst"/>
    <m/>
    <s v="Individual Contributor"/>
    <m/>
    <s v="Retail &amp; Consumer Durables"/>
    <m/>
    <n v="5"/>
    <s v="Cognizant "/>
    <x v="0"/>
    <m/>
    <m/>
    <s v="Data Analyst"/>
    <m/>
    <m/>
    <m/>
    <m/>
    <m/>
    <m/>
    <m/>
    <s v="Stack Overflow"/>
    <m/>
    <n v="6"/>
    <n v="5"/>
    <m/>
    <n v="25"/>
    <s v="Patience is the key"/>
    <s v="Facebook"/>
    <m/>
    <n v="9"/>
    <s v="Build the brand image in the industry outside the US , so that employers know that Udacity provides quality education to the students which will inturn help in getting jobs"/>
    <s v="Deep learning, artificial intelligence"/>
    <s v="In India, all the employers are not aware of the Udacity brand. Nanodegree credential should attract employers"/>
    <m/>
  </r>
  <r>
    <n v="148"/>
    <m/>
    <m/>
    <m/>
    <s v="Help prepare for an advanced degree"/>
    <s v="General interest in the topic (personal growth and enrichment)"/>
    <m/>
    <n v="22"/>
    <x v="1"/>
    <n v="0"/>
    <n v="12"/>
    <x v="7"/>
    <n v="35280"/>
    <s v="Izmir, Turkey"/>
    <n v="1"/>
    <s v="hoodie"/>
    <m/>
    <s v="Machine learning for life"/>
    <m/>
    <n v="1"/>
    <s v="Student"/>
    <m/>
    <s v="Not Applicable"/>
    <m/>
    <s v="Education"/>
    <m/>
    <n v="1"/>
    <s v="Udacity"/>
    <x v="0"/>
    <m/>
    <m/>
    <m/>
    <m/>
    <s v="Artificial Intelligence"/>
    <s v="Deep Learning Foundations"/>
    <s v="Self-Driving Car Engineer"/>
    <s v="Robotics"/>
    <m/>
    <m/>
    <s v="Slack Channel"/>
    <m/>
    <n v="15"/>
    <n v="6"/>
    <m/>
    <n v="90"/>
    <s v="Find other people with same interest (Slack is a great place to do so online, meetups/conferences - offline), find a problem and work towards solving that using knowledge learned from the course, participate in challenges/hackathons"/>
    <s v="Google"/>
    <m/>
    <n v="10"/>
    <s v="Make more cool NDs :P"/>
    <s v="Reinforcement Learning"/>
    <m/>
    <m/>
  </r>
  <r>
    <n v="149"/>
    <s v="Start a new career in this field"/>
    <s v="Grow skills for my current role"/>
    <m/>
    <m/>
    <s v="General interest in the topic (personal growth and enrichment)"/>
    <m/>
    <n v="34"/>
    <x v="1"/>
    <n v="55"/>
    <n v="9"/>
    <x v="1"/>
    <n v="0"/>
    <s v="Montreal, Quebec, Canada"/>
    <n v="0"/>
    <s v="backpack"/>
    <m/>
    <s v="Machine learning for life"/>
    <m/>
    <n v="1"/>
    <s v="Data Scientist"/>
    <m/>
    <s v="Individual Contributor"/>
    <m/>
    <s v="Entertainment &amp; Leisure"/>
    <m/>
    <n v="6"/>
    <s v="Ubisoft Entertainment"/>
    <x v="4"/>
    <m/>
    <m/>
    <m/>
    <s v="Machine Learning Engineer"/>
    <s v="Artificial Intelligence"/>
    <s v="Deep Learning Foundations"/>
    <m/>
    <m/>
    <m/>
    <m/>
    <s v="Forums"/>
    <m/>
    <n v="4"/>
    <n v="4"/>
    <m/>
    <n v="6"/>
    <s v="It`s better to do a little everyday than big bursts before deadlines."/>
    <m/>
    <s v="Received email by Sebastian Thrun about the opening of Udacity."/>
    <n v="1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m/>
  </r>
  <r>
    <n v="150"/>
    <m/>
    <s v="Grow skills for my current role"/>
    <m/>
    <m/>
    <m/>
    <m/>
    <n v="25"/>
    <x v="1"/>
    <n v="25"/>
    <n v="9"/>
    <x v="16"/>
    <n v="61000"/>
    <s v="West Hampstead, London"/>
    <n v="0"/>
    <s v="hoodie"/>
    <m/>
    <s v="Machine learning for life"/>
    <m/>
    <n v="1"/>
    <s v="Data Analyst"/>
    <m/>
    <s v="Not Applicable"/>
    <m/>
    <m/>
    <s v="Gambling"/>
    <n v="2"/>
    <s v="Na"/>
    <x v="2"/>
    <m/>
    <m/>
    <s v="Data Analyst"/>
    <m/>
    <m/>
    <m/>
    <m/>
    <m/>
    <m/>
    <m/>
    <s v="Forums"/>
    <m/>
    <n v="2"/>
    <n v="1"/>
    <m/>
    <n v="10"/>
    <s v="Na"/>
    <s v="Twitter"/>
    <m/>
    <n v="8"/>
    <s v="Na"/>
    <s v="Crypto currency courses"/>
    <s v="Na"/>
    <m/>
  </r>
  <r>
    <n v="151"/>
    <s v="Start a new career in this field"/>
    <s v="Grow skills for my current role"/>
    <m/>
    <s v="Help prepare for an advanced degree"/>
    <m/>
    <m/>
    <n v="32"/>
    <x v="3"/>
    <n v="0"/>
    <n v="10"/>
    <x v="12"/>
    <n v="20815"/>
    <s v="Chevy Chase, MD"/>
    <n v="0"/>
    <s v="t-shirt"/>
    <m/>
    <s v="Data is the new bacon"/>
    <m/>
    <n v="1"/>
    <s v="Consulting"/>
    <m/>
    <s v="Manager"/>
    <m/>
    <s v="Technology &amp; Internet"/>
    <m/>
    <n v="10"/>
    <s v="Acumen Solutions"/>
    <x v="0"/>
    <m/>
    <m/>
    <m/>
    <s v="Machine Learning Engineer"/>
    <m/>
    <m/>
    <m/>
    <m/>
    <m/>
    <s v="Digital Marketing"/>
    <s v="Forums"/>
    <m/>
    <n v="6"/>
    <n v="6"/>
    <m/>
    <n v="16"/>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s v="Google"/>
    <m/>
    <n v="1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m/>
  </r>
  <r>
    <n v="152"/>
    <m/>
    <s v="Grow skills for my current role"/>
    <m/>
    <m/>
    <m/>
    <m/>
    <n v="37"/>
    <x v="1"/>
    <n v="60"/>
    <n v="10"/>
    <x v="10"/>
    <n v="32827"/>
    <s v="Orlando, Florida"/>
    <n v="1"/>
    <s v="t-shirt"/>
    <m/>
    <s v="Math - all the cool kids are doing it"/>
    <m/>
    <n v="1"/>
    <s v="Business Intelligence / Business Analyst"/>
    <m/>
    <s v="Manager"/>
    <m/>
    <s v="Entertainment &amp; Leisure"/>
    <m/>
    <n v="10"/>
    <s v="Disney Park and Resorts"/>
    <x v="1"/>
    <m/>
    <m/>
    <m/>
    <m/>
    <m/>
    <s v="Deep Learning Foundations"/>
    <m/>
    <m/>
    <m/>
    <m/>
    <s v="Stack Overflow"/>
    <m/>
    <n v="10"/>
    <n v="3"/>
    <m/>
    <n v="4"/>
    <s v="Asking, reading. The more the better"/>
    <s v="Friend / word of mouth"/>
    <m/>
    <n v="7"/>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m/>
  </r>
  <r>
    <n v="153"/>
    <s v="Start a new career in this field"/>
    <m/>
    <s v="Help move from academia to industry"/>
    <m/>
    <s v="General interest in the topic (personal growth and enrichment)"/>
    <m/>
    <n v="52"/>
    <x v="1"/>
    <n v="0"/>
    <n v="9"/>
    <x v="8"/>
    <m/>
    <s v="Toronto, Canada"/>
    <n v="1"/>
    <s v="hoodie"/>
    <m/>
    <m/>
    <s v="Life long [machine] learning matters."/>
    <n v="1"/>
    <s v="Consulting"/>
    <m/>
    <s v="Individual Contributor"/>
    <m/>
    <s v="Education"/>
    <m/>
    <n v="28"/>
    <s v="Sumach Group / Durham College"/>
    <x v="2"/>
    <m/>
    <m/>
    <m/>
    <m/>
    <s v="Artificial Intelligence"/>
    <m/>
    <m/>
    <m/>
    <m/>
    <m/>
    <s v="Forums"/>
    <m/>
    <n v="10"/>
    <n v="4"/>
    <m/>
    <n v="6"/>
    <s v="Stick with it, you'll get there.  Mentors are great and the feedback from project reviewers is a powerful learning source."/>
    <m/>
    <s v="Sebastian keynote @ IBM World of Watson."/>
    <n v="10"/>
    <s v="I'm very impressed with Udacity.  As a university and college professor, college administrator and business person you've done all the right things IMO.  The AI nanodegree was &quot;pretty rough&quot; to start, clearly things were pushed to get to launch, but especially with term 2 the quality and functionality and content cohesion has been tier 1.  I'm impressed and happy I've invested the time and $'s in this program."/>
    <s v="There are some pretty meaningful courses on the system.  I'd like to have some additional entrepreneurial and &quot;gig economy&quot; sorts of material.  I'd like to have had some &quot;in more depth&quot; and &quot;if you're new to the technology&quot; content to help with python, JavaScript etc. and some of the math and 3rd party libraries in the AI program (it got better into term 2)."/>
    <s v="Keep the quality level as high as you have and keep innovating.  I think for the value on investment it's a solid offering."/>
    <m/>
  </r>
  <r>
    <n v="154"/>
    <m/>
    <s v="Grow skills for my current role"/>
    <s v="Help move from academia to industry"/>
    <s v="Help prepare for an advanced degree"/>
    <m/>
    <m/>
    <n v="30"/>
    <x v="2"/>
    <n v="60"/>
    <n v="8"/>
    <x v="1"/>
    <n v="95132"/>
    <s v="San Jose, California"/>
    <n v="0"/>
    <s v="backpack"/>
    <m/>
    <s v="Machine learning for life"/>
    <m/>
    <n v="1"/>
    <s v="Research"/>
    <m/>
    <s v="Not Applicable"/>
    <m/>
    <s v="Education"/>
    <m/>
    <n v="3"/>
    <s v="Gosvea"/>
    <x v="2"/>
    <m/>
    <m/>
    <s v="Data Analyst"/>
    <m/>
    <m/>
    <s v="Deep Learning Foundations"/>
    <m/>
    <m/>
    <m/>
    <m/>
    <s v="Forums"/>
    <m/>
    <n v="6"/>
    <n v="6"/>
    <m/>
    <n v="50"/>
    <s v="Be proactive"/>
    <s v="Google"/>
    <m/>
    <n v="10"/>
    <s v="Nothing to improve"/>
    <s v="Algorithms (in Python preferably)"/>
    <s v="No"/>
    <m/>
  </r>
  <r>
    <n v="155"/>
    <m/>
    <s v="Grow skills for my current role"/>
    <m/>
    <s v="Help prepare for an advanced degree"/>
    <m/>
    <m/>
    <m/>
    <x v="1"/>
    <n v="60"/>
    <n v="10"/>
    <x v="9"/>
    <n v="30308"/>
    <s v="Atlanta, Georgia"/>
    <n v="1"/>
    <s v="jacket (brand is TBD... probably Patagonia)"/>
    <m/>
    <s v="A quality life demands quality questions"/>
    <m/>
    <n v="1"/>
    <s v="Data Scientist"/>
    <m/>
    <s v="Intern"/>
    <m/>
    <s v="Retail &amp; Consumer Durables"/>
    <m/>
    <n v="0"/>
    <s v="The Home Depot"/>
    <x v="2"/>
    <m/>
    <m/>
    <s v="Data Analyst"/>
    <m/>
    <m/>
    <m/>
    <m/>
    <m/>
    <m/>
    <m/>
    <s v="Forums"/>
    <m/>
    <n v="4"/>
    <n v="4"/>
    <m/>
    <n v="25"/>
    <s v="Do more code exercises "/>
    <s v="Friend / word of mouth"/>
    <m/>
    <n v="9"/>
    <s v="More practical experience"/>
    <s v="Text analysis"/>
    <m/>
    <m/>
  </r>
  <r>
    <n v="156"/>
    <s v="Start a new career in this field"/>
    <m/>
    <m/>
    <m/>
    <m/>
    <m/>
    <n v="35"/>
    <x v="1"/>
    <n v="45"/>
    <n v="12"/>
    <x v="25"/>
    <n v="1530041"/>
    <s v="Tokyo,Japan"/>
    <n v="1"/>
    <s v="hat"/>
    <m/>
    <s v="A quality life demands quality questions"/>
    <m/>
    <n v="1"/>
    <s v="Business Intelligence / Business Analyst"/>
    <m/>
    <s v="Individual Contributor"/>
    <m/>
    <s v="Advertising &amp; Marketing"/>
    <m/>
    <n v="1"/>
    <s v="Lancers Inc."/>
    <x v="1"/>
    <m/>
    <m/>
    <m/>
    <m/>
    <m/>
    <s v="Deep Learning Foundations"/>
    <m/>
    <m/>
    <m/>
    <m/>
    <s v="Forums"/>
    <m/>
    <n v="10"/>
    <m/>
    <n v="10"/>
    <n v="120"/>
    <s v="none"/>
    <s v="Google"/>
    <m/>
    <n v="10"/>
    <s v="none"/>
    <m/>
    <m/>
    <m/>
  </r>
  <r>
    <n v="157"/>
    <m/>
    <m/>
    <m/>
    <m/>
    <s v="General interest in the topic (personal growth and enrichment)"/>
    <m/>
    <n v="18"/>
    <x v="4"/>
    <n v="120"/>
    <n v="10"/>
    <x v="2"/>
    <n v="20657"/>
    <s v="calvert, md"/>
    <n v="0"/>
    <s v="t-shirt"/>
    <m/>
    <s v="Data is the new bacon"/>
    <m/>
    <n v="0"/>
    <m/>
    <m/>
    <m/>
    <m/>
    <m/>
    <m/>
    <m/>
    <m/>
    <x v="0"/>
    <m/>
    <m/>
    <m/>
    <s v="Machine Learning Engineer"/>
    <m/>
    <m/>
    <m/>
    <m/>
    <m/>
    <m/>
    <s v="Slack Channel"/>
    <m/>
    <n v="15"/>
    <n v="6"/>
    <m/>
    <n v="10"/>
    <s v="don't expect to understand everything right away"/>
    <m/>
    <s v="university"/>
    <n v="10"/>
    <s v="reducing waiting time for the email support!"/>
    <s v="mathematics!"/>
    <m/>
    <m/>
  </r>
  <r>
    <n v="158"/>
    <s v="Start a new career in this field"/>
    <m/>
    <m/>
    <m/>
    <m/>
    <m/>
    <n v="30"/>
    <x v="2"/>
    <n v="15"/>
    <n v="14"/>
    <x v="10"/>
    <n v="28205"/>
    <s v="Charlotte, North Carolina"/>
    <n v="0"/>
    <s v="backpack"/>
    <m/>
    <m/>
    <s v="Building skynet, one algorithm at a time."/>
    <n v="1"/>
    <s v="Software Engineer"/>
    <m/>
    <s v="Individual Contributor"/>
    <m/>
    <s v="Technology &amp; Internet"/>
    <m/>
    <n v="8"/>
    <s v="IBM"/>
    <x v="1"/>
    <m/>
    <m/>
    <m/>
    <m/>
    <s v="Artificial Intelligence"/>
    <m/>
    <m/>
    <m/>
    <m/>
    <m/>
    <s v="Slack Channel"/>
    <m/>
    <n v="6"/>
    <n v="6"/>
    <m/>
    <n v="40"/>
    <s v="Split your project work into small chunks and handle them daily."/>
    <s v="LinkedIn"/>
    <m/>
    <n v="7"/>
    <s v="Less marketing , more educating."/>
    <s v="Data Scientist"/>
    <s v="For new programs , they seem rushed to fit the market interest, rather than creating thorough programs."/>
    <m/>
  </r>
  <r>
    <n v="159"/>
    <m/>
    <m/>
    <m/>
    <m/>
    <s v="General interest in the topic (personal growth and enrichment)"/>
    <m/>
    <n v="47"/>
    <x v="6"/>
    <n v="120"/>
    <n v="8"/>
    <x v="11"/>
    <n v="8820"/>
    <s v="Edison, NJ"/>
    <n v="0"/>
    <s v="backpack"/>
    <m/>
    <s v="A quality life demands quality questions"/>
    <m/>
    <n v="1"/>
    <s v="Software Engineer"/>
    <m/>
    <s v="Individual Contributor"/>
    <m/>
    <s v="Government"/>
    <m/>
    <n v="20"/>
    <s v="celmac"/>
    <x v="0"/>
    <m/>
    <m/>
    <s v="Data Analyst"/>
    <m/>
    <m/>
    <m/>
    <m/>
    <m/>
    <m/>
    <m/>
    <s v="Stack Overflow"/>
    <m/>
    <n v="5"/>
    <n v="2"/>
    <m/>
    <n v="12"/>
    <s v="Practice makes you perfect in learning"/>
    <s v="Friend / word of mouth"/>
    <m/>
    <n v="10"/>
    <s v="More interaction with the mentors"/>
    <s v="Machine Learning and IoT"/>
    <s v="You are doing a great job."/>
    <m/>
  </r>
  <r>
    <n v="160"/>
    <m/>
    <m/>
    <m/>
    <m/>
    <s v="General interest in the topic (personal growth and enrichment)"/>
    <m/>
    <n v="23"/>
    <x v="1"/>
    <n v="160"/>
    <n v="8"/>
    <x v="16"/>
    <n v="689580"/>
    <s v="Singapore, Singapore"/>
    <n v="0"/>
    <s v="t-shirt"/>
    <m/>
    <s v="A quality life demands quality questions"/>
    <m/>
    <n v="0"/>
    <m/>
    <m/>
    <m/>
    <m/>
    <m/>
    <m/>
    <m/>
    <m/>
    <x v="0"/>
    <m/>
    <m/>
    <m/>
    <m/>
    <s v="Artificial Intelligence"/>
    <s v="Deep Learning Foundations"/>
    <m/>
    <s v="Robotics"/>
    <m/>
    <m/>
    <s v="Stack Overflow"/>
    <m/>
    <n v="6"/>
    <n v="4"/>
    <m/>
    <n v="10"/>
    <s v="Keep asking questions. "/>
    <s v="Google"/>
    <m/>
    <n v="10"/>
    <s v="More materials. "/>
    <s v="Automation Engineering, DevOps, Infrastructure (Microservices) "/>
    <s v="I think the project quality is good, but maybe more project for some of the nanodegree. And then more reading materials design by udacity."/>
    <m/>
  </r>
  <r>
    <n v="161"/>
    <m/>
    <m/>
    <s v="Help move from academia to industry"/>
    <s v="Help prepare for an advanced degree"/>
    <s v="General interest in the topic (personal growth and enrichment)"/>
    <m/>
    <n v="21"/>
    <x v="1"/>
    <n v="5"/>
    <n v="12"/>
    <x v="15"/>
    <n v="500058"/>
    <s v="Hyderabad, India"/>
    <n v="1"/>
    <s v="backpack"/>
    <m/>
    <s v="Machine learning for life"/>
    <m/>
    <n v="0"/>
    <m/>
    <m/>
    <m/>
    <m/>
    <m/>
    <m/>
    <m/>
    <m/>
    <x v="0"/>
    <m/>
    <m/>
    <m/>
    <m/>
    <m/>
    <s v="Deep Learning Foundations"/>
    <m/>
    <m/>
    <m/>
    <m/>
    <s v="Stack Overflow"/>
    <m/>
    <n v="6"/>
    <m/>
    <n v="40"/>
    <n v="150"/>
    <s v="Always do your best."/>
    <s v="Google"/>
    <m/>
    <n v="10"/>
    <s v="The videos can be made longer in order to go to greater depth in the given field."/>
    <s v="Advanced deep learning."/>
    <s v="Nothing."/>
    <m/>
  </r>
  <r>
    <n v="162"/>
    <s v="Start a new career in this field"/>
    <m/>
    <m/>
    <m/>
    <m/>
    <m/>
    <n v="23"/>
    <x v="2"/>
    <n v="120"/>
    <n v="9"/>
    <x v="16"/>
    <n v="12222"/>
    <s v="Alexandria, Egypt"/>
    <n v="0"/>
    <s v="track suit / sweat suit"/>
    <m/>
    <s v="A quality life demands quality questions"/>
    <m/>
    <n v="0"/>
    <m/>
    <m/>
    <m/>
    <m/>
    <m/>
    <m/>
    <m/>
    <m/>
    <x v="4"/>
    <m/>
    <m/>
    <s v="Data Analyst"/>
    <m/>
    <m/>
    <m/>
    <m/>
    <m/>
    <m/>
    <m/>
    <s v="Forums"/>
    <m/>
    <n v="4"/>
    <m/>
    <n v="28"/>
    <n v="70"/>
    <s v="by doing one of the project in a month you will gain information and experience more than you can get in a normal year. "/>
    <s v="Google"/>
    <m/>
    <n v="10"/>
    <s v="may be socializing students with each other more. "/>
    <s v="developing Linux kernel"/>
    <s v="you are the best part of my year. Thanks for everything."/>
    <m/>
  </r>
  <r>
    <n v="163"/>
    <s v="Start a new career in this field"/>
    <m/>
    <m/>
    <m/>
    <s v="General interest in the topic (personal growth and enrichment)"/>
    <m/>
    <n v="22"/>
    <x v="2"/>
    <n v="0"/>
    <n v="9"/>
    <x v="22"/>
    <n v="411046"/>
    <s v="Pune, India"/>
    <n v="1"/>
    <s v="backpack"/>
    <m/>
    <s v="Machine learning for life"/>
    <m/>
    <n v="0"/>
    <m/>
    <m/>
    <m/>
    <m/>
    <m/>
    <m/>
    <m/>
    <m/>
    <x v="4"/>
    <m/>
    <m/>
    <s v="Data Analyst"/>
    <m/>
    <m/>
    <m/>
    <m/>
    <m/>
    <m/>
    <m/>
    <s v="Forums"/>
    <m/>
    <n v="40"/>
    <m/>
    <n v="10"/>
    <n v="30"/>
    <s v="Get organized, and learn your own way that suits._x000a_Like for me I studied the content first and projects later so that I could revise all once again._x000a_Forums are more than enough for help._x000a_Once again get organized."/>
    <s v="Google"/>
    <m/>
    <n v="10"/>
    <s v="Live industry projects for Nanodegree graduates for setting up them also making sure majority of Graduates takes part in that._x000a_As to gain real experience also to help in getting Internships/ jobs."/>
    <s v="Virtual Reality, Machine learning, Artificial Intelligence and Robotics._x000a_It's a long to go I looking forward to make Udacity my primary learning acaedmia for years to come."/>
    <s v="For the webinars, please increase the quality of user experience in the webinars. I only like webinars from siraj raval. Indian webinars are not up to the standards."/>
    <m/>
  </r>
  <r>
    <n v="164"/>
    <m/>
    <s v="Grow skills for my current role"/>
    <m/>
    <m/>
    <m/>
    <m/>
    <n v="29"/>
    <x v="1"/>
    <n v="0"/>
    <n v="12"/>
    <x v="16"/>
    <n v="27617"/>
    <s v="Raleigh, NC"/>
    <n v="0"/>
    <s v="hoodie"/>
    <m/>
    <s v="Machine learning for life"/>
    <m/>
    <n v="1"/>
    <s v="Consulting"/>
    <m/>
    <m/>
    <s v="Data Scientist/Manager"/>
    <m/>
    <s v="All of the above"/>
    <n v="3"/>
    <s v="InterWorks"/>
    <x v="2"/>
    <m/>
    <m/>
    <m/>
    <s v="Machine Learning Engineer"/>
    <m/>
    <m/>
    <m/>
    <m/>
    <m/>
    <m/>
    <s v="Forums"/>
    <m/>
    <n v="5"/>
    <n v="2"/>
    <m/>
    <n v="12"/>
    <s v="Make time for it that you can focus only on the material"/>
    <s v="Google"/>
    <m/>
    <n v="10"/>
    <s v="Make things cheaper. "/>
    <s v="I think you've got it pretty well covered. "/>
    <s v="Nope! "/>
    <m/>
  </r>
  <r>
    <n v="165"/>
    <m/>
    <s v="Grow skills for my current role"/>
    <m/>
    <m/>
    <m/>
    <m/>
    <n v="45"/>
    <x v="2"/>
    <n v="180"/>
    <n v="14"/>
    <x v="7"/>
    <n v="46321"/>
    <s v="Munster, Indiana"/>
    <n v="1"/>
    <s v="backpack"/>
    <m/>
    <s v="A quality life demands quality questions"/>
    <m/>
    <n v="1"/>
    <s v="Software Engineer"/>
    <m/>
    <s v="Manager"/>
    <m/>
    <s v="Technology &amp; Internet"/>
    <m/>
    <n v="22"/>
    <s v="Google"/>
    <x v="2"/>
    <m/>
    <m/>
    <s v="Data Analyst"/>
    <m/>
    <m/>
    <m/>
    <m/>
    <m/>
    <m/>
    <m/>
    <s v="Forums"/>
    <m/>
    <n v="4"/>
    <n v="3"/>
    <m/>
    <n v="8"/>
    <s v="Create a routine. Set aggressive deadlines. Study mercilessly (don't slack) till you hit your goal."/>
    <s v="Google"/>
    <m/>
    <n v="10"/>
    <s v="More variety in programs"/>
    <s v="Software engineering, agile development, cloud computing"/>
    <m/>
    <m/>
  </r>
  <r>
    <n v="166"/>
    <s v="Start a new career in this field"/>
    <s v="Grow skills for my current role"/>
    <m/>
    <s v="Help prepare for an advanced degree"/>
    <s v="General interest in the topic (personal growth and enrichment)"/>
    <m/>
    <n v="28"/>
    <x v="1"/>
    <n v="55"/>
    <n v="12"/>
    <x v="12"/>
    <n v="98104"/>
    <s v="Seattle, Washington"/>
    <n v="0"/>
    <s v="t-shirt"/>
    <m/>
    <s v="Machine learning for life"/>
    <m/>
    <n v="1"/>
    <s v="Business Intelligence / Business Analyst"/>
    <m/>
    <s v="Individual Contributor"/>
    <m/>
    <s v="Technology &amp; Internet"/>
    <m/>
    <n v="7"/>
    <s v="Amazon"/>
    <x v="2"/>
    <m/>
    <m/>
    <s v="Data Analyst"/>
    <m/>
    <m/>
    <m/>
    <m/>
    <m/>
    <m/>
    <m/>
    <s v="Forums"/>
    <m/>
    <n v="6"/>
    <n v="3"/>
    <m/>
    <n v="100"/>
    <s v="Dedicate fixed time for your nano degree and stick to it"/>
    <s v="Google"/>
    <m/>
    <n v="9"/>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m/>
  </r>
  <r>
    <n v="167"/>
    <m/>
    <s v="Grow skills for my current role"/>
    <m/>
    <m/>
    <m/>
    <m/>
    <n v="29"/>
    <x v="1"/>
    <n v="40"/>
    <n v="10"/>
    <x v="1"/>
    <n v="89052"/>
    <s v="Henderson, Nevada"/>
    <n v="0"/>
    <s v="t-shirt"/>
    <m/>
    <s v="Data is the new bacon"/>
    <m/>
    <n v="1"/>
    <s v="Business Intelligence / Business Analyst"/>
    <m/>
    <s v="Individual Contributor"/>
    <m/>
    <s v="Real Estate"/>
    <m/>
    <n v="3"/>
    <m/>
    <x v="0"/>
    <m/>
    <m/>
    <s v="Data Analyst"/>
    <m/>
    <m/>
    <m/>
    <m/>
    <m/>
    <m/>
    <m/>
    <s v="Forums"/>
    <m/>
    <n v="20"/>
    <n v="6"/>
    <m/>
    <n v="6"/>
    <s v="N/a"/>
    <s v="Google"/>
    <m/>
    <n v="9"/>
    <s v="N/a"/>
    <m/>
    <m/>
    <m/>
  </r>
  <r>
    <n v="168"/>
    <s v="Start a new career in this field"/>
    <m/>
    <s v="Help move from academia to industry"/>
    <m/>
    <m/>
    <m/>
    <n v="36"/>
    <x v="1"/>
    <n v="20"/>
    <n v="15"/>
    <x v="1"/>
    <n v="33458"/>
    <s v="Jupiter, FL, USA"/>
    <n v="0"/>
    <m/>
    <s v="travel mug"/>
    <s v="A quality life demands quality questions"/>
    <m/>
    <n v="1"/>
    <s v="Research"/>
    <m/>
    <s v="Individual Contributor"/>
    <m/>
    <s v="Healthcare and Pharmaceuticals"/>
    <m/>
    <n v="13"/>
    <s v="The Scripps Research Institute"/>
    <x v="1"/>
    <m/>
    <m/>
    <m/>
    <s v="Machine Learning Engineer"/>
    <s v="Artificial Intelligence"/>
    <m/>
    <m/>
    <m/>
    <m/>
    <m/>
    <s v="Forums"/>
    <m/>
    <n v="5"/>
    <n v="1"/>
    <m/>
    <n v="10"/>
    <s v="You can do it"/>
    <s v="Google"/>
    <m/>
    <n v="8"/>
    <s v="I think you guys are doing great. "/>
    <s v="A course on Ubuntu, may be a nanodegree in Data Engineering"/>
    <m/>
    <m/>
  </r>
  <r>
    <n v="169"/>
    <m/>
    <s v="Grow skills for my current role"/>
    <m/>
    <m/>
    <m/>
    <m/>
    <n v="32"/>
    <x v="3"/>
    <n v="180"/>
    <m/>
    <x v="1"/>
    <n v="1771"/>
    <s v="muntinlupa, metro manila, philippines"/>
    <n v="0"/>
    <s v="hoodie"/>
    <m/>
    <s v="Data is the new bacon"/>
    <m/>
    <n v="1"/>
    <s v="Business Intelligence / Business Analyst"/>
    <m/>
    <s v="Individual Contributor"/>
    <m/>
    <s v="Advertising &amp; Marketing"/>
    <m/>
    <n v="2"/>
    <s v="netpromedia philippines"/>
    <x v="0"/>
    <m/>
    <m/>
    <s v="Data Analyst"/>
    <m/>
    <m/>
    <m/>
    <m/>
    <m/>
    <m/>
    <m/>
    <s v="Forums"/>
    <m/>
    <n v="6"/>
    <n v="4"/>
    <m/>
    <n v="80"/>
    <s v="If you are having a hard time or lacking of motivation to study, just try to make a small step by watch few videos, then rest."/>
    <s v="Friend / word of mouth"/>
    <m/>
    <n v="10"/>
    <s v="Few live lessons; update codes to cater those using python 3."/>
    <s v="ML Azure"/>
    <s v="Thank you for developing this platform. This venue is really helpful to many that has hunger for knowledge."/>
    <m/>
  </r>
  <r>
    <n v="170"/>
    <s v="Start a new career in this field"/>
    <s v="Grow skills for my current role"/>
    <s v="Help move from academia to industry"/>
    <m/>
    <s v="General interest in the topic (personal growth and enrichment)"/>
    <m/>
    <n v="23"/>
    <x v="2"/>
    <n v="15"/>
    <n v="10"/>
    <x v="1"/>
    <n v="85143"/>
    <s v="San Tan Valley, Arizona"/>
    <n v="1"/>
    <s v="t-shirt"/>
    <m/>
    <s v="A quality life demands quality questions"/>
    <m/>
    <n v="1"/>
    <s v="Other"/>
    <m/>
    <s v="Not Applicable"/>
    <m/>
    <s v="Technology &amp; Internet"/>
    <m/>
    <n v="3"/>
    <s v="Florence unified School district"/>
    <x v="4"/>
    <m/>
    <m/>
    <m/>
    <m/>
    <m/>
    <s v="Deep Learning Foundations"/>
    <m/>
    <m/>
    <m/>
    <s v="Front end web developer"/>
    <s v="Stack Overflow"/>
    <m/>
    <n v="4"/>
    <n v="2"/>
    <m/>
    <n v="6"/>
    <s v="Just do it, and do it the right way no matter how long it takes."/>
    <s v="Google"/>
    <m/>
    <n v="10"/>
    <s v="More use of videos and metaphors or analogies to explain difficult topics, then show the correlation to code side by side._x000a__x000a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m/>
  </r>
  <r>
    <n v="171"/>
    <m/>
    <s v="Grow skills for my current role"/>
    <m/>
    <m/>
    <m/>
    <m/>
    <n v="34"/>
    <x v="1"/>
    <n v="8"/>
    <n v="10"/>
    <x v="2"/>
    <n v="6005"/>
    <s v="Perth, Australia"/>
    <n v="1"/>
    <s v="t-shirt"/>
    <m/>
    <s v="Machine learning for life"/>
    <m/>
    <n v="1"/>
    <m/>
    <s v="Machine learning and computer vision engineer"/>
    <s v="Not Applicable"/>
    <m/>
    <s v="Technology &amp; Internet"/>
    <m/>
    <n v="12"/>
    <s v="iCetana"/>
    <x v="1"/>
    <m/>
    <m/>
    <m/>
    <m/>
    <m/>
    <s v="Deep Learning Foundations"/>
    <m/>
    <m/>
    <m/>
    <m/>
    <s v="Slack Channel"/>
    <m/>
    <n v="5"/>
    <n v="1"/>
    <m/>
    <n v="5"/>
    <s v="Be confident"/>
    <s v="Google"/>
    <m/>
    <n v="10"/>
    <s v="More tutorials"/>
    <s v="Computer vision nanodegree"/>
    <s v="I am very happy with what udacity offers. "/>
    <m/>
  </r>
  <r>
    <n v="172"/>
    <m/>
    <s v="Grow skills for my current role"/>
    <m/>
    <m/>
    <s v="General interest in the topic (personal growth and enrichment)"/>
    <m/>
    <n v="41"/>
    <x v="1"/>
    <n v="120"/>
    <n v="10"/>
    <x v="2"/>
    <n v="421001"/>
    <s v="Kazan, Russian Federation"/>
    <n v="1"/>
    <s v="t-shirt"/>
    <m/>
    <s v="Data is the new bacon"/>
    <m/>
    <n v="1"/>
    <s v="Software Engineer"/>
    <m/>
    <s v="Manager"/>
    <m/>
    <s v="Technology &amp; Internet"/>
    <m/>
    <n v="21"/>
    <s v="Open Mobile Platform"/>
    <x v="2"/>
    <m/>
    <m/>
    <m/>
    <m/>
    <s v="Artificial Intelligence"/>
    <m/>
    <m/>
    <m/>
    <m/>
    <m/>
    <s v="Forums"/>
    <m/>
    <n v="6"/>
    <n v="6"/>
    <m/>
    <n v="20"/>
    <s v="Start project as early as possible."/>
    <s v="Google"/>
    <m/>
    <n v="10"/>
    <s v="Interdisciplinary, integrity projects"/>
    <s v="No"/>
    <s v="Thank you for your product"/>
    <m/>
  </r>
  <r>
    <n v="173"/>
    <s v="Start a new career in this field"/>
    <m/>
    <m/>
    <m/>
    <m/>
    <m/>
    <n v="57"/>
    <x v="3"/>
    <n v="0"/>
    <n v="6"/>
    <x v="5"/>
    <n v="60137"/>
    <s v="Glen Ellyn, Illinois"/>
    <n v="1"/>
    <s v="t-shirt"/>
    <m/>
    <s v="A quality life demands quality questions"/>
    <m/>
    <n v="1"/>
    <s v="Accounting/Finance"/>
    <m/>
    <s v="President"/>
    <m/>
    <m/>
    <s v="Finance"/>
    <n v="21"/>
    <s v="Home"/>
    <x v="1"/>
    <m/>
    <m/>
    <m/>
    <m/>
    <m/>
    <s v="Deep Learning Foundations"/>
    <m/>
    <m/>
    <m/>
    <m/>
    <s v="Slack Channel"/>
    <m/>
    <n v="5"/>
    <n v="5"/>
    <m/>
    <n v="6"/>
    <s v="Seek help from your peers on Slack"/>
    <s v="Friend / word of mouth"/>
    <m/>
    <n v="9"/>
    <s v="Better content"/>
    <s v="Building a computer for Deep Learning training"/>
    <s v="Thank you for your education programs!"/>
    <m/>
  </r>
  <r>
    <n v="174"/>
    <s v="Start a new career in this field"/>
    <s v="Grow skills for my current role"/>
    <m/>
    <m/>
    <s v="General interest in the topic (personal growth and enrichment)"/>
    <m/>
    <n v="31"/>
    <x v="3"/>
    <n v="30"/>
    <n v="12"/>
    <x v="26"/>
    <n v="4480806"/>
    <s v="kariya, aichi, japan"/>
    <n v="0"/>
    <s v="t-shirt"/>
    <m/>
    <s v="A quality life demands quality questions"/>
    <m/>
    <n v="1"/>
    <s v="Other"/>
    <m/>
    <s v="Individual Contributor"/>
    <m/>
    <s v="Automotive"/>
    <m/>
    <n v="9"/>
    <m/>
    <x v="0"/>
    <m/>
    <m/>
    <m/>
    <m/>
    <m/>
    <s v="Deep Learning Foundations"/>
    <m/>
    <m/>
    <m/>
    <m/>
    <s v="Forums"/>
    <m/>
    <n v="3"/>
    <n v="3"/>
    <m/>
    <n v="16"/>
    <s v="I am not frightened by the deadline. Let's proceed at your own pace."/>
    <s v="Google"/>
    <m/>
    <n v="6"/>
    <s v="Skills that the company can not learn"/>
    <m/>
    <m/>
    <m/>
  </r>
  <r>
    <n v="175"/>
    <m/>
    <s v="Grow skills for my current role"/>
    <m/>
    <m/>
    <m/>
    <m/>
    <n v="22"/>
    <x v="2"/>
    <n v="10"/>
    <n v="10"/>
    <x v="15"/>
    <n v="31270"/>
    <s v="Toulouse, France"/>
    <n v="1"/>
    <s v="hat"/>
    <m/>
    <s v="A quality life demands quality questions"/>
    <m/>
    <n v="1"/>
    <s v="Software Engineer"/>
    <m/>
    <s v="Individual Contributor"/>
    <m/>
    <m/>
    <s v="Biometrics for Development"/>
    <n v="1"/>
    <s v="Simprints"/>
    <x v="2"/>
    <m/>
    <m/>
    <m/>
    <m/>
    <s v="Artificial Intelligence"/>
    <m/>
    <m/>
    <m/>
    <m/>
    <m/>
    <s v="Slack Channel"/>
    <m/>
    <n v="2"/>
    <n v="5"/>
    <m/>
    <n v="15"/>
    <s v="Work regularly"/>
    <s v="Google"/>
    <m/>
    <n v="10"/>
    <s v="Not much, it's pretty damn good :)"/>
    <m/>
    <s v="I love udacity! Keep it up guys! "/>
    <m/>
  </r>
  <r>
    <n v="176"/>
    <s v="Start a new career in this field"/>
    <s v="Grow skills for my current role"/>
    <m/>
    <m/>
    <m/>
    <m/>
    <m/>
    <x v="3"/>
    <n v="75"/>
    <n v="7"/>
    <x v="14"/>
    <n v="98108"/>
    <s v="Seattle, WA "/>
    <n v="1"/>
    <s v="t-shirt"/>
    <m/>
    <s v="A quality life demands quality questions"/>
    <m/>
    <n v="1"/>
    <s v="Data Analyst"/>
    <m/>
    <s v="Not Applicable"/>
    <m/>
    <s v="Nonprofit"/>
    <m/>
    <n v="0"/>
    <m/>
    <x v="0"/>
    <m/>
    <m/>
    <s v="Data Analyst"/>
    <m/>
    <m/>
    <m/>
    <m/>
    <m/>
    <m/>
    <m/>
    <s v="Forums"/>
    <m/>
    <n v="10"/>
    <n v="6"/>
    <m/>
    <n v="10"/>
    <s v="Stay persistent in your learning "/>
    <s v="Friend / word of mouth"/>
    <m/>
    <n v="7"/>
    <s v="Invest more into answering student questions "/>
    <s v="Tableau "/>
    <s v="Thank you for the 50% refund "/>
    <m/>
  </r>
  <r>
    <n v="177"/>
    <m/>
    <m/>
    <m/>
    <m/>
    <s v="General interest in the topic (personal growth and enrichment)"/>
    <m/>
    <n v="37"/>
    <x v="3"/>
    <n v="60"/>
    <n v="10"/>
    <x v="10"/>
    <n v="2130012"/>
    <s v="Japan, Kawasaki"/>
    <n v="0"/>
    <s v="hat"/>
    <m/>
    <s v="A quality life demands quality questions"/>
    <m/>
    <n v="1"/>
    <s v="Data Scientist"/>
    <m/>
    <s v="C-Level"/>
    <m/>
    <s v="Technology &amp; Internet"/>
    <m/>
    <n v="6"/>
    <s v="engineer"/>
    <x v="1"/>
    <m/>
    <m/>
    <m/>
    <s v="Machine Learning Engineer"/>
    <m/>
    <s v="Deep Learning Foundations"/>
    <m/>
    <m/>
    <m/>
    <m/>
    <s v="Slack Channel"/>
    <m/>
    <n v="4"/>
    <n v="4"/>
    <m/>
    <n v="6"/>
    <s v="keep learning"/>
    <m/>
    <s v="techcrunch"/>
    <n v="7"/>
    <s v="How about to introduce a project allowing student collaboration?"/>
    <s v="I interested in the followings:_x000a_- Blockchain_x000a_- GIS_x000a_- Information security_x000a_"/>
    <s v="Thank you for good learning experience."/>
    <m/>
  </r>
  <r>
    <n v="178"/>
    <s v="Start a new career in this field"/>
    <m/>
    <m/>
    <m/>
    <s v="General interest in the topic (personal growth and enrichment)"/>
    <m/>
    <n v="31"/>
    <x v="1"/>
    <n v="60"/>
    <n v="10"/>
    <x v="9"/>
    <n v="102"/>
    <s v="Uganda/Kampala/Kiwatule"/>
    <n v="0"/>
    <s v="jacket (brand is TBD... probably Patagonia)"/>
    <m/>
    <s v="Data is the new bacon"/>
    <m/>
    <n v="1"/>
    <s v="Freelancing"/>
    <m/>
    <s v="Manager"/>
    <m/>
    <s v="Government"/>
    <m/>
    <n v="13"/>
    <s v="National Land Information Center Kampala Uganda"/>
    <x v="2"/>
    <m/>
    <m/>
    <m/>
    <m/>
    <m/>
    <s v="Deep Learning Foundations"/>
    <m/>
    <m/>
    <m/>
    <m/>
    <m/>
    <s v="So far, I did not get really stuck"/>
    <n v="6"/>
    <m/>
    <n v="16"/>
    <n v="12"/>
    <s v="Well established targets in small trunk and testable should always be your priority"/>
    <s v="Google"/>
    <m/>
    <n v="10"/>
    <s v="Nothing yet"/>
    <s v="Geographic Information System"/>
    <s v="You are the best learning institution I know so far"/>
    <m/>
  </r>
  <r>
    <n v="179"/>
    <m/>
    <m/>
    <s v="Help move from academia to industry"/>
    <s v="Help prepare for an advanced degree"/>
    <s v="General interest in the topic (personal growth and enrichment)"/>
    <m/>
    <n v="21"/>
    <x v="1"/>
    <n v="90"/>
    <m/>
    <x v="7"/>
    <n v="382028"/>
    <s v="Gujarat, India"/>
    <n v="0"/>
    <s v="t-shirt"/>
    <m/>
    <s v="Math - all the cool kids are doing it"/>
    <m/>
    <n v="0"/>
    <m/>
    <m/>
    <m/>
    <m/>
    <m/>
    <m/>
    <m/>
    <m/>
    <x v="0"/>
    <m/>
    <m/>
    <m/>
    <s v="Machine Learning Engineer"/>
    <m/>
    <m/>
    <m/>
    <m/>
    <m/>
    <m/>
    <s v="Forums"/>
    <m/>
    <n v="12"/>
    <n v="6"/>
    <m/>
    <n v="30"/>
    <s v="Just follow the content closely, Udacity team has taken care of everything for you to understand and apply it!"/>
    <s v="Friend / word of mouth"/>
    <m/>
    <n v="10"/>
    <s v="Project reviews can be made faster. Mentors can be increased"/>
    <s v="Graphic Design"/>
    <s v="You guys are awesome"/>
    <m/>
  </r>
  <r>
    <n v="180"/>
    <s v="Start a new career in this field"/>
    <m/>
    <m/>
    <m/>
    <s v="General interest in the topic (personal growth and enrichment)"/>
    <m/>
    <n v="28"/>
    <x v="3"/>
    <n v="300"/>
    <n v="15"/>
    <x v="13"/>
    <n v="101100"/>
    <e v="#NAME?"/>
    <n v="1"/>
    <s v="hoodie"/>
    <m/>
    <s v="A quality life demands quality questions"/>
    <m/>
    <n v="1"/>
    <s v="Data Engineer"/>
    <m/>
    <s v="Manager"/>
    <m/>
    <m/>
    <s v="Consumer finance &amp; Internet"/>
    <n v="1"/>
    <s v="data engineer and analyst"/>
    <x v="2"/>
    <m/>
    <m/>
    <m/>
    <s v="Machine Learning Engineer"/>
    <m/>
    <m/>
    <m/>
    <m/>
    <m/>
    <m/>
    <s v="Stack Overflow"/>
    <m/>
    <n v="10"/>
    <n v="5"/>
    <m/>
    <n v="20"/>
    <s v="at first, find out the available materials"/>
    <m/>
    <s v="wechat"/>
    <n v="10"/>
    <s v="show me the latest information and expert engineer"/>
    <s v="how to work in a mixed and disordered workspace_x000a_how to use limited source to work best and then change the work condition"/>
    <s v="sometimes, I find I have to search more materials to solve the question and it  consumes much time and spirit. I want to know some perfect place to get well -defined knowledge."/>
    <m/>
  </r>
  <r>
    <n v="181"/>
    <s v="Start a new career in this field"/>
    <m/>
    <m/>
    <m/>
    <m/>
    <m/>
    <n v="20"/>
    <x v="1"/>
    <n v="0"/>
    <n v="6"/>
    <x v="16"/>
    <n v="560050"/>
    <s v="Bangalore, India"/>
    <n v="1"/>
    <s v="backpack"/>
    <m/>
    <s v="A quality life demands quality questions"/>
    <m/>
    <n v="0"/>
    <m/>
    <m/>
    <m/>
    <m/>
    <m/>
    <m/>
    <m/>
    <m/>
    <x v="4"/>
    <m/>
    <m/>
    <m/>
    <s v="Machine Learning Engineer"/>
    <m/>
    <m/>
    <m/>
    <m/>
    <m/>
    <m/>
    <s v="Forums"/>
    <m/>
    <n v="6"/>
    <m/>
    <n v="8"/>
    <n v="5"/>
    <s v="Focus only on the nanodegree while you're at it. "/>
    <s v="Friend / word of mouth"/>
    <m/>
    <n v="9"/>
    <s v="Faster responses on forums would be awesome. The response times are good, but it can be made awesome. :D"/>
    <s v="Leadership skills"/>
    <s v="Faster responses from the classroom mentors would make udacity even better."/>
    <m/>
  </r>
  <r>
    <n v="182"/>
    <m/>
    <m/>
    <m/>
    <m/>
    <s v="General interest in the topic (personal growth and enrichment)"/>
    <m/>
    <n v="23"/>
    <x v="1"/>
    <n v="30"/>
    <n v="7"/>
    <x v="10"/>
    <n v="77004"/>
    <s v="Houston, Texas"/>
    <n v="1"/>
    <s v="t-shirt"/>
    <m/>
    <s v="Math - all the cool kids are doing it"/>
    <m/>
    <n v="0"/>
    <m/>
    <m/>
    <m/>
    <m/>
    <m/>
    <m/>
    <m/>
    <m/>
    <x v="0"/>
    <m/>
    <m/>
    <m/>
    <s v="Machine Learning Engineer"/>
    <m/>
    <m/>
    <m/>
    <m/>
    <m/>
    <m/>
    <s v="Forums"/>
    <m/>
    <n v="20"/>
    <m/>
    <n v="20"/>
    <n v="20"/>
    <s v="Don't give up!"/>
    <s v="Google"/>
    <m/>
    <n v="10"/>
    <s v="Keep all projects in same format"/>
    <s v="Math behind machine learning"/>
    <s v="Udacity is awesome!"/>
    <m/>
  </r>
  <r>
    <n v="183"/>
    <m/>
    <m/>
    <m/>
    <m/>
    <s v="General interest in the topic (personal growth and enrichment)"/>
    <m/>
    <n v="36"/>
    <x v="3"/>
    <n v="120"/>
    <n v="5"/>
    <x v="11"/>
    <n v="44121"/>
    <s v="Ferrara, FE, Italy"/>
    <n v="1"/>
    <s v="t-shirt"/>
    <m/>
    <s v="Machine learning for life"/>
    <m/>
    <n v="1"/>
    <s v="Software Engineer"/>
    <m/>
    <s v="Individual Contributor"/>
    <m/>
    <s v="Automotive"/>
    <m/>
    <n v="10"/>
    <s v="PM Group"/>
    <x v="2"/>
    <m/>
    <m/>
    <m/>
    <m/>
    <m/>
    <s v="Deep Learning Foundations"/>
    <m/>
    <m/>
    <m/>
    <m/>
    <s v="Forums"/>
    <m/>
    <n v="2"/>
    <n v="2"/>
    <m/>
    <n v="12"/>
    <s v="Don't choose a field just because it's cool today, but go for what you love and feel passionate about. Look what gurus around the world can do in that technology field and set your goals. All the rest will come."/>
    <s v="Google"/>
    <m/>
    <n v="1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m/>
  </r>
  <r>
    <n v="184"/>
    <s v="Start a new career in this field"/>
    <m/>
    <m/>
    <m/>
    <m/>
    <m/>
    <m/>
    <x v="2"/>
    <n v="120"/>
    <n v="4"/>
    <x v="2"/>
    <n v="119136"/>
    <s v="Moscow, Russia"/>
    <n v="0"/>
    <s v="backpack"/>
    <m/>
    <s v="Math - all the cool kids are doing it"/>
    <m/>
    <n v="1"/>
    <m/>
    <s v="Director of Software Development in nsd.ru"/>
    <s v="Director"/>
    <m/>
    <s v="Technology &amp; Internet"/>
    <m/>
    <n v="23"/>
    <s v="National Settlement Depository of Russia"/>
    <x v="2"/>
    <m/>
    <m/>
    <m/>
    <m/>
    <m/>
    <m/>
    <m/>
    <m/>
    <s v="None"/>
    <m/>
    <m/>
    <m/>
    <n v="0"/>
    <m/>
    <m/>
    <m/>
    <m/>
    <s v="Google"/>
    <m/>
    <n v="10"/>
    <s v="Second Term of AI could be harder like 2 or 3 times"/>
    <s v="Product Management, Marketing"/>
    <s v="Nope"/>
    <m/>
  </r>
  <r>
    <n v="185"/>
    <s v="Start a new career in this field"/>
    <m/>
    <m/>
    <s v="Help prepare for an advanced degree"/>
    <s v="General interest in the topic (personal growth and enrichment)"/>
    <m/>
    <n v="25"/>
    <x v="3"/>
    <n v="45"/>
    <n v="12"/>
    <x v="16"/>
    <n v="84115"/>
    <s v="Salt Lake City, Utah"/>
    <n v="0"/>
    <s v="jacket (brand is TBD... probably Patagonia)"/>
    <m/>
    <s v="A quality life demands quality questions"/>
    <m/>
    <n v="1"/>
    <s v="Software Engineer"/>
    <m/>
    <s v="C-Level"/>
    <m/>
    <s v="Insurance"/>
    <m/>
    <n v="2"/>
    <s v="Willis Towers Watson"/>
    <x v="0"/>
    <m/>
    <m/>
    <m/>
    <m/>
    <m/>
    <s v="Deep Learning Foundations"/>
    <m/>
    <m/>
    <m/>
    <m/>
    <s v="Slack Channel"/>
    <m/>
    <n v="4"/>
    <n v="6"/>
    <m/>
    <n v="8"/>
    <s v="Be persistent in asking questions. You might not get an answer right away, but you should try to get help while the problem is fresh in your mind."/>
    <m/>
    <s v="Sirajology on YouTube"/>
    <n v="10"/>
    <s v="With new programs, Udacity should develop all of the content before starting the course, so that later lessons don't feel rushed or incomplete."/>
    <s v="Vue.js is cool!"/>
    <s v="Nope, keep being awesome!"/>
    <m/>
  </r>
  <r>
    <n v="186"/>
    <s v="Start a new career in this field"/>
    <m/>
    <m/>
    <s v="Help prepare for an advanced degree"/>
    <s v="General interest in the topic (personal growth and enrichment)"/>
    <m/>
    <n v="33"/>
    <x v="2"/>
    <n v="150"/>
    <n v="4"/>
    <x v="10"/>
    <n v="4416"/>
    <s v="Seoul, South Korea"/>
    <n v="0"/>
    <s v="t-shirt"/>
    <m/>
    <m/>
    <s v="Automate all the things"/>
    <n v="1"/>
    <s v="Educator / Instructor"/>
    <m/>
    <s v="Individual Contributor"/>
    <m/>
    <s v="Education"/>
    <m/>
    <n v="9"/>
    <s v="Gachon University"/>
    <x v="2"/>
    <m/>
    <m/>
    <m/>
    <s v="Machine Learning Engineer"/>
    <m/>
    <m/>
    <m/>
    <m/>
    <m/>
    <m/>
    <s v="Forums"/>
    <m/>
    <n v="20"/>
    <m/>
    <n v="20"/>
    <n v="20"/>
    <s v="Study some every day, even if it's for a short time.  This keeps the material fresh in your mind and helps reinforce learned concepts.  "/>
    <s v="Facebook"/>
    <m/>
    <n v="10"/>
    <s v="Honestly, it was great! I guess it'd be cool if there were some focus on doing your own startup or being a freelancer.  "/>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m/>
  </r>
  <r>
    <n v="187"/>
    <m/>
    <m/>
    <m/>
    <m/>
    <s v="General interest in the topic (personal growth and enrichment)"/>
    <m/>
    <n v="33"/>
    <x v="2"/>
    <n v="30"/>
    <n v="10"/>
    <x v="14"/>
    <n v="1010"/>
    <s v="Riga, Latvia"/>
    <n v="0"/>
    <s v="hoodie"/>
    <m/>
    <s v="A quality life demands quality questions"/>
    <m/>
    <n v="1"/>
    <s v="Co-founder (or solo founder)"/>
    <m/>
    <s v="Not Applicable"/>
    <m/>
    <s v="Technology &amp; Internet"/>
    <m/>
    <n v="11"/>
    <s v="Vertex IT"/>
    <x v="2"/>
    <m/>
    <m/>
    <m/>
    <s v="Machine Learning Engineer"/>
    <m/>
    <m/>
    <m/>
    <m/>
    <m/>
    <m/>
    <s v="Stack Overflow"/>
    <m/>
    <n v="6"/>
    <n v="6"/>
    <m/>
    <n v="8"/>
    <s v="read scientific papers"/>
    <s v="Google"/>
    <m/>
    <n v="6"/>
    <s v="Structure lectures"/>
    <m/>
    <m/>
    <m/>
  </r>
  <r>
    <n v="188"/>
    <s v="Start a new career in this field"/>
    <s v="Grow skills for my current role"/>
    <m/>
    <m/>
    <m/>
    <m/>
    <n v="27"/>
    <x v="1"/>
    <n v="5"/>
    <n v="10"/>
    <x v="16"/>
    <n v="41010"/>
    <s v="Sevilla"/>
    <n v="1"/>
    <s v="t-shirt"/>
    <m/>
    <m/>
    <s v="Artificial Intelligence for non intelligent agents"/>
    <n v="1"/>
    <s v="Software Engineer"/>
    <m/>
    <s v="Individual Contributor"/>
    <m/>
    <s v="Nonprofit"/>
    <m/>
    <n v="4"/>
    <s v="FundaciÃ³n Ayesa"/>
    <x v="2"/>
    <m/>
    <m/>
    <m/>
    <m/>
    <s v="Artificial Intelligence"/>
    <m/>
    <m/>
    <m/>
    <m/>
    <m/>
    <s v="Mentor Help (classroom or 1:1 mentors)"/>
    <m/>
    <n v="7"/>
    <m/>
    <n v="7"/>
    <n v="15"/>
    <s v="Stay calm and search on the web everything you need. If you keep stuck, ask your mentor"/>
    <s v="Google"/>
    <m/>
    <n v="10"/>
    <s v="AI nanodegree program was not clear enough before starting. It could be a problem if you think you would do three concentrations per $800 all and you tell this to your company"/>
    <s v="iOS"/>
    <m/>
    <m/>
  </r>
  <r>
    <n v="189"/>
    <m/>
    <s v="Grow skills for my current role"/>
    <m/>
    <m/>
    <s v="General interest in the topic (personal growth and enrichment)"/>
    <m/>
    <m/>
    <x v="1"/>
    <n v="0"/>
    <n v="14"/>
    <x v="27"/>
    <m/>
    <s v="UK"/>
    <n v="1"/>
    <s v="t-shirt"/>
    <m/>
    <s v="A quality life demands quality questions"/>
    <m/>
    <n v="1"/>
    <s v="Software Engineer"/>
    <m/>
    <s v="Manager"/>
    <m/>
    <s v="Technology &amp; Internet"/>
    <m/>
    <n v="8"/>
    <s v="Udacity Blitz"/>
    <x v="2"/>
    <m/>
    <m/>
    <m/>
    <m/>
    <m/>
    <m/>
    <m/>
    <m/>
    <m/>
    <s v="iOS"/>
    <s v="Forums"/>
    <m/>
    <n v="15"/>
    <m/>
    <n v="8"/>
    <n v="16"/>
    <s v="Turn off all notifications and distractions and just focus on the material."/>
    <m/>
    <s v="Joined the very first AI course by Sebastian and Peter Norvig"/>
    <n v="10"/>
    <s v="Better quality mentors."/>
    <s v="Learn to draw."/>
    <m/>
    <m/>
  </r>
  <r>
    <n v="190"/>
    <s v="Start a new career in this field"/>
    <m/>
    <m/>
    <m/>
    <m/>
    <m/>
    <n v="33"/>
    <x v="1"/>
    <n v="30"/>
    <n v="10"/>
    <x v="11"/>
    <n v="330103"/>
    <s v="Nanchan, Jiangxi, China"/>
    <n v="0"/>
    <s v="backpack"/>
    <m/>
    <s v="A quality life demands quality questions"/>
    <m/>
    <n v="1"/>
    <s v="Educator / Instructor"/>
    <m/>
    <s v="Individual Contributor"/>
    <m/>
    <s v="Education"/>
    <m/>
    <n v="3"/>
    <s v="NCLY"/>
    <x v="2"/>
    <m/>
    <m/>
    <m/>
    <s v="Machine Learning Engineer"/>
    <m/>
    <m/>
    <m/>
    <m/>
    <m/>
    <m/>
    <s v="Forums"/>
    <m/>
    <n v="4"/>
    <n v="2"/>
    <m/>
    <n v="8"/>
    <s v="Do be persistent, and believe you can make it."/>
    <s v="Google"/>
    <m/>
    <n v="9"/>
    <s v="I could receive systematic training for projects."/>
    <s v="deep learning"/>
    <m/>
    <m/>
  </r>
  <r>
    <n v="191"/>
    <s v="Start a new career in this field"/>
    <s v="Grow skills for my current role"/>
    <s v="Help move from academia to industry"/>
    <m/>
    <s v="General interest in the topic (personal growth and enrichment)"/>
    <m/>
    <n v="30"/>
    <x v="8"/>
    <n v="20"/>
    <n v="15"/>
    <x v="13"/>
    <n v="64063"/>
    <s v="lees summit, missouri"/>
    <n v="1"/>
    <s v="hoodie"/>
    <m/>
    <s v="Data is the new bacon"/>
    <m/>
    <n v="1"/>
    <s v="Consulting"/>
    <m/>
    <s v="Manager"/>
    <m/>
    <s v="Government"/>
    <m/>
    <n v="17"/>
    <s v="Marine Corps Data Center"/>
    <x v="4"/>
    <m/>
    <m/>
    <m/>
    <m/>
    <m/>
    <s v="Deep Learning Foundations"/>
    <m/>
    <m/>
    <m/>
    <m/>
    <s v="Stack Overflow"/>
    <m/>
    <n v="6"/>
    <n v="5"/>
    <m/>
    <n v="10"/>
    <s v="Never quit, never surrender, knowledge is power"/>
    <s v="Google"/>
    <m/>
    <n v="10"/>
    <s v="The Deep learning foundations nano degree was not ready when it was offered. I believe that's why it was less expensive than it would be usually. "/>
    <s v="Cyber Security, Golang Development, Microservices, Microservices (Using Golang)"/>
    <s v="I think udacity is great "/>
    <m/>
  </r>
  <r>
    <n v="192"/>
    <m/>
    <s v="Grow skills for my current role"/>
    <m/>
    <m/>
    <s v="General interest in the topic (personal growth and enrichment)"/>
    <m/>
    <n v="58"/>
    <x v="1"/>
    <n v="0"/>
    <n v="14"/>
    <x v="1"/>
    <n v="62025"/>
    <s v="Edwardsville, Il, USA"/>
    <n v="0"/>
    <s v="hoodie"/>
    <m/>
    <s v="A quality life demands quality questions"/>
    <m/>
    <n v="1"/>
    <s v=" Artificial Intelligence Engineer"/>
    <m/>
    <s v="Individual Contributor"/>
    <m/>
    <s v="Business Support &amp; Logistics"/>
    <m/>
    <n v="34"/>
    <s v="AT&amp;T"/>
    <x v="2"/>
    <m/>
    <m/>
    <s v="Data Analyst"/>
    <m/>
    <s v="Artificial Intelligence"/>
    <m/>
    <m/>
    <m/>
    <m/>
    <m/>
    <s v="Stack Overflow"/>
    <m/>
    <n v="3"/>
    <m/>
    <n v="16"/>
    <n v="10"/>
    <s v="reach out on slack/forums or form a study group."/>
    <m/>
    <s v="AT&amp;T GATech/OMSCS Arrangement"/>
    <n v="9"/>
    <s v="Project reviewers with better knowledge of the projects, especially for new NDs that are being built on the fly."/>
    <s v="More AI.   I was a little disappointed in the 'AI' specific content in the AIND.  Deep Learning is a key part of AI, but AI covers much more."/>
    <s v="I think the AIND could have been more challenging."/>
    <m/>
  </r>
  <r>
    <n v="193"/>
    <s v="Start a new career in this field"/>
    <m/>
    <m/>
    <m/>
    <m/>
    <m/>
    <n v="77"/>
    <x v="1"/>
    <n v="75"/>
    <n v="9"/>
    <x v="16"/>
    <n v="1120"/>
    <s v="Vienna, Austria"/>
    <n v="0"/>
    <s v="backpack"/>
    <m/>
    <s v="Math - all the cool kids are doing it"/>
    <m/>
    <n v="1"/>
    <s v="Product Management/Project Management"/>
    <m/>
    <s v="Individual Contributor"/>
    <m/>
    <s v="Automotive"/>
    <m/>
    <n v="10"/>
    <s v="Tttech "/>
    <x v="2"/>
    <m/>
    <m/>
    <s v="Data Analyst"/>
    <m/>
    <m/>
    <m/>
    <m/>
    <m/>
    <m/>
    <m/>
    <s v="Forums"/>
    <m/>
    <n v="25"/>
    <n v="5"/>
    <m/>
    <n v="40"/>
    <s v="Don't stop learning "/>
    <s v="Google"/>
    <m/>
    <n v="10"/>
    <s v="I love Udacity "/>
    <s v="AI conversation agents"/>
    <s v="Thank you"/>
    <m/>
  </r>
  <r>
    <n v="194"/>
    <s v="Start a new career in this field"/>
    <s v="Grow skills for my current role"/>
    <m/>
    <m/>
    <s v="General interest in the topic (personal growth and enrichment)"/>
    <m/>
    <n v="37"/>
    <x v="3"/>
    <n v="25"/>
    <n v="10"/>
    <x v="14"/>
    <m/>
    <s v="Toronto, Canada"/>
    <n v="0"/>
    <s v="t-shirt"/>
    <m/>
    <s v="A quality life demands quality questions"/>
    <m/>
    <n v="1"/>
    <s v="Machine Learning Engineer"/>
    <m/>
    <s v="Individual Contributor"/>
    <m/>
    <s v="Technology &amp; Internet"/>
    <m/>
    <n v="5"/>
    <m/>
    <x v="0"/>
    <m/>
    <m/>
    <s v="Data Analyst"/>
    <m/>
    <m/>
    <m/>
    <m/>
    <m/>
    <m/>
    <m/>
    <s v="Forums"/>
    <m/>
    <n v="6"/>
    <n v="6"/>
    <m/>
    <n v="120"/>
    <s v="Commit to your time and make a schedule (when you'll study)"/>
    <s v="Google"/>
    <m/>
    <n v="9"/>
    <s v="Better work connections for students outside of the US"/>
    <s v="na"/>
    <s v="Great work - I want another t-shirt :)"/>
    <m/>
  </r>
  <r>
    <n v="195"/>
    <s v="Start a new career in this field"/>
    <s v="Grow skills for my current role"/>
    <m/>
    <m/>
    <s v="General interest in the topic (personal growth and enrichment)"/>
    <m/>
    <n v="43"/>
    <x v="3"/>
    <n v="0"/>
    <n v="14"/>
    <x v="13"/>
    <n v="560062"/>
    <s v="Bangalore,Karnataka,India"/>
    <n v="1"/>
    <s v="hoodie"/>
    <m/>
    <s v="Machine learning for life"/>
    <m/>
    <n v="1"/>
    <s v="Freelancing"/>
    <m/>
    <s v="Not Applicable"/>
    <m/>
    <s v="Technology &amp; Internet"/>
    <m/>
    <n v="17"/>
    <m/>
    <x v="2"/>
    <m/>
    <m/>
    <m/>
    <m/>
    <s v="Artificial Intelligence"/>
    <s v="Deep Learning Foundations"/>
    <m/>
    <m/>
    <m/>
    <m/>
    <s v="Live Help"/>
    <m/>
    <n v="6"/>
    <m/>
    <n v="14"/>
    <n v="8"/>
    <s v="persistence and hard work can achieve anything"/>
    <s v="Google"/>
    <m/>
    <n v="8"/>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m/>
  </r>
  <r>
    <n v="196"/>
    <m/>
    <m/>
    <m/>
    <m/>
    <s v="General interest in the topic (personal growth and enrichment)"/>
    <m/>
    <n v="36"/>
    <x v="2"/>
    <n v="20"/>
    <n v="5"/>
    <x v="2"/>
    <n v="137"/>
    <s v="Italy"/>
    <n v="0"/>
    <s v="t-shirt"/>
    <m/>
    <s v="Data is the new bacon"/>
    <m/>
    <n v="1"/>
    <s v="Product Management/Project Management"/>
    <m/>
    <s v="Intern"/>
    <m/>
    <m/>
    <s v="Defense"/>
    <n v="12"/>
    <s v="-"/>
    <x v="1"/>
    <m/>
    <m/>
    <m/>
    <s v="Machine Learning Engineer"/>
    <m/>
    <m/>
    <m/>
    <m/>
    <m/>
    <m/>
    <s v="Forums"/>
    <m/>
    <n v="6"/>
    <n v="6"/>
    <m/>
    <n v="5"/>
    <s v="Be passionated and curious "/>
    <s v="Google"/>
    <m/>
    <n v="8"/>
    <s v="-"/>
    <s v="Full Stack web Dev."/>
    <s v="Thank you"/>
    <m/>
  </r>
  <r>
    <n v="197"/>
    <m/>
    <m/>
    <m/>
    <s v="Help prepare for an advanced degree"/>
    <m/>
    <m/>
    <n v="23"/>
    <x v="2"/>
    <n v="2"/>
    <n v="8"/>
    <x v="1"/>
    <n v="500029"/>
    <s v="Hyderabad, India"/>
    <n v="0"/>
    <s v="jacket (brand is TBD... probably Patagonia)"/>
    <m/>
    <s v="Math - all the cool kids are doing it"/>
    <m/>
    <n v="0"/>
    <m/>
    <m/>
    <m/>
    <m/>
    <m/>
    <m/>
    <m/>
    <m/>
    <x v="0"/>
    <m/>
    <m/>
    <m/>
    <s v="Machine Learning Engineer"/>
    <m/>
    <m/>
    <m/>
    <m/>
    <m/>
    <m/>
    <s v="Forums"/>
    <m/>
    <n v="6"/>
    <n v="4"/>
    <m/>
    <n v="4"/>
    <s v="The Forums are extremely helpful. Always check the forums when you are stuck on the assignments. "/>
    <s v="Google"/>
    <m/>
    <n v="10"/>
    <s v="Experience has been great. Can't think of any improvements."/>
    <s v="Reinforcement Learning"/>
    <m/>
    <m/>
  </r>
  <r>
    <n v="198"/>
    <m/>
    <s v="Grow skills for my current role"/>
    <m/>
    <m/>
    <m/>
    <m/>
    <n v="31"/>
    <x v="1"/>
    <n v="40"/>
    <n v="10"/>
    <x v="8"/>
    <m/>
    <s v="New Brunswick, Canada"/>
    <n v="1"/>
    <m/>
    <s v="Mug/Bottle"/>
    <s v="Data is the new bacon"/>
    <m/>
    <n v="1"/>
    <s v="Business Intelligence / Business Analyst"/>
    <m/>
    <s v="Individual Contributor"/>
    <m/>
    <s v="Manufacturing"/>
    <m/>
    <n v="7"/>
    <s v="JD Irving Ltd."/>
    <x v="0"/>
    <m/>
    <m/>
    <s v="Data Analyst"/>
    <m/>
    <m/>
    <m/>
    <m/>
    <m/>
    <m/>
    <m/>
    <s v="Mentor Help (classroom or 1:1 mentors)"/>
    <m/>
    <n v="10"/>
    <n v="5"/>
    <m/>
    <n v="20"/>
    <s v="At least an hour per day to keep the material fresh"/>
    <s v="Friend / word of mouth"/>
    <m/>
    <n v="10"/>
    <s v="Stronger promotion to business. The material is very relevant, but non-technical employers like mine are hesitant to use institutions other than Universities"/>
    <s v="Microcomputing"/>
    <s v="Stay Udacious, yo!"/>
    <m/>
  </r>
  <r>
    <n v="199"/>
    <m/>
    <s v="Grow skills for my current role"/>
    <m/>
    <m/>
    <m/>
    <m/>
    <n v="39"/>
    <x v="3"/>
    <n v="120"/>
    <n v="10"/>
    <x v="10"/>
    <n v="77494"/>
    <s v="Katy,Texas"/>
    <n v="1"/>
    <s v="t-shirt"/>
    <m/>
    <s v="A quality life demands quality questions"/>
    <m/>
    <n v="1"/>
    <s v="Research"/>
    <m/>
    <s v="Not Applicable"/>
    <m/>
    <s v="Electronics"/>
    <m/>
    <n v="12"/>
    <s v="University of Houston"/>
    <x v="1"/>
    <m/>
    <m/>
    <s v="Data Analyst"/>
    <m/>
    <s v="Artificial Intelligence"/>
    <s v="Deep Learning Foundations"/>
    <m/>
    <m/>
    <m/>
    <m/>
    <s v="Slack Channel"/>
    <m/>
    <n v="6"/>
    <n v="4"/>
    <m/>
    <n v="8"/>
    <s v="Use slack and forum for help"/>
    <s v="Google"/>
    <m/>
    <n v="8"/>
    <s v="Provide discounted programs to graduated students."/>
    <s v="C/C++; PHP"/>
    <s v="NA."/>
    <m/>
  </r>
  <r>
    <n v="200"/>
    <m/>
    <m/>
    <m/>
    <m/>
    <s v="General interest in the topic (personal growth and enrichment)"/>
    <m/>
    <n v="30"/>
    <x v="1"/>
    <n v="1"/>
    <n v="14"/>
    <x v="13"/>
    <n v="22251040"/>
    <s v="Rio de Janeiro, Brazil"/>
    <n v="1"/>
    <s v="t-shirt"/>
    <m/>
    <s v="Data is the new bacon"/>
    <m/>
    <n v="1"/>
    <s v="Other"/>
    <m/>
    <s v="Individual Contributor"/>
    <m/>
    <s v="Utilities, Energy and Extraction"/>
    <m/>
    <n v="8"/>
    <s v="Statoil"/>
    <x v="0"/>
    <m/>
    <m/>
    <m/>
    <s v="Machine Learning Engineer"/>
    <s v="Artificial Intelligence"/>
    <s v="Deep Learning Foundations"/>
    <m/>
    <m/>
    <m/>
    <m/>
    <s v="Stack Overflow"/>
    <m/>
    <n v="6"/>
    <n v="4"/>
    <m/>
    <n v="6"/>
    <s v="Be persistent and discuss the content on Slack, it helps a lot."/>
    <s v="Google"/>
    <m/>
    <n v="10"/>
    <s v="The AIND has a project that is useless just selling the API of the partners. It shouldn't have it."/>
    <s v="Enterpreneurship"/>
    <s v="No"/>
    <m/>
  </r>
  <r>
    <n v="201"/>
    <s v="Start a new career in this field"/>
    <m/>
    <s v="Help move from academia to industry"/>
    <m/>
    <s v="General interest in the topic (personal growth and enrichment)"/>
    <m/>
    <n v="26"/>
    <x v="1"/>
    <n v="40"/>
    <n v="6"/>
    <x v="10"/>
    <n v="0"/>
    <m/>
    <n v="1"/>
    <s v="backpack"/>
    <m/>
    <s v="Machine learning for life"/>
    <m/>
    <n v="1"/>
    <s v="Other"/>
    <m/>
    <s v="Not Applicable"/>
    <m/>
    <s v="Utilities, Energy and Extraction"/>
    <m/>
    <n v="0"/>
    <s v="Imperial College London"/>
    <x v="1"/>
    <m/>
    <m/>
    <m/>
    <s v="Machine Learning Engineer"/>
    <m/>
    <m/>
    <m/>
    <m/>
    <m/>
    <m/>
    <m/>
    <s v="stack overflow"/>
    <n v="3"/>
    <n v="1"/>
    <m/>
    <n v="2"/>
    <s v="Do it in one block"/>
    <s v="Google"/>
    <m/>
    <n v="8"/>
    <s v="Student price"/>
    <m/>
    <m/>
    <m/>
  </r>
  <r>
    <n v="202"/>
    <m/>
    <s v="Grow skills for my current role"/>
    <m/>
    <m/>
    <s v="General interest in the topic (personal growth and enrichment)"/>
    <m/>
    <n v="31"/>
    <x v="1"/>
    <n v="25"/>
    <n v="12"/>
    <x v="12"/>
    <n v="53111"/>
    <s v="Bonn, Germany"/>
    <n v="0"/>
    <s v="t-shirt"/>
    <m/>
    <s v="Data is the new bacon"/>
    <m/>
    <n v="1"/>
    <s v="Data Scientist"/>
    <m/>
    <s v="Manager"/>
    <m/>
    <s v="Transportation &amp; Delivery"/>
    <m/>
    <n v="3"/>
    <s v="Deutsche Post DHL Group"/>
    <x v="2"/>
    <m/>
    <m/>
    <s v="Data Analyst"/>
    <m/>
    <m/>
    <m/>
    <m/>
    <m/>
    <m/>
    <m/>
    <s v="Stack Overflow"/>
    <m/>
    <n v="4"/>
    <n v="2"/>
    <m/>
    <n v="20"/>
    <s v="Don't underestimate the effort you need to put into this"/>
    <m/>
    <s v="German online news"/>
    <n v="9"/>
    <s v="Nothing coming directly to my mind"/>
    <s v="Spark"/>
    <s v="no"/>
    <m/>
  </r>
  <r>
    <n v="203"/>
    <m/>
    <m/>
    <m/>
    <m/>
    <s v="General interest in the topic (personal growth and enrichment)"/>
    <m/>
    <n v="31"/>
    <x v="2"/>
    <n v="0"/>
    <n v="5"/>
    <x v="10"/>
    <n v="6611"/>
    <s v="Trumbull, CT"/>
    <n v="1"/>
    <s v="backpack"/>
    <m/>
    <s v="Machine learning for life"/>
    <m/>
    <n v="1"/>
    <s v="Software Engineer"/>
    <m/>
    <m/>
    <s v="Senior"/>
    <s v="Technology &amp; Internet"/>
    <m/>
    <n v="5"/>
    <s v="HPE"/>
    <x v="2"/>
    <m/>
    <m/>
    <m/>
    <m/>
    <m/>
    <s v="Deep Learning Foundations"/>
    <m/>
    <m/>
    <m/>
    <m/>
    <s v="Slack Channel"/>
    <m/>
    <n v="5"/>
    <n v="6"/>
    <m/>
    <n v="12"/>
    <s v="I would recommend that they put all of their code on github and to take pride in marketing themselves and their work. Building an online presence is perhaps the mostly important aspect of working in tech. "/>
    <s v="Friend / word of mouth"/>
    <m/>
    <n v="10"/>
    <s v="I would like it if the mentor ship experience was more personal. "/>
    <s v="Human Computer Interaction"/>
    <s v="Id buy any swag you have but would really love a backpack, laptop sleeve, or a jacket. "/>
    <m/>
  </r>
  <r>
    <n v="204"/>
    <m/>
    <s v="Grow skills for my current role"/>
    <m/>
    <m/>
    <s v="General interest in the topic (personal growth and enrichment)"/>
    <m/>
    <n v="31"/>
    <x v="2"/>
    <n v="40"/>
    <n v="10"/>
    <x v="2"/>
    <n v="79020"/>
    <s v="Lviv, Ukraine"/>
    <n v="1"/>
    <s v="hoodie"/>
    <m/>
    <s v="Machine learning for life"/>
    <m/>
    <n v="1"/>
    <s v="Data Scientist"/>
    <m/>
    <s v="Individual Contributor"/>
    <m/>
    <s v="Entertainment &amp; Leisure"/>
    <m/>
    <n v="5"/>
    <s v="Rebbix"/>
    <x v="2"/>
    <m/>
    <m/>
    <m/>
    <m/>
    <s v="Artificial Intelligence"/>
    <m/>
    <m/>
    <m/>
    <s v="None"/>
    <m/>
    <m/>
    <m/>
    <n v="0"/>
    <m/>
    <m/>
    <m/>
    <m/>
    <s v="Google"/>
    <m/>
    <n v="10"/>
    <s v="Add more projects, which should be done without detailed instructions"/>
    <s v="Apache Spark, Google Cloud Platform, Full Stack Data Science"/>
    <m/>
    <m/>
  </r>
  <r>
    <n v="205"/>
    <s v="Start a new career in this field"/>
    <s v="Grow skills for my current role"/>
    <m/>
    <m/>
    <s v="General interest in the topic (personal growth and enrichment)"/>
    <m/>
    <n v="39"/>
    <x v="2"/>
    <n v="30"/>
    <n v="9"/>
    <x v="2"/>
    <n v="95035"/>
    <s v="Milpitas, California"/>
    <n v="0"/>
    <s v="hoodie"/>
    <m/>
    <s v="A quality life demands quality questions"/>
    <m/>
    <n v="1"/>
    <s v="Software Engineer"/>
    <m/>
    <s v="Individual Contributor"/>
    <m/>
    <s v="Technology &amp; Internet"/>
    <m/>
    <n v="10"/>
    <s v="San jose"/>
    <x v="2"/>
    <m/>
    <m/>
    <m/>
    <s v="Machine Learning Engineer"/>
    <m/>
    <m/>
    <m/>
    <m/>
    <m/>
    <m/>
    <s v="Forums"/>
    <m/>
    <n v="0"/>
    <m/>
    <m/>
    <n v="4"/>
    <s v="Learn regularly and look closely to the comments you get on reviews; they are always really nice tips and tricks"/>
    <s v="Google"/>
    <m/>
    <n v="9"/>
    <s v="More short interactions on the courses (small quizzes)."/>
    <m/>
    <s v="You're making an awesome good job! It love it!"/>
    <m/>
  </r>
  <r>
    <n v="206"/>
    <s v="Start a new career in this field"/>
    <m/>
    <m/>
    <m/>
    <m/>
    <m/>
    <n v="41"/>
    <x v="3"/>
    <n v="60"/>
    <n v="6"/>
    <x v="2"/>
    <n v="5607"/>
    <s v="Dottikon, Switzerland"/>
    <n v="1"/>
    <s v="backpack"/>
    <m/>
    <s v="Data is the new bacon"/>
    <m/>
    <n v="0"/>
    <m/>
    <m/>
    <m/>
    <m/>
    <m/>
    <m/>
    <m/>
    <m/>
    <x v="0"/>
    <m/>
    <m/>
    <m/>
    <m/>
    <m/>
    <s v="Deep Learning Foundations"/>
    <m/>
    <m/>
    <m/>
    <s v="iOS Developer"/>
    <s v="Forums"/>
    <m/>
    <n v="5"/>
    <n v="4"/>
    <m/>
    <n v="8"/>
    <s v="Apply what your learn in real business projects"/>
    <m/>
    <s v="Company Partner (General Electric)"/>
    <n v="9"/>
    <s v="Increase brand awareness in Europe"/>
    <s v="AI, React Redux, System Architecture (TOGAF, etc)"/>
    <s v="I'd appreciate if Udacity could offer courses on standard certification (i.e. Java, TOGAF, PMP, PMI, ...)"/>
    <m/>
  </r>
  <r>
    <n v="207"/>
    <s v="Start a new career in this field"/>
    <m/>
    <m/>
    <m/>
    <s v="General interest in the topic (personal growth and enrichment)"/>
    <m/>
    <n v="37"/>
    <x v="1"/>
    <n v="30"/>
    <n v="11"/>
    <x v="14"/>
    <n v="310157"/>
    <s v="Arad, Romania"/>
    <n v="1"/>
    <s v="jacket (brand is TBD... probably Patagonia)"/>
    <m/>
    <m/>
    <s v="Data driven humanoid"/>
    <n v="1"/>
    <s v="Software Engineer"/>
    <m/>
    <s v="Director"/>
    <m/>
    <s v="Technology &amp; Internet"/>
    <m/>
    <n v="11"/>
    <s v="rankingCoach"/>
    <x v="0"/>
    <m/>
    <m/>
    <m/>
    <m/>
    <s v="Artificial Intelligence"/>
    <m/>
    <m/>
    <m/>
    <m/>
    <m/>
    <s v="Forums"/>
    <m/>
    <n v="6"/>
    <n v="6"/>
    <m/>
    <n v="30"/>
    <s v="stay focused, work your projects, it's wort it "/>
    <s v="Google"/>
    <m/>
    <n v="10"/>
    <s v="have different workloads for different student engagement."/>
    <s v="i am all set with current stack"/>
    <s v="you inspired me in lot of ways. Keep up the good work."/>
    <m/>
  </r>
  <r>
    <n v="208"/>
    <m/>
    <m/>
    <s v="Help move from academia to industry"/>
    <m/>
    <m/>
    <m/>
    <n v="36"/>
    <x v="6"/>
    <n v="20"/>
    <n v="18"/>
    <x v="22"/>
    <n v="11776"/>
    <s v="Port Jefferson, NY"/>
    <n v="1"/>
    <s v="t-shirt"/>
    <m/>
    <m/>
    <s v="Self-driven engineer of self-driving cars"/>
    <n v="1"/>
    <s v="Research"/>
    <m/>
    <m/>
    <s v="Assistant Professor"/>
    <s v="Education"/>
    <m/>
    <n v="15"/>
    <s v="Stony Brook University"/>
    <x v="1"/>
    <m/>
    <m/>
    <s v="Data Analyst"/>
    <m/>
    <m/>
    <m/>
    <s v="Self-Driving Car Engineer"/>
    <m/>
    <m/>
    <m/>
    <s v="Slack Channel"/>
    <m/>
    <n v="16"/>
    <m/>
    <n v="10"/>
    <n v="2"/>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s v="Friend / word of mouth"/>
    <m/>
    <n v="10"/>
    <s v="More career support and guidance will be helpful. "/>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m/>
  </r>
  <r>
    <n v="209"/>
    <m/>
    <s v="Grow skills for my current role"/>
    <m/>
    <m/>
    <m/>
    <m/>
    <m/>
    <x v="1"/>
    <n v="120"/>
    <n v="12"/>
    <x v="7"/>
    <n v="28002"/>
    <s v="Madrid, Spain"/>
    <n v="1"/>
    <s v="t-shirt"/>
    <m/>
    <s v="Machine learning for life"/>
    <m/>
    <n v="1"/>
    <s v="Data Scientist"/>
    <m/>
    <s v="Intern"/>
    <m/>
    <s v="Technology &amp; Internet"/>
    <m/>
    <n v="2"/>
    <s v="BEEVA"/>
    <x v="0"/>
    <m/>
    <m/>
    <m/>
    <m/>
    <s v="Artificial Intelligence"/>
    <m/>
    <m/>
    <m/>
    <m/>
    <m/>
    <s v="Forums"/>
    <m/>
    <n v="8"/>
    <n v="6"/>
    <m/>
    <n v="10"/>
    <s v="No hurry. Just enjoy every lesson."/>
    <s v="Friend / word of mouth"/>
    <m/>
    <n v="8"/>
    <s v="Creating advanced versions of the courses and nanodegrees with even more practice and real world problems."/>
    <s v="Scala. Reinforcement Learning"/>
    <s v="No."/>
    <m/>
  </r>
  <r>
    <n v="210"/>
    <s v="Start a new career in this field"/>
    <m/>
    <m/>
    <m/>
    <m/>
    <m/>
    <n v="28"/>
    <x v="3"/>
    <n v="120"/>
    <n v="10"/>
    <x v="16"/>
    <n v="29010"/>
    <s v="Malaga, Spain"/>
    <n v="0"/>
    <s v="jacket (brand is TBD... probably Patagonia)"/>
    <m/>
    <s v="A quality life demands quality questions"/>
    <m/>
    <n v="1"/>
    <s v="Software Engineer"/>
    <m/>
    <s v="Not Applicable"/>
    <m/>
    <s v="Technology &amp; Internet"/>
    <m/>
    <n v="5"/>
    <s v="Android Developer"/>
    <x v="4"/>
    <m/>
    <m/>
    <m/>
    <m/>
    <s v="Artificial Intelligence"/>
    <m/>
    <m/>
    <m/>
    <m/>
    <m/>
    <s v="Stack Overflow"/>
    <m/>
    <n v="5"/>
    <n v="5"/>
    <m/>
    <n v="3"/>
    <s v="Read the documentation of the libraries used"/>
    <s v="Google"/>
    <m/>
    <n v="9"/>
    <s v="More complex projects. Perhaps competition for students in open competitions such as Kaggle"/>
    <m/>
    <m/>
    <m/>
  </r>
  <r>
    <n v="211"/>
    <s v="Start a new career in this field"/>
    <m/>
    <m/>
    <m/>
    <m/>
    <m/>
    <n v="31"/>
    <x v="6"/>
    <n v="360"/>
    <n v="8"/>
    <x v="9"/>
    <n v="0"/>
    <s v="Calgary , Alberta Canada"/>
    <n v="1"/>
    <s v="backpack"/>
    <m/>
    <s v="Machine learning for life"/>
    <m/>
    <n v="0"/>
    <m/>
    <m/>
    <m/>
    <m/>
    <m/>
    <m/>
    <m/>
    <m/>
    <x v="0"/>
    <m/>
    <m/>
    <m/>
    <m/>
    <m/>
    <m/>
    <m/>
    <m/>
    <s v="None"/>
    <m/>
    <m/>
    <m/>
    <n v="0"/>
    <m/>
    <m/>
    <m/>
    <m/>
    <s v="Friend / word of mouth"/>
    <m/>
    <n v="10"/>
    <s v="I love the experience so far..No improvement needed!"/>
    <s v="NLP"/>
    <m/>
    <m/>
  </r>
  <r>
    <n v="212"/>
    <s v="Start a new career in this field"/>
    <s v="Grow skills for my current role"/>
    <m/>
    <m/>
    <m/>
    <s v="get a chance to move to another cou try"/>
    <n v="30"/>
    <x v="6"/>
    <n v="120"/>
    <n v="8"/>
    <x v="2"/>
    <n v="0"/>
    <s v="El Salvador, Central America"/>
    <n v="1"/>
    <s v="track suit / sweat suit"/>
    <m/>
    <s v="Data is the new bacon"/>
    <m/>
    <n v="1"/>
    <s v="Accounting/Finance"/>
    <m/>
    <s v="Manager"/>
    <m/>
    <m/>
    <s v="Banks"/>
    <n v="5"/>
    <s v="Banco Promerica"/>
    <x v="2"/>
    <m/>
    <m/>
    <m/>
    <m/>
    <m/>
    <s v="Deep Learning Foundations"/>
    <m/>
    <m/>
    <m/>
    <m/>
    <s v="Ask Me Anythings (AMAs)"/>
    <m/>
    <n v="6"/>
    <n v="3"/>
    <m/>
    <n v="6"/>
    <s v="Focus in the goal,read a lot, practice make perfection. Ask anything "/>
    <s v="Google"/>
    <m/>
    <n v="10"/>
    <s v="Give more books to read. I bougth andrew trask and is a very good book. More amas"/>
    <s v="Tensorflow Object detection API._x000a_Cloud computation Architecture (for deployingmachine learning as SAAS)._x000a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m/>
  </r>
  <r>
    <n v="213"/>
    <s v="Start a new career in this field"/>
    <m/>
    <m/>
    <s v="Help prepare for an advanced degree"/>
    <s v="General interest in the topic (personal growth and enrichment)"/>
    <m/>
    <n v="25"/>
    <x v="3"/>
    <n v="40"/>
    <n v="5"/>
    <x v="13"/>
    <n v="110019"/>
    <s v="Bangalore, India"/>
    <n v="1"/>
    <s v="hoodie"/>
    <m/>
    <s v="A quality life demands quality questions"/>
    <m/>
    <n v="1"/>
    <s v="Software Engineer"/>
    <m/>
    <s v="Individual Contributor"/>
    <m/>
    <s v="Technology &amp; Internet"/>
    <m/>
    <n v="2"/>
    <s v="Grofers"/>
    <x v="0"/>
    <m/>
    <m/>
    <m/>
    <m/>
    <m/>
    <s v="Deep Learning Foundations"/>
    <m/>
    <m/>
    <m/>
    <m/>
    <s v="Slack Channel"/>
    <m/>
    <n v="5"/>
    <n v="5"/>
    <m/>
    <n v="30"/>
    <s v="Do a little bit everyday and talk to people on the various channels"/>
    <m/>
    <s v="Don't remember, joined in 2012 :)"/>
    <n v="10"/>
    <s v="There are some topics I'd like explained, it would be great if we could occasionally hold webinars discussing topics not covered in the nanodegree, perhaps alumni can do it too"/>
    <s v="Advanced deep learning, kernel programming , "/>
    <m/>
    <m/>
  </r>
  <r>
    <n v="214"/>
    <s v="Start a new career in this field"/>
    <s v="Grow skills for my current role"/>
    <s v="Help move from academia to industry"/>
    <m/>
    <m/>
    <m/>
    <m/>
    <x v="1"/>
    <n v="40"/>
    <n v="8"/>
    <x v="11"/>
    <n v="30327"/>
    <s v="Atlanta, GA"/>
    <n v="0"/>
    <s v="t-shirt"/>
    <m/>
    <s v="A quality life demands quality questions"/>
    <m/>
    <n v="0"/>
    <m/>
    <m/>
    <m/>
    <m/>
    <m/>
    <m/>
    <m/>
    <m/>
    <x v="2"/>
    <m/>
    <m/>
    <m/>
    <s v="Machine Learning Engineer"/>
    <m/>
    <m/>
    <m/>
    <m/>
    <m/>
    <m/>
    <s v="Stack Overflow"/>
    <m/>
    <n v="6"/>
    <m/>
    <n v="30"/>
    <n v="500"/>
    <s v="Don't give up and explore more projects!!"/>
    <s v="Twitter"/>
    <m/>
    <n v="7"/>
    <s v="Provide more challenging projects"/>
    <s v="General Adversarial Networks"/>
    <m/>
    <m/>
  </r>
  <r>
    <n v="215"/>
    <m/>
    <m/>
    <m/>
    <m/>
    <s v="General interest in the topic (personal growth and enrichment)"/>
    <m/>
    <n v="27"/>
    <x v="1"/>
    <n v="15"/>
    <n v="8"/>
    <x v="9"/>
    <n v="11300"/>
    <s v="Montevideo, Uruguay"/>
    <n v="0"/>
    <s v="track suit / sweat suit"/>
    <m/>
    <s v="A quality life demands quality questions"/>
    <m/>
    <n v="1"/>
    <s v="Software Engineer"/>
    <m/>
    <s v="Manager"/>
    <m/>
    <s v="Technology &amp; Internet"/>
    <m/>
    <n v="7"/>
    <s v="Astropay"/>
    <x v="2"/>
    <m/>
    <m/>
    <m/>
    <m/>
    <s v="Artificial Intelligence"/>
    <m/>
    <m/>
    <m/>
    <m/>
    <m/>
    <s v="Stack Overflow"/>
    <m/>
    <n v="5"/>
    <n v="3"/>
    <m/>
    <n v="12"/>
    <s v="Try to devote as much time as possible"/>
    <s v="Friend / word of mouth"/>
    <m/>
    <n v="10"/>
    <s v="Presencial classes"/>
    <s v="More of AI"/>
    <s v="Everything was great (except for the annoying email)"/>
    <m/>
  </r>
  <r>
    <n v="216"/>
    <m/>
    <m/>
    <m/>
    <m/>
    <s v="General interest in the topic (personal growth and enrichment)"/>
    <m/>
    <n v="35"/>
    <x v="1"/>
    <n v="60"/>
    <n v="7"/>
    <x v="22"/>
    <m/>
    <s v="Santiago, chile "/>
    <n v="1"/>
    <s v="hat"/>
    <m/>
    <s v="A quality life demands quality questions"/>
    <m/>
    <n v="1"/>
    <s v="Data Analyst"/>
    <m/>
    <s v="Intern"/>
    <m/>
    <s v="Insurance"/>
    <m/>
    <n v="7"/>
    <s v="Banchile "/>
    <x v="2"/>
    <m/>
    <m/>
    <m/>
    <m/>
    <m/>
    <s v="Deep Learning Foundations"/>
    <m/>
    <m/>
    <m/>
    <m/>
    <s v="Forums"/>
    <m/>
    <n v="10"/>
    <m/>
    <n v="10"/>
    <n v="15"/>
    <s v="The project are difficult but are so cool"/>
    <s v="Google"/>
    <m/>
    <n v="9"/>
    <s v="I think in some project should be more video class"/>
    <s v="More machine learning and algorithms"/>
    <m/>
    <m/>
  </r>
  <r>
    <n v="217"/>
    <s v="Start a new career in this field"/>
    <m/>
    <m/>
    <m/>
    <m/>
    <m/>
    <m/>
    <x v="1"/>
    <n v="180"/>
    <n v="7"/>
    <x v="1"/>
    <n v="560076"/>
    <s v="Bangalore, India"/>
    <n v="0"/>
    <s v="backpack"/>
    <m/>
    <m/>
    <s v="Data will never die"/>
    <n v="0"/>
    <m/>
    <m/>
    <m/>
    <m/>
    <m/>
    <m/>
    <m/>
    <m/>
    <x v="2"/>
    <s v="Intro to Programming"/>
    <m/>
    <s v="Data Analyst"/>
    <m/>
    <m/>
    <s v="Deep Learning Foundations"/>
    <m/>
    <m/>
    <m/>
    <m/>
    <s v="Forums"/>
    <m/>
    <n v="10"/>
    <m/>
    <n v="10"/>
    <n v="8"/>
    <s v="repeat, practice, do"/>
    <s v="Google"/>
    <m/>
    <n v="6"/>
    <s v="Keep updating the Nanodegrees. Include tie-ups with starts-ups for working on real-time projects"/>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m/>
  </r>
  <r>
    <n v="218"/>
    <m/>
    <s v="Grow skills for my current role"/>
    <m/>
    <m/>
    <s v="General interest in the topic (personal growth and enrichment)"/>
    <m/>
    <n v="51"/>
    <x v="1"/>
    <n v="30"/>
    <n v="10"/>
    <x v="28"/>
    <n v="75075"/>
    <s v="Plano, Texas"/>
    <n v="1"/>
    <s v="hat"/>
    <m/>
    <s v="Machine learning for life"/>
    <m/>
    <n v="1"/>
    <s v=" Artificial Intelligence Engineer"/>
    <m/>
    <s v="C-Level"/>
    <m/>
    <s v="Utilities, Energy and Extraction"/>
    <m/>
    <n v="27"/>
    <s v="Chaparral Energy"/>
    <x v="2"/>
    <m/>
    <m/>
    <m/>
    <m/>
    <m/>
    <s v="Deep Learning Foundations"/>
    <m/>
    <m/>
    <m/>
    <m/>
    <s v="Slack Channel"/>
    <m/>
    <n v="5"/>
    <n v="3"/>
    <m/>
    <n v="8"/>
    <s v="Don't be afraid at ask questions - no questions are stupid. Also, don't be afraid to submit quizzes and projects when you're not 100% sure of their correctness - you can submit as often as you like."/>
    <m/>
    <s v="NVidia Dev Group"/>
    <n v="8"/>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m/>
  </r>
  <r>
    <n v="219"/>
    <s v="Start a new career in this field"/>
    <m/>
    <m/>
    <m/>
    <s v="General interest in the topic (personal growth and enrichment)"/>
    <m/>
    <n v="27"/>
    <x v="1"/>
    <n v="60"/>
    <n v="10"/>
    <x v="11"/>
    <n v="200240"/>
    <s v="shanghai, china"/>
    <n v="0"/>
    <s v="t-shirt"/>
    <m/>
    <s v="Data is the new bacon"/>
    <m/>
    <n v="1"/>
    <s v="Software Engineer"/>
    <m/>
    <s v="Individual Contributor"/>
    <m/>
    <s v="Electronics"/>
    <m/>
    <n v="2"/>
    <s v="software engineer"/>
    <x v="2"/>
    <m/>
    <m/>
    <m/>
    <m/>
    <s v="Artificial Intelligence"/>
    <m/>
    <m/>
    <m/>
    <m/>
    <m/>
    <s v="Stack Overflow"/>
    <m/>
    <n v="6"/>
    <n v="6"/>
    <m/>
    <n v="6"/>
    <s v="keep it in mind and stick to it"/>
    <s v="Friend / word of mouth"/>
    <m/>
    <n v="9"/>
    <s v="more first hand learning materials and project"/>
    <s v="deep learning framework  deep  dive "/>
    <s v="The projects should be harder"/>
    <m/>
  </r>
  <r>
    <n v="220"/>
    <m/>
    <m/>
    <m/>
    <m/>
    <s v="General interest in the topic (personal growth and enrichment)"/>
    <m/>
    <n v="40"/>
    <x v="3"/>
    <n v="90"/>
    <n v="10"/>
    <x v="10"/>
    <n v="3630"/>
    <s v="Denmark"/>
    <n v="1"/>
    <s v="track suit / sweat suit"/>
    <m/>
    <m/>
    <s v="AI to the rescue"/>
    <n v="1"/>
    <s v="Other"/>
    <m/>
    <s v="Director"/>
    <m/>
    <s v="Technology &amp; Internet"/>
    <m/>
    <n v="25"/>
    <s v="Falck A/S"/>
    <x v="5"/>
    <m/>
    <m/>
    <m/>
    <m/>
    <m/>
    <s v="Deep Learning Foundations"/>
    <m/>
    <m/>
    <m/>
    <m/>
    <s v="Slack Channel"/>
    <m/>
    <n v="5"/>
    <m/>
    <n v="15"/>
    <n v="50"/>
    <s v="Prepare and ask for help "/>
    <s v="Google"/>
    <m/>
    <n v="8"/>
    <s v="Not change the content so much during the degree. "/>
    <s v="You have it all"/>
    <s v="You rock! "/>
    <m/>
  </r>
  <r>
    <n v="221"/>
    <m/>
    <m/>
    <m/>
    <s v="Help prepare for an advanced degree"/>
    <s v="General interest in the topic (personal growth and enrichment)"/>
    <m/>
    <n v="22"/>
    <x v="2"/>
    <n v="100"/>
    <n v="6"/>
    <x v="12"/>
    <n v="10963"/>
    <s v="Berlin"/>
    <n v="1"/>
    <s v="t-shirt"/>
    <m/>
    <s v="Data is the new bacon"/>
    <m/>
    <n v="1"/>
    <s v="Customer Service"/>
    <m/>
    <s v="Individual Contributor"/>
    <m/>
    <s v="Automotive"/>
    <m/>
    <n v="1"/>
    <s v="Barista"/>
    <x v="4"/>
    <m/>
    <m/>
    <m/>
    <m/>
    <m/>
    <s v="Deep Learning Foundations"/>
    <m/>
    <m/>
    <m/>
    <m/>
    <s v="Forums"/>
    <m/>
    <n v="4"/>
    <n v="6"/>
    <m/>
    <n v="30"/>
    <s v="Find people in person to work with"/>
    <s v="Google"/>
    <m/>
    <n v="7"/>
    <s v="Not sure"/>
    <s v="C++ "/>
    <m/>
    <m/>
  </r>
  <r>
    <n v="222"/>
    <m/>
    <m/>
    <m/>
    <m/>
    <s v="General interest in the topic (personal growth and enrichment)"/>
    <m/>
    <n v="27"/>
    <x v="1"/>
    <n v="5"/>
    <n v="5"/>
    <x v="11"/>
    <n v="60661"/>
    <s v="Chicago, Illinois"/>
    <n v="0"/>
    <s v="hoodie"/>
    <m/>
    <s v="A quality life demands quality questions"/>
    <m/>
    <n v="1"/>
    <s v="Accounting/Finance"/>
    <m/>
    <s v="Individual Contributor"/>
    <m/>
    <s v="Agriculture"/>
    <m/>
    <n v="5"/>
    <s v="DRW Trading Group"/>
    <x v="2"/>
    <m/>
    <m/>
    <m/>
    <m/>
    <s v="Artificial Intelligence"/>
    <m/>
    <m/>
    <m/>
    <m/>
    <m/>
    <s v="Slack Channel"/>
    <m/>
    <n v="5"/>
    <n v="4"/>
    <m/>
    <n v="8"/>
    <s v="have fun"/>
    <s v="Google"/>
    <m/>
    <n v="10"/>
    <s v="more courses"/>
    <s v="mathematical modelling"/>
    <s v="no"/>
    <m/>
  </r>
  <r>
    <n v="223"/>
    <s v="Start a new career in this field"/>
    <s v="Grow skills for my current role"/>
    <m/>
    <s v="Help prepare for an advanced degree"/>
    <m/>
    <m/>
    <n v="41"/>
    <x v="1"/>
    <n v="20"/>
    <n v="10"/>
    <x v="16"/>
    <n v="80339"/>
    <s v="Munich, Germany"/>
    <n v="1"/>
    <s v="t-shirt"/>
    <m/>
    <m/>
    <s v="Too cute to compute"/>
    <n v="1"/>
    <s v="Freelancing"/>
    <m/>
    <s v="Not Applicable"/>
    <m/>
    <s v="Technology &amp; Internet"/>
    <m/>
    <n v="18"/>
    <s v="App Development"/>
    <x v="5"/>
    <m/>
    <m/>
    <m/>
    <m/>
    <m/>
    <s v="Deep Learning Foundations"/>
    <m/>
    <m/>
    <m/>
    <m/>
    <s v="Slack Channel"/>
    <m/>
    <n v="5"/>
    <n v="3"/>
    <m/>
    <n v="50"/>
    <s v="Try out things, as much as you can. So your fingers and not your eyes are learning the stuff, just like playing the piano."/>
    <s v="Facebook"/>
    <m/>
    <n v="10"/>
    <s v="Please normalize the audio (volume) of the videos - I mean - some videos (for example Siraj's) are very loud and I have to turn the volume down, when I watched one of the other videos before."/>
    <s v="I am sure you will always be on the edge of demand"/>
    <s v="You are awesome!"/>
    <m/>
  </r>
  <r>
    <n v="224"/>
    <s v="Start a new career in this field"/>
    <m/>
    <m/>
    <m/>
    <m/>
    <m/>
    <n v="26"/>
    <x v="3"/>
    <n v="2"/>
    <n v="10"/>
    <x v="11"/>
    <n v="570001"/>
    <s v="cundinamarca,chia,colombia"/>
    <n v="0"/>
    <s v="track suit / sweat suit"/>
    <m/>
    <s v="Data is the new bacon"/>
    <m/>
    <n v="1"/>
    <s v="Data Engineer"/>
    <m/>
    <m/>
    <s v="semi senior"/>
    <s v="Technology &amp; Internet"/>
    <m/>
    <n v="3"/>
    <s v="globant"/>
    <x v="4"/>
    <m/>
    <m/>
    <m/>
    <m/>
    <m/>
    <s v="Deep Learning Foundations"/>
    <m/>
    <m/>
    <m/>
    <m/>
    <s v="Slack Channel"/>
    <m/>
    <n v="4"/>
    <m/>
    <n v="8"/>
    <n v="9"/>
    <s v="ask in slack"/>
    <s v="Google"/>
    <m/>
    <n v="7"/>
    <s v="more projects or more difficult"/>
    <m/>
    <m/>
    <m/>
  </r>
  <r>
    <n v="225"/>
    <m/>
    <s v="Grow skills for my current role"/>
    <s v="Help move from academia to industry"/>
    <s v="Help prepare for an advanced degree"/>
    <m/>
    <m/>
    <n v="24"/>
    <x v="2"/>
    <n v="2"/>
    <n v="9"/>
    <x v="8"/>
    <n v="201100"/>
    <s v="Shanghai, China"/>
    <n v="1"/>
    <s v="backpack"/>
    <m/>
    <s v="Machine learning for life"/>
    <m/>
    <n v="0"/>
    <m/>
    <m/>
    <m/>
    <m/>
    <m/>
    <m/>
    <m/>
    <m/>
    <x v="1"/>
    <m/>
    <m/>
    <m/>
    <s v="Machine Learning Engineer"/>
    <m/>
    <s v="Deep Learning Foundations"/>
    <m/>
    <m/>
    <m/>
    <m/>
    <s v="Forums"/>
    <m/>
    <n v="6"/>
    <n v="3"/>
    <m/>
    <n v="60"/>
    <s v="Keep motivated"/>
    <m/>
    <s v="News"/>
    <n v="10"/>
    <s v="Maybe you can offer a different level of projects."/>
    <s v="Higher level math or the construction of large scale software."/>
    <s v="Keep moving, and try to deliver more and more new things to China."/>
    <m/>
  </r>
  <r>
    <n v="226"/>
    <s v="Start a new career in this field"/>
    <s v="Grow skills for my current role"/>
    <m/>
    <m/>
    <s v="General interest in the topic (personal growth and enrichment)"/>
    <m/>
    <n v="28"/>
    <x v="3"/>
    <n v="10"/>
    <n v="8"/>
    <x v="10"/>
    <n v="4"/>
    <s v="Dublin, Ireland"/>
    <n v="1"/>
    <s v="hoodie"/>
    <m/>
    <s v="Math - all the cool kids are doing it"/>
    <m/>
    <n v="1"/>
    <s v="Product Management/Project Management"/>
    <m/>
    <s v="Individual Contributor"/>
    <m/>
    <s v="Advertising &amp; Marketing"/>
    <m/>
    <n v="4"/>
    <s v="Facebook"/>
    <x v="0"/>
    <m/>
    <m/>
    <s v="Data Analyst"/>
    <m/>
    <m/>
    <m/>
    <m/>
    <m/>
    <m/>
    <m/>
    <s v="Ask Me Anythings (AMAs)"/>
    <m/>
    <n v="5"/>
    <n v="2"/>
    <m/>
    <n v="6"/>
    <s v="Find a buddy to go through the work together"/>
    <m/>
    <s v="Sebastien"/>
    <n v="8"/>
    <s v="Give me early access to Nano degrees. I have not be able to register for a few that I am interested in and I would have completed them"/>
    <m/>
    <s v="Keep doing the awesome work team"/>
    <m/>
  </r>
  <r>
    <n v="227"/>
    <m/>
    <s v="Grow skills for my current role"/>
    <m/>
    <m/>
    <m/>
    <m/>
    <n v="27"/>
    <x v="3"/>
    <n v="0"/>
    <n v="8"/>
    <x v="16"/>
    <n v="33139"/>
    <s v="Miami Beach, Florida"/>
    <n v="1"/>
    <s v="hoodie"/>
    <m/>
    <m/>
    <s v="Build It"/>
    <n v="0"/>
    <m/>
    <m/>
    <m/>
    <m/>
    <m/>
    <m/>
    <m/>
    <m/>
    <x v="0"/>
    <m/>
    <m/>
    <m/>
    <m/>
    <s v="Artificial Intelligence"/>
    <m/>
    <m/>
    <m/>
    <m/>
    <m/>
    <s v="Stack Overflow"/>
    <m/>
    <n v="4"/>
    <m/>
    <s v="alot"/>
    <n v="3"/>
    <s v="find a mentor offline"/>
    <s v="Google"/>
    <m/>
    <n v="8"/>
    <s v="Better help"/>
    <s v="application of DL"/>
    <s v="no"/>
    <m/>
  </r>
  <r>
    <n v="228"/>
    <s v="Start a new career in this field"/>
    <s v="Grow skills for my current role"/>
    <m/>
    <s v="Help prepare for an advanced degree"/>
    <m/>
    <m/>
    <n v="24"/>
    <x v="2"/>
    <n v="45"/>
    <n v="8"/>
    <x v="12"/>
    <n v="92116"/>
    <s v="San Diego, California"/>
    <n v="0"/>
    <s v="t-shirt"/>
    <m/>
    <s v="Data is the new bacon"/>
    <m/>
    <n v="1"/>
    <s v="Data Analyst"/>
    <m/>
    <s v="Individual Contributor"/>
    <m/>
    <s v="Healthcare and Pharmaceuticals"/>
    <m/>
    <n v="1"/>
    <s v="BD"/>
    <x v="0"/>
    <m/>
    <m/>
    <s v="Data Analyst"/>
    <m/>
    <m/>
    <m/>
    <m/>
    <m/>
    <m/>
    <m/>
    <s v="Stack Overflow"/>
    <m/>
    <n v="6"/>
    <n v="5"/>
    <m/>
    <n v="25"/>
    <s v="Even if you feel like the initial lessons don't take that much time, the projects usually end up taking x1.5-x2 as long as the lessons. Plan accordingly"/>
    <s v="Google"/>
    <m/>
    <n v="10"/>
    <s v="Provide more project ideas that are not graded"/>
    <s v="Hadoop"/>
    <m/>
    <m/>
  </r>
  <r>
    <n v="229"/>
    <s v="Start a new career in this field"/>
    <m/>
    <m/>
    <m/>
    <m/>
    <m/>
    <n v="47"/>
    <x v="1"/>
    <n v="60"/>
    <n v="8"/>
    <x v="16"/>
    <n v="60490"/>
    <s v="Bolingbrook, il"/>
    <n v="0"/>
    <s v="backpack"/>
    <m/>
    <s v="Machine learning for life"/>
    <m/>
    <n v="1"/>
    <m/>
    <s v="Technical support"/>
    <s v="Individual Contributor"/>
    <m/>
    <s v="Retail &amp; Consumer Durables"/>
    <m/>
    <n v="15"/>
    <s v="Walgreens"/>
    <x v="0"/>
    <m/>
    <m/>
    <s v="Data Analyst"/>
    <m/>
    <m/>
    <m/>
    <m/>
    <m/>
    <m/>
    <m/>
    <s v="Forums"/>
    <m/>
    <n v="15"/>
    <n v="5"/>
    <m/>
    <n v="40"/>
    <s v="Pay attention to videos"/>
    <s v="Google"/>
    <m/>
    <n v="10"/>
    <s v="It's been fine"/>
    <s v="Na"/>
    <s v="Na"/>
    <m/>
  </r>
  <r>
    <n v="230"/>
    <m/>
    <s v="Grow skills for my current role"/>
    <m/>
    <m/>
    <s v="General interest in the topic (personal growth and enrichment)"/>
    <m/>
    <n v="40"/>
    <x v="1"/>
    <n v="0"/>
    <n v="14"/>
    <x v="10"/>
    <n v="34563"/>
    <s v="Vancouver, Canada"/>
    <n v="1"/>
    <s v="t-shirt"/>
    <m/>
    <s v="Machine learning for life"/>
    <m/>
    <n v="1"/>
    <s v="Data Analyst"/>
    <m/>
    <s v="Individual Contributor"/>
    <m/>
    <s v="Education"/>
    <m/>
    <n v="15"/>
    <s v="E12x"/>
    <x v="0"/>
    <m/>
    <m/>
    <m/>
    <m/>
    <s v="Artificial Intelligence"/>
    <s v="Deep Learning Foundations"/>
    <s v="Self-Driving Car Engineer"/>
    <s v="Robotics"/>
    <m/>
    <m/>
    <s v="Stack Overflow"/>
    <m/>
    <n v="2"/>
    <n v="3"/>
    <m/>
    <n v="4"/>
    <s v="_x000a_"/>
    <s v="Google"/>
    <m/>
    <n v="8"/>
    <s v="_x000a_"/>
    <s v="_x000a_"/>
    <s v="_x000a_"/>
    <m/>
  </r>
  <r>
    <n v="231"/>
    <s v="Start a new career in this field"/>
    <s v="Grow skills for my current role"/>
    <s v="Help move from academia to industry"/>
    <m/>
    <s v="General interest in the topic (personal growth and enrichment)"/>
    <m/>
    <n v="23"/>
    <x v="2"/>
    <n v="120"/>
    <n v="15"/>
    <x v="1"/>
    <n v="400004"/>
    <s v="Mumbai/Maharashtra/India"/>
    <n v="1"/>
    <s v="jacket (brand is TBD... probably Patagonia)"/>
    <m/>
    <s v="Machine learning for life"/>
    <m/>
    <n v="1"/>
    <s v="Software Engineer"/>
    <m/>
    <s v="Intern"/>
    <m/>
    <m/>
    <s v="Finance "/>
    <n v="0"/>
    <s v="Fintellix Solutions Pvt Ltd "/>
    <x v="0"/>
    <m/>
    <m/>
    <m/>
    <s v="Machine Learning Engineer"/>
    <m/>
    <m/>
    <m/>
    <m/>
    <m/>
    <m/>
    <s v="Mentor Help (classroom or 1:1 mentors)"/>
    <m/>
    <n v="6"/>
    <n v="4"/>
    <m/>
    <n v="100"/>
    <s v="Do take into consideration the suggestion given by mentors during project Evaluation "/>
    <s v="Google"/>
    <m/>
    <n v="10"/>
    <s v="Make the videos a bit longer and keep the continuation "/>
    <s v="Artificial intelligence NanoDegree, React, Tenorflow "/>
    <s v="Keep up the good work"/>
    <m/>
  </r>
  <r>
    <n v="232"/>
    <m/>
    <s v="Grow skills for my current role"/>
    <m/>
    <m/>
    <s v="General interest in the topic (personal growth and enrichment)"/>
    <m/>
    <n v="27"/>
    <x v="1"/>
    <n v="40"/>
    <n v="14"/>
    <x v="14"/>
    <n v="560017"/>
    <s v="Bangalore"/>
    <n v="0"/>
    <s v="jacket (brand is TBD... probably Patagonia)"/>
    <m/>
    <s v="A quality life demands quality questions"/>
    <m/>
    <n v="1"/>
    <s v="Marketing"/>
    <m/>
    <s v="Vice President"/>
    <m/>
    <s v="Technology &amp; Internet"/>
    <m/>
    <n v="6"/>
    <s v="Datasigns Technologies"/>
    <x v="0"/>
    <m/>
    <s v="Business Analyst"/>
    <m/>
    <m/>
    <m/>
    <m/>
    <m/>
    <m/>
    <m/>
    <m/>
    <s v="Slack Channel"/>
    <m/>
    <n v="6"/>
    <n v="2"/>
    <m/>
    <n v="100"/>
    <s v="Stay focused and be consistent. Doesn't matter how difficult it seems, you will reach your goal."/>
    <s v="Friend / word of mouth"/>
    <m/>
    <n v="10"/>
    <s v="Pricing options"/>
    <s v="Something on finance?"/>
    <s v="I love you guys! You guys are doing great! "/>
    <m/>
  </r>
  <r>
    <n v="233"/>
    <s v="Start a new career in this field"/>
    <s v="Grow skills for my current role"/>
    <m/>
    <m/>
    <s v="General interest in the topic (personal growth and enrichment)"/>
    <m/>
    <n v="31"/>
    <x v="3"/>
    <n v="35"/>
    <n v="9"/>
    <x v="13"/>
    <n v="99243"/>
    <s v="London, UK"/>
    <n v="1"/>
    <s v="hoodie"/>
    <m/>
    <s v="Machine learning for life"/>
    <m/>
    <n v="1"/>
    <s v="Research"/>
    <m/>
    <s v="Manager"/>
    <m/>
    <s v="Technology &amp; Internet"/>
    <m/>
    <n v="5"/>
    <s v="RoboAI"/>
    <x v="2"/>
    <m/>
    <m/>
    <m/>
    <m/>
    <m/>
    <s v="Deep Learning Foundations"/>
    <m/>
    <m/>
    <m/>
    <m/>
    <s v="Forums"/>
    <m/>
    <n v="25"/>
    <m/>
    <n v="30"/>
    <n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m/>
    <s v="Google I/O 2016"/>
    <n v="1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m/>
  </r>
  <r>
    <n v="234"/>
    <m/>
    <s v="Grow skills for my current role"/>
    <m/>
    <m/>
    <s v="General interest in the topic (personal growth and enrichment)"/>
    <m/>
    <n v="38"/>
    <x v="3"/>
    <n v="40"/>
    <n v="10"/>
    <x v="2"/>
    <n v="20127"/>
    <s v="Italy"/>
    <n v="1"/>
    <s v="t-shirt"/>
    <m/>
    <s v="Machine learning for life"/>
    <m/>
    <n v="1"/>
    <s v=" Artificial Intelligence Engineer"/>
    <m/>
    <s v="Manager"/>
    <m/>
    <m/>
    <s v="Finance"/>
    <n v="6"/>
    <s v="Data Scientist"/>
    <x v="1"/>
    <m/>
    <m/>
    <m/>
    <m/>
    <m/>
    <s v="Deep Learning Foundations"/>
    <m/>
    <m/>
    <m/>
    <m/>
    <s v="Slack Channel"/>
    <m/>
    <n v="12"/>
    <m/>
    <n v="12"/>
    <n v="4"/>
    <s v="be relaxed and concentrated when studying "/>
    <s v="Google"/>
    <m/>
    <n v="9"/>
    <s v="more examples"/>
    <m/>
    <m/>
    <m/>
  </r>
  <r>
    <n v="235"/>
    <m/>
    <s v="Grow skills for my current role"/>
    <m/>
    <m/>
    <m/>
    <m/>
    <n v="30"/>
    <x v="1"/>
    <n v="60"/>
    <n v="10"/>
    <x v="16"/>
    <m/>
    <s v="Bangalore, India"/>
    <n v="1"/>
    <s v="backpack"/>
    <m/>
    <s v="Machine learning for life"/>
    <m/>
    <n v="1"/>
    <s v="Machine Learning Engineer"/>
    <m/>
    <s v="Individual Contributor"/>
    <m/>
    <s v="Electronics"/>
    <m/>
    <n v="9"/>
    <s v="Bangalore"/>
    <x v="0"/>
    <m/>
    <m/>
    <m/>
    <m/>
    <m/>
    <s v="Deep Learning Foundations"/>
    <m/>
    <m/>
    <m/>
    <m/>
    <s v="Forums"/>
    <m/>
    <n v="5"/>
    <m/>
    <n v="20"/>
    <n v="20"/>
    <s v="Interact with like minded people. Use slack to observe what other are doing to motivate you. If possible form study group if you are find it difficult to follow alone. Every day at least open udacity classroom."/>
    <s v="Google"/>
    <m/>
    <n v="9"/>
    <s v="Indepth and more tougher projects"/>
    <s v="Artificial Intelligence, Embedded platform, Cloud computing"/>
    <m/>
    <m/>
  </r>
  <r>
    <n v="236"/>
    <s v="Start a new career in this field"/>
    <m/>
    <m/>
    <s v="Help prepare for an advanced degree"/>
    <s v="General interest in the topic (personal growth and enrichment)"/>
    <m/>
    <n v="40"/>
    <x v="3"/>
    <n v="40"/>
    <n v="4"/>
    <x v="16"/>
    <n v="28000"/>
    <s v="London, UK"/>
    <n v="1"/>
    <s v="jacket (brand is TBD... probably Patagonia)"/>
    <m/>
    <m/>
    <s v="Born to learn"/>
    <n v="1"/>
    <s v="Product Management/Project Management"/>
    <m/>
    <s v="Manager"/>
    <m/>
    <m/>
    <s v="Banking and Fintech"/>
    <n v="20"/>
    <s v="..."/>
    <x v="0"/>
    <s v="Intro to Programming"/>
    <m/>
    <m/>
    <m/>
    <s v="Artificial Intelligence"/>
    <m/>
    <m/>
    <m/>
    <m/>
    <s v="Android, iOS, Full Stack"/>
    <s v="Forums"/>
    <m/>
    <n v="6"/>
    <n v="4"/>
    <m/>
    <n v="150"/>
    <s v="Never give up! The slower you study, the faster you learn "/>
    <s v="Google"/>
    <m/>
    <n v="10"/>
    <s v="I am a happy customer"/>
    <s v="Game programming"/>
    <m/>
    <m/>
  </r>
  <r>
    <n v="237"/>
    <s v="Start a new career in this field"/>
    <m/>
    <m/>
    <m/>
    <m/>
    <m/>
    <n v="49"/>
    <x v="2"/>
    <n v="0"/>
    <n v="10"/>
    <x v="10"/>
    <n v="95120"/>
    <s v="San Jose, California"/>
    <n v="0"/>
    <s v="t-shirt"/>
    <m/>
    <s v="A quality life demands quality questions"/>
    <m/>
    <n v="1"/>
    <s v="Business Intelligence / Business Analyst"/>
    <m/>
    <s v="Individual Contributor"/>
    <m/>
    <s v="Technology &amp; Internet"/>
    <m/>
    <n v="1"/>
    <s v="Free lancing"/>
    <x v="2"/>
    <m/>
    <m/>
    <s v="Data Analyst"/>
    <m/>
    <m/>
    <m/>
    <m/>
    <m/>
    <m/>
    <m/>
    <s v="Mentor Help (classroom or 1:1 mentors)"/>
    <m/>
    <n v="20"/>
    <m/>
    <n v="10"/>
    <n v="40"/>
    <s v="Pick interesting data sets for your projects even if it seems challenging. Also, keep an open mind when looking at a dataset, you might be surprised by the relationships you might find."/>
    <s v="Google"/>
    <m/>
    <n v="9"/>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m/>
  </r>
  <r>
    <n v="238"/>
    <s v="Start a new career in this field"/>
    <m/>
    <m/>
    <m/>
    <m/>
    <m/>
    <n v="25"/>
    <x v="2"/>
    <n v="80"/>
    <n v="8"/>
    <x v="7"/>
    <n v="79912"/>
    <s v="El paso, Texas"/>
    <n v="0"/>
    <s v="socks"/>
    <m/>
    <s v="Data is the new bacon"/>
    <m/>
    <n v="0"/>
    <m/>
    <m/>
    <m/>
    <m/>
    <m/>
    <m/>
    <m/>
    <m/>
    <x v="0"/>
    <m/>
    <m/>
    <s v="Data Analyst"/>
    <m/>
    <s v="Artificial Intelligence"/>
    <m/>
    <m/>
    <m/>
    <m/>
    <m/>
    <s v="Forums"/>
    <m/>
    <n v="15"/>
    <n v="5"/>
    <m/>
    <n v="20"/>
    <s v="Dont feel discouraged if you are completely lost at some point. Keep at it and it'll all make sense"/>
    <s v="Friend / word of mouth"/>
    <m/>
    <n v="10"/>
    <s v="The mentor experience hasn't been helpful, a better response rate would largely improve it"/>
    <s v="GANs, self-driving cars, robotics, ML"/>
    <m/>
    <m/>
  </r>
  <r>
    <n v="239"/>
    <s v="Start a new career in this field"/>
    <m/>
    <m/>
    <m/>
    <m/>
    <m/>
    <n v="28"/>
    <x v="2"/>
    <n v="10"/>
    <n v="10"/>
    <x v="15"/>
    <m/>
    <s v="Hong Kong"/>
    <n v="0"/>
    <s v="jacket (brand is TBD... probably Patagonia)"/>
    <m/>
    <s v="Machine learning for life"/>
    <m/>
    <n v="1"/>
    <s v="Business Intelligence / Business Analyst"/>
    <m/>
    <s v="Individual Contributor"/>
    <m/>
    <s v="Advertising &amp; Marketing"/>
    <m/>
    <n v="3"/>
    <m/>
    <x v="0"/>
    <s v="Intro to Programming"/>
    <m/>
    <s v="Data Analyst"/>
    <m/>
    <m/>
    <m/>
    <m/>
    <m/>
    <m/>
    <m/>
    <s v="Forums"/>
    <m/>
    <n v="6"/>
    <n v="5"/>
    <m/>
    <n v="12"/>
    <s v="Try to immerse yourself with course content or the project you are working on everyday. "/>
    <s v="Friend / word of mouth"/>
    <m/>
    <n v="10"/>
    <s v="Suggest students the next step at the end of each nanodegree.  (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  the self-driven ND works._x000a__x000a_And would appreciate if the students outside of the US could get as much support as students in the US"/>
    <m/>
  </r>
  <r>
    <n v="240"/>
    <s v="Start a new career in this field"/>
    <m/>
    <m/>
    <m/>
    <s v="General interest in the topic (personal growth and enrichment)"/>
    <m/>
    <n v="42"/>
    <x v="1"/>
    <n v="150"/>
    <n v="12"/>
    <x v="21"/>
    <n v="8820"/>
    <s v="WÃ¤denswil, ZH, Switzerland"/>
    <n v="0"/>
    <s v="t-shirt"/>
    <m/>
    <s v="Machine learning for life"/>
    <m/>
    <n v="1"/>
    <s v="Software Engineer"/>
    <m/>
    <s v="Individual Contributor"/>
    <m/>
    <s v="Business Support &amp; Logistics"/>
    <m/>
    <n v="23"/>
    <s v="Swiss Post Solutions"/>
    <x v="4"/>
    <m/>
    <m/>
    <s v="Data Analyst"/>
    <m/>
    <m/>
    <m/>
    <m/>
    <m/>
    <m/>
    <m/>
    <s v="Stack Overflow"/>
    <m/>
    <n v="2"/>
    <n v="2"/>
    <m/>
    <n v="5"/>
    <s v="Try to incorporate studying into your daily and weekly routine. Try to be curious and interested in the subjects."/>
    <m/>
    <s v="I started using Coursera and then kind of read about Udacity somewhere on the internet..."/>
    <n v="10"/>
    <s v="Difficult to say. My experience was highly positive."/>
    <s v="What about a bioinformatics / genomic computing nanodegree?"/>
    <s v="You have a good product/company. Try to retain this while you rework/improve courses and nanodegrees."/>
    <m/>
  </r>
  <r>
    <n v="241"/>
    <s v="Start a new career in this field"/>
    <m/>
    <m/>
    <m/>
    <s v="General interest in the topic (personal growth and enrichment)"/>
    <m/>
    <n v="28"/>
    <x v="1"/>
    <n v="60"/>
    <n v="14"/>
    <x v="1"/>
    <n v="2060"/>
    <s v="Antwerp, Belgium"/>
    <n v="1"/>
    <s v="track suit / sweat suit"/>
    <m/>
    <m/>
    <s v="&quot;Be audacious&quot;"/>
    <n v="1"/>
    <s v="Product Management/Project Management"/>
    <m/>
    <s v="Manager"/>
    <m/>
    <s v="Business Support &amp; Logistics"/>
    <m/>
    <n v="6"/>
    <s v="Dematic"/>
    <x v="2"/>
    <m/>
    <m/>
    <m/>
    <m/>
    <m/>
    <m/>
    <m/>
    <m/>
    <s v="None"/>
    <m/>
    <m/>
    <m/>
    <n v="0"/>
    <m/>
    <m/>
    <m/>
    <m/>
    <s v="Google"/>
    <m/>
    <n v="10"/>
    <s v="1. Provide a virtual machine with everything pre-installed to mentors so they can help out students in an easier way._x000a_2. Hire me :-)"/>
    <s v="Computer hardware"/>
    <s v="I'm going to use the money I earned by mentoring to visit you at Intersect next year (and to apply for some jobs in the area hopefully)."/>
    <m/>
  </r>
  <r>
    <n v="242"/>
    <m/>
    <s v="Grow skills for my current role"/>
    <m/>
    <m/>
    <m/>
    <m/>
    <n v="48"/>
    <x v="2"/>
    <n v="0"/>
    <n v="12"/>
    <x v="7"/>
    <n v="85083"/>
    <s v="Phoenix, AZ"/>
    <n v="0"/>
    <s v="backpack"/>
    <m/>
    <m/>
    <s v="Data is the new Gold"/>
    <n v="1"/>
    <s v="Self employed"/>
    <m/>
    <m/>
    <s v="Business Owner"/>
    <s v="Technology &amp; Internet"/>
    <m/>
    <n v="20"/>
    <s v="SerpicoDEV"/>
    <x v="0"/>
    <m/>
    <m/>
    <s v="Data Analyst"/>
    <s v="Machine Learning Engineer"/>
    <m/>
    <m/>
    <m/>
    <m/>
    <m/>
    <m/>
    <s v="Forums"/>
    <m/>
    <n v="6"/>
    <n v="6"/>
    <m/>
    <n v="8"/>
    <s v="Watch every video. Ask questions. Read about your degree peripherally in the news"/>
    <s v="Friend / word of mouth"/>
    <m/>
    <n v="8"/>
    <s v="More qualified mentors and advisors. "/>
    <s v="IoT"/>
    <s v="I would like to contract hire graduates. I am having difficultly finding people. I tried Blitz, but they are close to useless, as they do not get back to me."/>
    <m/>
  </r>
  <r>
    <n v="243"/>
    <m/>
    <m/>
    <s v="Help move from academia to industry"/>
    <m/>
    <m/>
    <m/>
    <n v="23"/>
    <x v="1"/>
    <n v="40"/>
    <n v="9"/>
    <x v="14"/>
    <n v="560029"/>
    <s v="Bengaluru,India"/>
    <n v="1"/>
    <s v="t-shirt"/>
    <m/>
    <s v="Data is the new bacon"/>
    <m/>
    <n v="1"/>
    <s v="Data Engineer"/>
    <m/>
    <m/>
    <s v="Associate "/>
    <s v="Insurance"/>
    <m/>
    <n v="1"/>
    <s v="Digit insurance"/>
    <x v="4"/>
    <m/>
    <m/>
    <s v="Data Analyst"/>
    <s v="Machine Learning Engineer"/>
    <m/>
    <m/>
    <m/>
    <m/>
    <m/>
    <m/>
    <s v="Forums"/>
    <m/>
    <n v="20"/>
    <n v="5"/>
    <m/>
    <n v="5"/>
    <s v="Nanodegree is instrumental to career .I have learned a lot   with nanodegree which helped me to secure my first job. I would suggest everyone to master the skills required for tech jobs by enrolling in nanodegree."/>
    <s v="Friend / word of mouth"/>
    <m/>
    <n v="10"/>
    <s v="Organizing meetups or webinars to engage the learning community"/>
    <s v="Data warehousing , natural language processing"/>
    <s v="Thanks for giving me a great start in my career . "/>
    <m/>
  </r>
  <r>
    <n v="244"/>
    <s v="Start a new career in this field"/>
    <m/>
    <s v="Help move from academia to industry"/>
    <m/>
    <s v="General interest in the topic (personal growth and enrichment)"/>
    <m/>
    <n v="47"/>
    <x v="6"/>
    <n v="3"/>
    <n v="9"/>
    <x v="10"/>
    <n v="8699"/>
    <s v="Abuja, Nigeria"/>
    <n v="0"/>
    <s v="t-shirt"/>
    <m/>
    <s v="Machine learning for life"/>
    <m/>
    <n v="1"/>
    <s v="Co-founder (or solo founder)"/>
    <m/>
    <s v="President"/>
    <m/>
    <s v="Construction, Machinery, and Homes"/>
    <m/>
    <n v="20"/>
    <s v="Mentria Investments Limited"/>
    <x v="1"/>
    <m/>
    <m/>
    <m/>
    <m/>
    <m/>
    <m/>
    <m/>
    <m/>
    <m/>
    <s v="Introduction to Deep Learning"/>
    <s v="Slack Channel"/>
    <m/>
    <n v="6"/>
    <m/>
    <n v="8"/>
    <n v="15"/>
    <s v="Be patient and don't be in a hurry when working on assignment"/>
    <s v="Google"/>
    <m/>
    <n v="10"/>
    <s v="Make available past nano degree lessons either in download or DVD format, or as a book "/>
    <s v="Full Stack Web Developer but the details are not clear so I have not decided"/>
    <s v="How about a nano degree in &quot;drones programing?&quot; I am sure it is an area that many people are interested and Udacity can leverage its brand name to get people interested. You can fashion a programe structure  that will address both beginner, intermediate, and Advanced level"/>
    <m/>
  </r>
  <r>
    <n v="245"/>
    <m/>
    <s v="Grow skills for my current role"/>
    <m/>
    <m/>
    <m/>
    <m/>
    <n v="33"/>
    <x v="3"/>
    <n v="0"/>
    <n v="12"/>
    <x v="16"/>
    <n v="19010"/>
    <s v="Bryn Mawr, PA"/>
    <n v="1"/>
    <s v="backpack"/>
    <m/>
    <s v="Data is the new bacon"/>
    <m/>
    <n v="1"/>
    <s v=" Artificial Intelligence Engineer"/>
    <m/>
    <s v="Individual Contributor"/>
    <m/>
    <s v="Technology &amp; Internet"/>
    <m/>
    <n v="10"/>
    <s v="Ok.computer LLC"/>
    <x v="2"/>
    <m/>
    <m/>
    <m/>
    <m/>
    <m/>
    <s v="Deep Learning Foundations"/>
    <m/>
    <m/>
    <m/>
    <m/>
    <s v="Slack Channel"/>
    <m/>
    <n v="6"/>
    <n v="6"/>
    <m/>
    <n v="20"/>
    <s v="Follow Slack tips"/>
    <s v="LinkedIn"/>
    <m/>
    <n v="10"/>
    <s v="It's perfect"/>
    <s v="Bioinformatics "/>
    <m/>
    <m/>
  </r>
  <r>
    <n v="246"/>
    <s v="Start a new career in this field"/>
    <s v="Grow skills for my current role"/>
    <m/>
    <m/>
    <s v="General interest in the topic (personal growth and enrichment)"/>
    <m/>
    <n v="28"/>
    <x v="1"/>
    <n v="80"/>
    <n v="9"/>
    <x v="2"/>
    <n v="8320000"/>
    <s v="Santiago, Chile"/>
    <n v="1"/>
    <s v="hoodie"/>
    <m/>
    <s v="Machine learning for life"/>
    <m/>
    <n v="1"/>
    <s v="Software Engineer"/>
    <m/>
    <m/>
    <s v="Senior programmer"/>
    <m/>
    <s v="Mining"/>
    <n v="4"/>
    <s v="MiningTag S.A."/>
    <x v="2"/>
    <m/>
    <m/>
    <m/>
    <m/>
    <m/>
    <m/>
    <m/>
    <m/>
    <s v="None"/>
    <m/>
    <m/>
    <m/>
    <n v="0"/>
    <m/>
    <m/>
    <m/>
    <m/>
    <s v="Google"/>
    <m/>
    <n v="10"/>
    <s v="Add more nanodegree"/>
    <s v="Programming language theory, BigData, theory of the computation"/>
    <s v="bug in the section &quot;birthday&quot;(Is hard write the day).... Udacity is great! :)"/>
    <m/>
  </r>
  <r>
    <n v="247"/>
    <s v="Start a new career in this field"/>
    <m/>
    <m/>
    <m/>
    <m/>
    <m/>
    <n v="31"/>
    <x v="2"/>
    <n v="30"/>
    <n v="10"/>
    <x v="11"/>
    <n v="80027"/>
    <s v="Superior, CO"/>
    <n v="0"/>
    <s v="hoodie"/>
    <m/>
    <s v="A quality life demands quality questions"/>
    <m/>
    <n v="1"/>
    <s v="Software Engineer"/>
    <m/>
    <s v="Individual Contributor"/>
    <m/>
    <s v="Electronics"/>
    <m/>
    <n v="6"/>
    <s v="Seagate Technology"/>
    <x v="2"/>
    <m/>
    <m/>
    <s v="Data Analyst"/>
    <m/>
    <m/>
    <m/>
    <s v="Self-Driving Car Engineer"/>
    <m/>
    <m/>
    <m/>
    <s v="Forums"/>
    <m/>
    <n v="10"/>
    <m/>
    <n v="10"/>
    <n v="30"/>
    <s v="Focus, make notes and study hard!"/>
    <s v="Google"/>
    <m/>
    <n v="10"/>
    <s v="Have a more engaging career service, I would pay to get hired because Udacity knows the value of my projects"/>
    <m/>
    <m/>
    <m/>
  </r>
  <r>
    <n v="248"/>
    <s v="Start a new career in this field"/>
    <m/>
    <s v="Help move from academia to industry"/>
    <s v="Help prepare for an advanced degree"/>
    <m/>
    <m/>
    <n v="33"/>
    <x v="3"/>
    <n v="2"/>
    <n v="10"/>
    <x v="16"/>
    <n v="15343"/>
    <s v="Athens, Greece"/>
    <n v="0"/>
    <s v="hoodie"/>
    <m/>
    <s v="Math - all the cool kids are doing it"/>
    <m/>
    <n v="0"/>
    <m/>
    <m/>
    <m/>
    <m/>
    <m/>
    <m/>
    <m/>
    <m/>
    <x v="0"/>
    <m/>
    <m/>
    <s v="Data Analyst"/>
    <m/>
    <m/>
    <m/>
    <m/>
    <m/>
    <m/>
    <m/>
    <s v="Stack Overflow"/>
    <m/>
    <n v="6"/>
    <m/>
    <n v="8"/>
    <n v="80"/>
    <s v="Be patient"/>
    <s v="Twitter"/>
    <m/>
    <n v="10"/>
    <s v="I cannot think of something"/>
    <s v="Computational Mathematics"/>
    <m/>
    <m/>
  </r>
  <r>
    <n v="249"/>
    <m/>
    <s v="Grow skills for my current role"/>
    <m/>
    <m/>
    <s v="General interest in the topic (personal growth and enrichment)"/>
    <m/>
    <n v="25"/>
    <x v="7"/>
    <n v="60"/>
    <n v="8"/>
    <x v="22"/>
    <n v="60616"/>
    <s v="Shanghai, China &amp; Chicago, Illinois &amp;Berkeley, California"/>
    <n v="0"/>
    <m/>
    <s v="Self-driving toy car...."/>
    <m/>
    <s v="Watch and learn"/>
    <n v="0"/>
    <m/>
    <m/>
    <m/>
    <m/>
    <m/>
    <m/>
    <m/>
    <m/>
    <x v="2"/>
    <m/>
    <m/>
    <m/>
    <m/>
    <m/>
    <s v="Deep Learning Foundations"/>
    <m/>
    <m/>
    <m/>
    <m/>
    <s v="Stack Overflow"/>
    <m/>
    <n v="5"/>
    <n v="6"/>
    <m/>
    <n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s v="Friend / word of mouth"/>
    <m/>
    <n v="1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m/>
  </r>
  <r>
    <n v="250"/>
    <s v="Start a new career in this field"/>
    <m/>
    <m/>
    <m/>
    <s v="General interest in the topic (personal growth and enrichment)"/>
    <m/>
    <n v="21"/>
    <x v="2"/>
    <n v="30"/>
    <n v="8"/>
    <x v="7"/>
    <n v="12000"/>
    <s v="Prague, Czech Republic"/>
    <n v="1"/>
    <s v="t-shirt"/>
    <m/>
    <s v="Math - all the cool kids are doing it"/>
    <m/>
    <n v="1"/>
    <s v="Co-founder (or solo founder)"/>
    <m/>
    <s v="C-Level"/>
    <m/>
    <s v="Technology &amp; Internet"/>
    <m/>
    <n v="2"/>
    <s v="WeLoveMail"/>
    <x v="4"/>
    <m/>
    <m/>
    <s v="Data Analyst"/>
    <m/>
    <s v="Artificial Intelligence"/>
    <m/>
    <m/>
    <m/>
    <m/>
    <m/>
    <s v="Stack Overflow"/>
    <m/>
    <n v="15"/>
    <m/>
    <n v="10"/>
    <n v="120"/>
    <s v="Put in the hours regularly every day. Even if it's less than an hour. Most importantly, do the things. Don't just read and watch, do things! Test and learn."/>
    <s v="Google"/>
    <m/>
    <n v="10"/>
    <s v="Collect all recommended readings in each course, blogposts, articles etc on one place. Instead od going through the videos to find where a particular blogpost was mentioned."/>
    <s v="Math nanodegree"/>
    <s v="You rock! I love what you're doing."/>
    <m/>
  </r>
  <r>
    <n v="251"/>
    <m/>
    <s v="Grow skills for my current role"/>
    <m/>
    <m/>
    <s v="General interest in the topic (personal growth and enrichment)"/>
    <m/>
    <n v="36"/>
    <x v="2"/>
    <n v="60"/>
    <n v="10"/>
    <x v="24"/>
    <n v="92129"/>
    <s v="San Diego, California"/>
    <n v="0"/>
    <s v="hoodie"/>
    <m/>
    <s v="Math - all the cool kids are doing it"/>
    <m/>
    <n v="1"/>
    <s v="Software Engineer"/>
    <m/>
    <s v="Manager"/>
    <m/>
    <s v="Technology &amp; Internet"/>
    <m/>
    <n v="14"/>
    <m/>
    <x v="2"/>
    <m/>
    <m/>
    <m/>
    <m/>
    <m/>
    <s v="Deep Learning Foundations"/>
    <m/>
    <m/>
    <m/>
    <m/>
    <s v="Slack Channel"/>
    <m/>
    <n v="4"/>
    <n v="4"/>
    <m/>
    <n v="8"/>
    <s v="Schedule time for it and stick to the schedule: don't put it off."/>
    <m/>
    <s v="Google Plus"/>
    <n v="1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m/>
  </r>
  <r>
    <n v="252"/>
    <s v="Start a new career in this field"/>
    <m/>
    <m/>
    <m/>
    <s v="General interest in the topic (personal growth and enrichment)"/>
    <m/>
    <n v="46"/>
    <x v="2"/>
    <n v="0"/>
    <n v="12"/>
    <x v="10"/>
    <n v="17015"/>
    <s v="Celle Ligure, Italy"/>
    <n v="0"/>
    <s v="t-shirt"/>
    <m/>
    <s v="Data is the new bacon"/>
    <m/>
    <n v="0"/>
    <m/>
    <m/>
    <m/>
    <m/>
    <m/>
    <m/>
    <m/>
    <m/>
    <x v="2"/>
    <m/>
    <m/>
    <m/>
    <m/>
    <m/>
    <s v="Deep Learning Foundations"/>
    <m/>
    <m/>
    <m/>
    <m/>
    <s v="Forums"/>
    <m/>
    <n v="6"/>
    <m/>
    <n v="40"/>
    <n v="40"/>
    <s v="Check out the prerequisites and fill in the gaps with supplemental courses, peruse the forum and reach out for help there, try to stay on track with the suggested deadlines and be prepared to spend a lot of time on projects"/>
    <s v="Google"/>
    <m/>
    <n v="1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
    <m/>
  </r>
  <r>
    <n v="253"/>
    <s v="Start a new career in this field"/>
    <m/>
    <m/>
    <m/>
    <s v="General interest in the topic (personal growth and enrichment)"/>
    <m/>
    <n v="30"/>
    <x v="1"/>
    <n v="0"/>
    <n v="5"/>
    <x v="6"/>
    <n v="60612"/>
    <s v="Chicago, Illinois"/>
    <n v="1"/>
    <s v="hoodie"/>
    <m/>
    <m/>
    <s v="Data speaks "/>
    <n v="1"/>
    <m/>
    <s v="Musician"/>
    <m/>
    <s v="Co-owner, bassist"/>
    <s v="Entertainment &amp; Leisure"/>
    <m/>
    <n v="12"/>
    <s v="TDWP LLC."/>
    <x v="4"/>
    <m/>
    <m/>
    <s v="Data Analyst"/>
    <m/>
    <m/>
    <m/>
    <m/>
    <m/>
    <m/>
    <m/>
    <s v="Stack Overflow"/>
    <m/>
    <n v="12"/>
    <n v="6"/>
    <m/>
    <n v="14"/>
    <s v="Review all preliminary skills required for the program before beginning the nanodegree. (Review statistics concepts, programming languages, etc)"/>
    <s v="Google"/>
    <m/>
    <n v="8"/>
    <s v="Work with schools more often toward providing accredited programs. (Like your Georgia Tech x Udacity OMCS). -I hope to enroll once I finish my BS!! "/>
    <s v="Research methology, operations research, probability theory, multivariable calculus, tableau"/>
    <s v="I â¤ï¸ Udacity!"/>
    <m/>
  </r>
  <r>
    <n v="254"/>
    <m/>
    <s v="Grow skills for my current role"/>
    <s v="Help move from academia to industry"/>
    <s v="Help prepare for an advanced degree"/>
    <s v="General interest in the topic (personal growth and enrichment)"/>
    <m/>
    <n v="24"/>
    <x v="1"/>
    <n v="0"/>
    <n v="13"/>
    <x v="2"/>
    <n v="123"/>
    <s v="Rome, Italy"/>
    <n v="1"/>
    <s v="t-shirt"/>
    <m/>
    <s v="Data is the new bacon"/>
    <m/>
    <n v="1"/>
    <s v="Software Engineer"/>
    <m/>
    <s v="Individual Contributor"/>
    <m/>
    <s v="Technology &amp; Internet"/>
    <m/>
    <n v="2"/>
    <s v="Cecropia"/>
    <x v="0"/>
    <m/>
    <m/>
    <m/>
    <m/>
    <m/>
    <s v="Deep Learning Foundations"/>
    <m/>
    <m/>
    <m/>
    <m/>
    <s v="Stack Overflow"/>
    <m/>
    <n v="4"/>
    <n v="4"/>
    <m/>
    <n v="5"/>
    <s v="Make a schedule and stick to it"/>
    <s v="Google"/>
    <m/>
    <n v="10"/>
    <s v="In the homepage, the blue button on the top-right corner is a sign-up button when I'm not logged in and &quot;My Classroom&quot; button when I am. Lots of times I've clicked to sign up when I actually intended to go to my classroom"/>
    <s v="something related with security and possibly game development"/>
    <s v="Thanks for making such a great platform :)"/>
    <m/>
  </r>
  <r>
    <n v="255"/>
    <s v="Start a new career in this field"/>
    <m/>
    <m/>
    <s v="Help prepare for an advanced degree"/>
    <m/>
    <m/>
    <n v="38"/>
    <x v="3"/>
    <n v="45"/>
    <n v="5"/>
    <x v="16"/>
    <n v="10471"/>
    <s v="new york city, ny"/>
    <n v="1"/>
    <s v="t-shirt"/>
    <m/>
    <s v="Math - all the cool kids are doing it"/>
    <m/>
    <n v="1"/>
    <s v="Data Analyst"/>
    <m/>
    <s v="Individual Contributor"/>
    <m/>
    <s v="Healthcare and Pharmaceuticals"/>
    <m/>
    <n v="8"/>
    <s v="New york presbyterian"/>
    <x v="2"/>
    <m/>
    <m/>
    <m/>
    <m/>
    <m/>
    <s v="Deep Learning Foundations"/>
    <m/>
    <m/>
    <m/>
    <m/>
    <s v="Live Help"/>
    <m/>
    <n v="6"/>
    <n v="4"/>
    <m/>
    <n v="5"/>
    <s v="Make sure it is the only thing you are doing so you can give it the proper time commitment it deserves. "/>
    <s v="Google"/>
    <m/>
    <n v="1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m/>
  </r>
  <r>
    <n v="256"/>
    <s v="Start a new career in this field"/>
    <s v="Grow skills for my current role"/>
    <m/>
    <m/>
    <s v="General interest in the topic (personal growth and enrichment)"/>
    <m/>
    <n v="49"/>
    <x v="2"/>
    <n v="0"/>
    <n v="8"/>
    <x v="5"/>
    <n v="94002"/>
    <s v="Belmont, CA"/>
    <n v="1"/>
    <s v="backpack"/>
    <m/>
    <m/>
    <s v="Learn more. Do more. Be more."/>
    <n v="0"/>
    <m/>
    <m/>
    <m/>
    <m/>
    <m/>
    <m/>
    <m/>
    <m/>
    <x v="2"/>
    <m/>
    <m/>
    <m/>
    <m/>
    <m/>
    <s v="Deep Learning Foundations"/>
    <m/>
    <m/>
    <m/>
    <s v="iOS Developer and Full Stack Web Developer"/>
    <s v="Forums"/>
    <m/>
    <n v="5"/>
    <m/>
    <n v="10"/>
    <n v="24"/>
    <s v="Every Sunday, schedule work time for the week in your calendar and commit to that schedule"/>
    <s v="Twitter"/>
    <m/>
    <n v="9"/>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
    <m/>
  </r>
  <r>
    <n v="257"/>
    <s v="Start a new career in this field"/>
    <m/>
    <m/>
    <m/>
    <m/>
    <m/>
    <n v="31"/>
    <x v="3"/>
    <n v="2"/>
    <n v="11"/>
    <x v="2"/>
    <n v="9061330"/>
    <s v="Santo Andre/Sao Paulo/Brazil"/>
    <n v="1"/>
    <s v="backpack"/>
    <m/>
    <s v="Machine learning for life"/>
    <m/>
    <n v="1"/>
    <s v="Software Engineer"/>
    <m/>
    <s v="Intern"/>
    <m/>
    <s v="Government"/>
    <m/>
    <n v="10"/>
    <s v="Eicon"/>
    <x v="2"/>
    <m/>
    <m/>
    <m/>
    <m/>
    <m/>
    <s v="Deep Learning Foundations"/>
    <m/>
    <m/>
    <m/>
    <s v="Intro do Data Science"/>
    <s v="Forums"/>
    <m/>
    <n v="2"/>
    <n v="1"/>
    <m/>
    <n v="3"/>
    <s v="When you are not watching the videos of the nanodegree program, go apply what you have learned somewhere, creating projects of your own, contributing to open source projects, etc..."/>
    <s v="Google"/>
    <m/>
    <n v="10"/>
    <s v="Nothing at all. I love udacity"/>
    <s v="A focused course about Reinforced Learning"/>
    <s v="Keep on going. I love the model, the classes and the subjects on the nanodegree programs. My only regret is not having enough time to do all the classes :D"/>
    <m/>
  </r>
  <r>
    <n v="258"/>
    <s v="Start a new career in this field"/>
    <s v="Grow skills for my current role"/>
    <m/>
    <m/>
    <s v="General interest in the topic (personal growth and enrichment)"/>
    <m/>
    <n v="34"/>
    <x v="1"/>
    <n v="15"/>
    <n v="3"/>
    <x v="10"/>
    <n v="44223"/>
    <s v="Cuyahoga Falls, Ohio"/>
    <n v="0"/>
    <s v="jacket (brand is TBD... probably Patagonia)"/>
    <m/>
    <s v="A quality life demands quality questions"/>
    <m/>
    <n v="1"/>
    <s v="Software Engineer"/>
    <m/>
    <s v="Individual Contributor"/>
    <m/>
    <s v="Food &amp; Beverages"/>
    <m/>
    <n v="5"/>
    <s v="Applied Vision Corporation"/>
    <x v="2"/>
    <m/>
    <m/>
    <m/>
    <m/>
    <s v="Artificial Intelligence"/>
    <m/>
    <m/>
    <m/>
    <m/>
    <m/>
    <s v="Forums"/>
    <m/>
    <n v="4"/>
    <n v="6"/>
    <m/>
    <n v="10"/>
    <s v="Watch the videos at least twice and get comfortable looking for information on the forums and elsewhere online."/>
    <s v="Google"/>
    <m/>
    <n v="1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m/>
  </r>
  <r>
    <n v="259"/>
    <m/>
    <m/>
    <s v="Help move from academia to industry"/>
    <s v="Help prepare for an advanced degree"/>
    <s v="General interest in the topic (personal growth and enrichment)"/>
    <m/>
    <n v="23"/>
    <x v="6"/>
    <n v="0"/>
    <n v="16"/>
    <x v="16"/>
    <n v="110077"/>
    <s v="Delhi, India"/>
    <n v="0"/>
    <s v="backpack"/>
    <m/>
    <s v="A quality life demands quality questions"/>
    <m/>
    <n v="1"/>
    <s v="Educator / Instructor"/>
    <m/>
    <s v="Individual Contributor"/>
    <m/>
    <s v="Education"/>
    <m/>
    <n v="1"/>
    <s v="Udacity"/>
    <x v="0"/>
    <m/>
    <m/>
    <s v="Data Analyst"/>
    <m/>
    <m/>
    <m/>
    <m/>
    <m/>
    <m/>
    <m/>
    <s v="Forums"/>
    <m/>
    <n v="6"/>
    <n v="5"/>
    <m/>
    <n v="20"/>
    <s v="Keep working consistently, you will surely attain your goal. :D"/>
    <m/>
    <s v="class-central"/>
    <n v="10"/>
    <s v="Live Help is a great thing. Try to implement it for all NDs. "/>
    <s v="Writing a Research Paper"/>
    <s v="Keep adding new NDs. :D"/>
    <m/>
  </r>
  <r>
    <n v="260"/>
    <m/>
    <m/>
    <m/>
    <m/>
    <s v="General interest in the topic (personal growth and enrichment)"/>
    <m/>
    <n v="36"/>
    <x v="3"/>
    <n v="90"/>
    <n v="5"/>
    <x v="16"/>
    <n v="98052"/>
    <s v="Redmond"/>
    <n v="1"/>
    <s v="t-shirt"/>
    <m/>
    <s v="A quality life demands quality questions"/>
    <m/>
    <n v="1"/>
    <s v="Product Management/Project Management"/>
    <m/>
    <s v="Manager"/>
    <m/>
    <s v="Technology &amp; Internet"/>
    <m/>
    <n v="14"/>
    <s v="Amazon"/>
    <x v="2"/>
    <m/>
    <m/>
    <m/>
    <m/>
    <m/>
    <s v="Deep Learning Foundations"/>
    <m/>
    <m/>
    <m/>
    <m/>
    <s v="Forums"/>
    <m/>
    <n v="3"/>
    <n v="2"/>
    <m/>
    <n v="60"/>
    <s v="Go through suggested readings "/>
    <s v="Google"/>
    <m/>
    <n v="10"/>
    <s v="More complex projects. Courses on optimization -LP,MIP"/>
    <s v="Optimization basics "/>
    <s v="None "/>
    <m/>
  </r>
  <r>
    <n v="261"/>
    <s v="Start a new career in this field"/>
    <s v="Grow skills for my current role"/>
    <m/>
    <s v="Help prepare for an advanced degree"/>
    <s v="General interest in the topic (personal growth and enrichment)"/>
    <m/>
    <n v="28"/>
    <x v="1"/>
    <n v="90"/>
    <n v="15"/>
    <x v="12"/>
    <n v="98007"/>
    <s v="Bellevue,WA"/>
    <n v="1"/>
    <s v="hoodie"/>
    <m/>
    <s v="A quality life demands quality questions"/>
    <m/>
    <n v="1"/>
    <s v="Data Analyst"/>
    <m/>
    <s v="Individual Contributor"/>
    <m/>
    <s v="Healthcare and Pharmaceuticals"/>
    <m/>
    <n v="3"/>
    <s v="Virginia Mason Medical Center"/>
    <x v="0"/>
    <m/>
    <m/>
    <s v="Data Analyst"/>
    <m/>
    <m/>
    <m/>
    <m/>
    <m/>
    <m/>
    <m/>
    <s v="Forums"/>
    <m/>
    <n v="6"/>
    <n v="4"/>
    <m/>
    <n v="25"/>
    <s v="Do something every day"/>
    <m/>
    <s v="Quora"/>
    <n v="10"/>
    <s v="Udacity is perfect"/>
    <s v="Project ideas that I can work on after graduating"/>
    <s v="I love the website UI"/>
    <m/>
  </r>
  <r>
    <n v="262"/>
    <m/>
    <m/>
    <s v="Help move from academia to industry"/>
    <m/>
    <m/>
    <m/>
    <n v="26"/>
    <x v="2"/>
    <n v="100"/>
    <n v="10"/>
    <x v="13"/>
    <n v="80333"/>
    <s v="Munich, Germany"/>
    <n v="0"/>
    <s v="t-shirt"/>
    <m/>
    <s v="Machine learning for life"/>
    <m/>
    <n v="0"/>
    <m/>
    <m/>
    <m/>
    <m/>
    <m/>
    <m/>
    <m/>
    <m/>
    <x v="0"/>
    <m/>
    <m/>
    <m/>
    <s v="Machine Learning Engineer"/>
    <m/>
    <m/>
    <m/>
    <m/>
    <m/>
    <m/>
    <s v="Stack Overflow"/>
    <m/>
    <n v="10"/>
    <n v="6"/>
    <m/>
    <n v="50"/>
    <s v="Try to learn everyday a bit rather than 1 day a lot. On this one day you won't feel like doing that all day. Small goals like 10 minutes of Udacity will get you to start. Then you often get over the starting barrier and can stick with doing more Udacity for an hour or so._x000a_Start with small goals (eg 5 or 10 minutes) and stretch these goals as you feel more comfortable with them. Otherwise you will easily fall prey to procrastination._x000a_If I could I would send every student the big think interview of Tim Ferriss on this topic (also on YouTube). Definitely worth a watch!"/>
    <m/>
    <s v="I searched myself for something like Udacity. So in some sense I found you in google."/>
    <n v="10"/>
    <s v="1. You do an awesome job._x000a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_x000a_How can we create learning habits?_x000a_What is a good attitude, perhaps to life in general?_x000a_How do we create lasting motivation for pursuing something?_x000a_How do we make good decisions what to do/pursue in life? How did other people make this choice?_x000a_How do people find purpose in life?_x000a_How does a knowledge worker pursue mastery in his profession?_x000a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m/>
  </r>
  <r>
    <n v="263"/>
    <m/>
    <s v="Grow skills for my current role"/>
    <m/>
    <m/>
    <s v="General interest in the topic (personal growth and enrichment)"/>
    <m/>
    <n v="30"/>
    <x v="3"/>
    <n v="15"/>
    <n v="12"/>
    <x v="14"/>
    <n v="94560"/>
    <s v="Newark, California"/>
    <n v="0"/>
    <s v="t-shirt"/>
    <m/>
    <s v="Machine learning for life"/>
    <m/>
    <n v="1"/>
    <m/>
    <s v="IT Professional"/>
    <s v="Director"/>
    <m/>
    <s v="Education"/>
    <m/>
    <n v="9"/>
    <s v="Newark Unified School District"/>
    <x v="5"/>
    <m/>
    <m/>
    <m/>
    <m/>
    <m/>
    <s v="Deep Learning Foundations"/>
    <m/>
    <m/>
    <m/>
    <m/>
    <s v="Forums"/>
    <m/>
    <n v="2"/>
    <n v="5"/>
    <m/>
    <n v="4"/>
    <s v="Research via the forums/Slack/Google helps a lot when you get stuck."/>
    <m/>
    <s v="Reddit"/>
    <n v="10"/>
    <s v="Sometimes the individual content sections feel disconnected from each other.  A bit more &quot;flow&quot; might help."/>
    <s v="This is probably a subset of things you offer, but something to tie data analytics to machine learning more tightly."/>
    <s v="I love the program in general and think it's a great way to stay sharp on new skills!"/>
    <m/>
  </r>
  <r>
    <n v="264"/>
    <s v="Start a new career in this field"/>
    <s v="Grow skills for my current role"/>
    <m/>
    <m/>
    <s v="General interest in the topic (personal growth and enrichment)"/>
    <m/>
    <n v="35"/>
    <x v="3"/>
    <n v="2"/>
    <n v="5"/>
    <x v="29"/>
    <n v="94110"/>
    <s v="San Francisco, CA"/>
    <n v="0"/>
    <s v="jacket (brand is TBD... probably Patagonia)"/>
    <m/>
    <s v="A quality life demands quality questions"/>
    <m/>
    <n v="1"/>
    <s v="Data Scientist"/>
    <m/>
    <s v="Individual Contributor"/>
    <m/>
    <s v="Technology &amp; Internet"/>
    <m/>
    <n v="3"/>
    <s v="Intuit"/>
    <x v="1"/>
    <m/>
    <m/>
    <m/>
    <m/>
    <m/>
    <s v="Deep Learning Foundations"/>
    <m/>
    <m/>
    <m/>
    <m/>
    <s v="Slack Channel"/>
    <m/>
    <n v="5"/>
    <n v="5"/>
    <m/>
    <n v="10"/>
    <s v="Jump in!"/>
    <s v="Google"/>
    <m/>
    <n v="9"/>
    <s v="In person sessions"/>
    <s v="Affective computing"/>
    <m/>
    <m/>
  </r>
  <r>
    <n v="265"/>
    <s v="Start a new career in this field"/>
    <s v="Grow skills for my current role"/>
    <m/>
    <m/>
    <m/>
    <m/>
    <n v="30"/>
    <x v="2"/>
    <n v="15"/>
    <n v="12"/>
    <x v="11"/>
    <m/>
    <s v="Amsterdamm Netherlabds"/>
    <n v="0"/>
    <s v="backpack"/>
    <m/>
    <s v="Math - all the cool kids are doing it"/>
    <m/>
    <n v="1"/>
    <s v="Data Scientist"/>
    <m/>
    <s v="Individual Contributor"/>
    <m/>
    <s v="Electronics"/>
    <m/>
    <n v="3"/>
    <s v="Philips"/>
    <x v="2"/>
    <m/>
    <m/>
    <m/>
    <s v="Machine Learning Engineer"/>
    <m/>
    <m/>
    <m/>
    <m/>
    <m/>
    <m/>
    <s v="Forums"/>
    <m/>
    <n v="6"/>
    <n v="6"/>
    <m/>
    <n v="8"/>
    <s v="Study in small and frequent sessions"/>
    <s v="Google"/>
    <m/>
    <n v="10"/>
    <s v="nothings comes to mind"/>
    <m/>
    <s v="Udacity is great, keep up the good work!"/>
    <m/>
  </r>
  <r>
    <n v="266"/>
    <s v="Start a new career in this field"/>
    <s v="Grow skills for my current role"/>
    <m/>
    <m/>
    <s v="General interest in the topic (personal growth and enrichment)"/>
    <m/>
    <n v="32"/>
    <x v="3"/>
    <n v="270"/>
    <n v="9"/>
    <x v="1"/>
    <n v="110034"/>
    <s v="New Delhi,India"/>
    <n v="0"/>
    <s v="hoodie"/>
    <m/>
    <s v="A quality life demands quality questions"/>
    <m/>
    <n v="1"/>
    <s v="Software Engineer"/>
    <m/>
    <s v="Individual Contributor"/>
    <m/>
    <s v="Insurance"/>
    <m/>
    <n v="7"/>
    <s v="NTT Data"/>
    <x v="2"/>
    <m/>
    <m/>
    <s v="Data Analyst"/>
    <m/>
    <m/>
    <m/>
    <m/>
    <m/>
    <m/>
    <s v="Android Development"/>
    <s v="Stack Overflow"/>
    <m/>
    <n v="6"/>
    <n v="4"/>
    <m/>
    <n v="100"/>
    <s v="Try to understand the intricacies of the material rather than going for rote learning"/>
    <s v="Friend / word of mouth"/>
    <m/>
    <n v="8"/>
    <s v="Assignment of mentors to help when students are stuck"/>
    <m/>
    <m/>
    <m/>
  </r>
  <r>
    <n v="267"/>
    <s v="Start a new career in this field"/>
    <m/>
    <m/>
    <m/>
    <m/>
    <m/>
    <n v="21"/>
    <x v="3"/>
    <n v="20"/>
    <n v="12"/>
    <x v="2"/>
    <n v="492001"/>
    <s v="Raipur, India"/>
    <n v="0"/>
    <s v="t-shirt"/>
    <m/>
    <s v="Machine learning for life"/>
    <m/>
    <n v="0"/>
    <m/>
    <m/>
    <m/>
    <m/>
    <m/>
    <m/>
    <m/>
    <m/>
    <x v="0"/>
    <m/>
    <m/>
    <m/>
    <m/>
    <m/>
    <m/>
    <m/>
    <m/>
    <s v="None"/>
    <m/>
    <m/>
    <m/>
    <n v="0"/>
    <m/>
    <m/>
    <m/>
    <m/>
    <s v="Google"/>
    <m/>
    <n v="10"/>
    <s v="Include more mathematics for a ground level understanding in Nanodegrees."/>
    <s v="A mathematics nanodegree"/>
    <s v="You guys are awesome!!"/>
    <m/>
  </r>
  <r>
    <n v="268"/>
    <m/>
    <s v="Grow skills for my current role"/>
    <s v="Help move from academia to industry"/>
    <m/>
    <s v="General interest in the topic (personal growth and enrichment)"/>
    <m/>
    <n v="30"/>
    <x v="3"/>
    <n v="60"/>
    <n v="7"/>
    <x v="14"/>
    <n v="55114"/>
    <s v="St Paul, Minnesota, USA"/>
    <n v="1"/>
    <s v="t-shirt"/>
    <m/>
    <s v="Machine learning for life"/>
    <m/>
    <n v="1"/>
    <s v="Research"/>
    <m/>
    <m/>
    <s v="PostDoc"/>
    <m/>
    <s v="Citizen Science/Astrophysics"/>
    <n v="7"/>
    <s v="University of Minnesota/Zooniverse"/>
    <x v="1"/>
    <m/>
    <m/>
    <m/>
    <m/>
    <m/>
    <m/>
    <m/>
    <m/>
    <s v="None"/>
    <m/>
    <m/>
    <m/>
    <n v="0"/>
    <m/>
    <m/>
    <m/>
    <m/>
    <s v="Google"/>
    <m/>
    <n v="10"/>
    <s v="I really struggle to think of anything you have done such a great job and I have enjoyed the experience very much.  "/>
    <s v="Some career guidance on what aspects of my academic career to highlight when moving to industry.  A course on infrastructure engineering with Docker.  "/>
    <s v="Thank you for all the work you guys have put in.  Udacity really is doing something special.  I'm excited about the chance to purchace udacity swag"/>
    <m/>
  </r>
  <r>
    <n v="269"/>
    <m/>
    <m/>
    <m/>
    <s v="Help prepare for an advanced degree"/>
    <s v="General interest in the topic (personal growth and enrichment)"/>
    <m/>
    <n v="56"/>
    <x v="3"/>
    <n v="0"/>
    <n v="15"/>
    <x v="17"/>
    <n v="79539"/>
    <s v="Loerrach, Germany"/>
    <n v="1"/>
    <s v="backpack"/>
    <m/>
    <s v="Machine learning for life"/>
    <m/>
    <n v="1"/>
    <s v="Self employed"/>
    <m/>
    <s v="Not Applicable"/>
    <m/>
    <s v="Electronics"/>
    <m/>
    <n v="33"/>
    <s v="Ing.Buero fuer Automation"/>
    <x v="0"/>
    <m/>
    <m/>
    <m/>
    <m/>
    <m/>
    <s v="Deep Learning Foundations"/>
    <m/>
    <m/>
    <m/>
    <m/>
    <s v="Slack Channel"/>
    <m/>
    <n v="20"/>
    <m/>
    <n v="10"/>
    <n v="36"/>
    <s v="Never give up, advance by working hard."/>
    <m/>
    <s v="read an article about MOOCs 4-5 years ago."/>
    <n v="7"/>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m/>
  </r>
  <r>
    <n v="270"/>
    <m/>
    <m/>
    <m/>
    <s v="Help prepare for an advanced degree"/>
    <s v="General interest in the topic (personal growth and enrichment)"/>
    <m/>
    <n v="27"/>
    <x v="3"/>
    <n v="30"/>
    <n v="8"/>
    <x v="2"/>
    <m/>
    <s v="London England "/>
    <n v="1"/>
    <s v="shoes (brand is TBDâ€¦ probably Adidas or Puma)"/>
    <m/>
    <s v="Data is the new bacon"/>
    <m/>
    <n v="1"/>
    <s v="Customer Service"/>
    <m/>
    <s v="Individual Contributor"/>
    <m/>
    <s v="Technology &amp; Internet"/>
    <m/>
    <n v="3"/>
    <s v="Rbc"/>
    <x v="0"/>
    <m/>
    <m/>
    <s v="Data Analyst"/>
    <s v="Machine Learning Engineer"/>
    <m/>
    <m/>
    <m/>
    <m/>
    <m/>
    <m/>
    <s v="Stack Overflow"/>
    <m/>
    <n v="3"/>
    <n v="2"/>
    <m/>
    <n v="20"/>
    <s v="Just keep on trying. "/>
    <s v="Google"/>
    <m/>
    <n v="7"/>
    <s v="Get creativity groups together "/>
    <s v="C++"/>
    <s v="Nope"/>
    <m/>
  </r>
  <r>
    <n v="271"/>
    <s v="Start a new career in this field"/>
    <s v="Grow skills for my current role"/>
    <m/>
    <m/>
    <s v="General interest in the topic (personal growth and enrichment)"/>
    <m/>
    <n v="42"/>
    <x v="2"/>
    <n v="0"/>
    <n v="10"/>
    <x v="2"/>
    <n v="94022"/>
    <s v="remote: California, Texas, China, Thailand, Czechia, UK, Hungary"/>
    <n v="1"/>
    <s v="t-shirt"/>
    <m/>
    <s v="Machine learning for life"/>
    <m/>
    <n v="1"/>
    <s v="Co-founder (or solo founder)"/>
    <m/>
    <s v="C-Level"/>
    <m/>
    <s v="Technology &amp; Internet"/>
    <m/>
    <n v="18"/>
    <s v="Persice"/>
    <x v="2"/>
    <m/>
    <m/>
    <m/>
    <m/>
    <m/>
    <s v="Deep Learning Foundations"/>
    <m/>
    <m/>
    <m/>
    <m/>
    <s v="Stack Overflow"/>
    <m/>
    <n v="4"/>
    <m/>
    <n v="30"/>
    <n v="50"/>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s v="Google"/>
    <m/>
    <n v="1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_x000a__x000a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a_- Python_x000a_- TensorFlow_x000a_- C/C++_x000a__x000a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m/>
  </r>
  <r>
    <n v="272"/>
    <m/>
    <m/>
    <m/>
    <m/>
    <s v="General interest in the topic (personal growth and enrichment)"/>
    <m/>
    <n v="33"/>
    <x v="2"/>
    <n v="0"/>
    <n v="10"/>
    <x v="1"/>
    <n v="60175045"/>
    <s v="Fortaleza, CE, Brazil"/>
    <n v="0"/>
    <s v="hat"/>
    <m/>
    <s v="Math - all the cool kids are doing it"/>
    <m/>
    <n v="1"/>
    <s v="Software Engineer"/>
    <m/>
    <s v="Individual Contributor"/>
    <m/>
    <s v="Technology &amp; Internet"/>
    <m/>
    <n v="14"/>
    <s v="BeeLiked"/>
    <x v="0"/>
    <m/>
    <m/>
    <m/>
    <m/>
    <m/>
    <s v="Deep Learning Foundations"/>
    <m/>
    <m/>
    <m/>
    <m/>
    <s v="Forums"/>
    <m/>
    <n v="6"/>
    <n v="2"/>
    <m/>
    <n v="12"/>
    <s v="Practice a lot from scratch without the ready made Jupiter Notebooks"/>
    <s v="Facebook"/>
    <m/>
    <n v="8"/>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m/>
  </r>
  <r>
    <n v="273"/>
    <m/>
    <m/>
    <m/>
    <m/>
    <s v="General interest in the topic (personal growth and enrichment)"/>
    <m/>
    <n v="29"/>
    <x v="1"/>
    <n v="50"/>
    <n v="10"/>
    <x v="2"/>
    <n v="8701"/>
    <s v="Giraltovce, Slovakia"/>
    <n v="0"/>
    <s v="t-shirt"/>
    <m/>
    <s v="Machine learning for life"/>
    <m/>
    <n v="1"/>
    <s v="Software Engineer"/>
    <m/>
    <s v="Individual Contributor"/>
    <m/>
    <s v="Healthcare and Pharmaceuticals"/>
    <m/>
    <n v="7"/>
    <m/>
    <x v="2"/>
    <m/>
    <m/>
    <m/>
    <s v="Machine Learning Engineer"/>
    <m/>
    <m/>
    <m/>
    <m/>
    <m/>
    <m/>
    <s v="Forums"/>
    <m/>
    <n v="3"/>
    <n v="2"/>
    <m/>
    <n v="8"/>
    <s v="Make sure you are able reserve enough time for the program."/>
    <s v="Friend / word of mouth"/>
    <m/>
    <n v="10"/>
    <s v="Make courses more coherent. Switch from topic to topic was sometimes confusing, I was not sure if I missed module or lecture."/>
    <m/>
    <m/>
    <m/>
  </r>
  <r>
    <n v="274"/>
    <m/>
    <s v="Grow skills for my current role"/>
    <m/>
    <m/>
    <s v="General interest in the topic (personal growth and enrichment)"/>
    <m/>
    <n v="28"/>
    <x v="1"/>
    <n v="120"/>
    <n v="11"/>
    <x v="12"/>
    <n v="670248"/>
    <s v="Singapore"/>
    <n v="1"/>
    <s v="t-shirt"/>
    <m/>
    <s v="Data is the new bacon"/>
    <m/>
    <n v="1"/>
    <s v="Software Engineer"/>
    <m/>
    <s v="Individual Contributor"/>
    <m/>
    <s v="Technology &amp; Internet"/>
    <m/>
    <n v="3"/>
    <s v="AP Origin"/>
    <x v="0"/>
    <m/>
    <m/>
    <m/>
    <m/>
    <m/>
    <s v="Deep Learning Foundations"/>
    <m/>
    <m/>
    <m/>
    <m/>
    <s v="Forums"/>
    <m/>
    <n v="6"/>
    <n v="3"/>
    <m/>
    <n v="72"/>
    <s v="Don't give up and always ask questions."/>
    <s v="Facebook"/>
    <m/>
    <n v="9"/>
    <s v="Lower the costs of school fees"/>
    <s v="Augmented Reality"/>
    <s v="Cool classroom after the revamp!"/>
    <m/>
  </r>
  <r>
    <n v="275"/>
    <m/>
    <s v="Grow skills for my current role"/>
    <m/>
    <m/>
    <m/>
    <m/>
    <n v="32"/>
    <x v="1"/>
    <n v="30"/>
    <n v="11"/>
    <x v="16"/>
    <n v="30327"/>
    <s v="Atlanta, Georgia"/>
    <n v="0"/>
    <s v="hoodie"/>
    <m/>
    <s v="Data is the new bacon"/>
    <m/>
    <n v="1"/>
    <s v="Data Analyst"/>
    <m/>
    <s v="Individual Contributor"/>
    <m/>
    <s v="Insurance"/>
    <m/>
    <n v="4"/>
    <s v="Assurant"/>
    <x v="2"/>
    <s v="Intro to Programming"/>
    <s v="Business Analyst"/>
    <m/>
    <m/>
    <m/>
    <m/>
    <m/>
    <m/>
    <m/>
    <m/>
    <s v="Mentor Help (classroom or 1:1 mentors)"/>
    <m/>
    <n v="3"/>
    <n v="5"/>
    <m/>
    <n v="60"/>
    <s v="If the directions are vague, just submit the project and reviewer will clarify what you need to do."/>
    <s v="Google"/>
    <m/>
    <n v="7"/>
    <s v="Depends on nanodegree. "/>
    <s v="Expand python learning. Maybe text analytics"/>
    <s v="Nope"/>
    <m/>
  </r>
  <r>
    <n v="276"/>
    <s v="Start a new career in this field"/>
    <m/>
    <m/>
    <m/>
    <m/>
    <m/>
    <n v="28"/>
    <x v="2"/>
    <n v="60"/>
    <n v="13"/>
    <x v="11"/>
    <n v="106"/>
    <s v="Taipei, Taiwan"/>
    <n v="1"/>
    <s v="jacket (brand is TBD... probably Patagonia)"/>
    <m/>
    <s v="Math - all the cool kids are doing it"/>
    <m/>
    <n v="1"/>
    <s v="Software Engineer"/>
    <m/>
    <s v="Individual Contributor"/>
    <m/>
    <s v="Real Estate"/>
    <m/>
    <n v="5"/>
    <s v="foundi"/>
    <x v="0"/>
    <m/>
    <m/>
    <m/>
    <m/>
    <m/>
    <m/>
    <m/>
    <m/>
    <m/>
    <s v="Full stack web"/>
    <s v="Slack Channel"/>
    <m/>
    <n v="3"/>
    <n v="6"/>
    <m/>
    <n v="12"/>
    <s v="Self motivated"/>
    <s v="Google"/>
    <m/>
    <n v="10"/>
    <s v="More partner for Asia country"/>
    <s v="Docker, K8s  data warehouse, data pipeline"/>
    <s v="Love Udacity and love what U guys are doing! Keep up the good work"/>
    <m/>
  </r>
  <r>
    <n v="277"/>
    <m/>
    <s v="Grow skills for my current role"/>
    <m/>
    <m/>
    <s v="General interest in the topic (personal growth and enrichment)"/>
    <m/>
    <n v="27"/>
    <x v="4"/>
    <n v="0"/>
    <n v="10"/>
    <x v="2"/>
    <n v="115280"/>
    <s v="Moscow, Russia"/>
    <n v="0"/>
    <s v="hoodie"/>
    <m/>
    <s v="A quality life demands quality questions"/>
    <m/>
    <n v="1"/>
    <s v="Educator / Instructor"/>
    <m/>
    <s v="Director"/>
    <m/>
    <s v="Education"/>
    <m/>
    <n v="3"/>
    <s v="New Professions Lab"/>
    <x v="1"/>
    <m/>
    <m/>
    <m/>
    <m/>
    <m/>
    <s v="Deep Learning Foundations"/>
    <m/>
    <m/>
    <m/>
    <m/>
    <s v="Slack Channel"/>
    <m/>
    <n v="4"/>
    <n v="3"/>
    <m/>
    <n v="6"/>
    <s v="Stick to the deadlines. Don't be illusioned that they are only recommended"/>
    <s v="Friend / word of mouth"/>
    <m/>
    <n v="8"/>
    <s v="Give people less freedom. Make strict deadlines. Otherwise people always have something more urgent and important"/>
    <s v="Mobile apps"/>
    <s v="nope"/>
    <m/>
  </r>
  <r>
    <n v="278"/>
    <s v="Start a new career in this field"/>
    <m/>
    <m/>
    <m/>
    <m/>
    <m/>
    <n v="39"/>
    <x v="1"/>
    <n v="30"/>
    <n v="14"/>
    <x v="12"/>
    <n v="30330100"/>
    <s v="Belo Horizonte, Minas Gerais, Brazil"/>
    <n v="1"/>
    <s v="hoodie"/>
    <m/>
    <s v="Data is the new bacon"/>
    <m/>
    <n v="1"/>
    <s v="Business/Strategy"/>
    <m/>
    <s v="C-Level"/>
    <m/>
    <s v="Technology &amp; Internet"/>
    <m/>
    <n v="16"/>
    <s v="Eteg"/>
    <x v="0"/>
    <m/>
    <m/>
    <m/>
    <m/>
    <s v="Artificial Intelligence"/>
    <m/>
    <m/>
    <m/>
    <m/>
    <m/>
    <s v="Mentor Help (classroom or 1:1 mentors)"/>
    <m/>
    <n v="6"/>
    <n v="6"/>
    <m/>
    <n v="40"/>
    <s v="Focus."/>
    <s v="Google"/>
    <m/>
    <n v="9"/>
    <s v="Using more guided projects, like Jupyter Notebook in Python."/>
    <s v="Startup business execution - what to do and what not to do."/>
    <s v="No."/>
    <m/>
  </r>
  <r>
    <n v="279"/>
    <m/>
    <s v="Grow skills for my current role"/>
    <m/>
    <m/>
    <m/>
    <m/>
    <n v="24"/>
    <x v="2"/>
    <n v="50"/>
    <n v="3"/>
    <x v="16"/>
    <n v="55436"/>
    <s v="Edina MN, United States"/>
    <n v="1"/>
    <s v="t-shirt"/>
    <m/>
    <m/>
    <s v="No slogan"/>
    <n v="0"/>
    <m/>
    <m/>
    <m/>
    <m/>
    <m/>
    <m/>
    <m/>
    <m/>
    <x v="0"/>
    <m/>
    <m/>
    <m/>
    <m/>
    <m/>
    <s v="Deep Learning Foundations"/>
    <m/>
    <m/>
    <m/>
    <m/>
    <s v="Slack Channel"/>
    <m/>
    <n v="1"/>
    <n v="3"/>
    <m/>
    <n v="4"/>
    <s v="Read a lot. Check in with slack. Know Python well."/>
    <s v="Google"/>
    <m/>
    <n v="10"/>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m/>
  </r>
  <r>
    <n v="280"/>
    <s v="Start a new career in this field"/>
    <m/>
    <m/>
    <s v="Help prepare for an advanced degree"/>
    <s v="General interest in the topic (personal growth and enrichment)"/>
    <m/>
    <n v="32"/>
    <x v="2"/>
    <n v="120"/>
    <n v="10"/>
    <x v="2"/>
    <n v="60640"/>
    <s v="Chicago, IL"/>
    <n v="1"/>
    <s v="hoodie"/>
    <m/>
    <s v="Machine learning for life"/>
    <m/>
    <n v="1"/>
    <s v="Research"/>
    <m/>
    <s v="Manager"/>
    <m/>
    <s v="Technology &amp; Internet"/>
    <m/>
    <n v="10"/>
    <s v="HERE Technologies"/>
    <x v="0"/>
    <m/>
    <m/>
    <m/>
    <m/>
    <s v="Artificial Intelligence"/>
    <m/>
    <m/>
    <m/>
    <m/>
    <m/>
    <s v="Forums"/>
    <m/>
    <n v="6"/>
    <n v="6"/>
    <m/>
    <n v="48"/>
    <s v="if stuck go further then come back"/>
    <s v="Google"/>
    <m/>
    <n v="10"/>
    <s v="more video lectures instead of text (only new NDs suffer from this) : )"/>
    <s v="Math, Machine Learning in depth"/>
    <s v="you are awesome &lt;3"/>
    <m/>
  </r>
  <r>
    <n v="281"/>
    <s v="Start a new career in this field"/>
    <m/>
    <m/>
    <m/>
    <s v="General interest in the topic (personal growth and enrichment)"/>
    <m/>
    <n v="30"/>
    <x v="2"/>
    <n v="0"/>
    <n v="8"/>
    <x v="2"/>
    <n v="28231"/>
    <s v="Madrid, Spain"/>
    <n v="1"/>
    <s v="t-shirt"/>
    <m/>
    <m/>
    <s v="Dream into reality"/>
    <n v="1"/>
    <s v="Freelancing"/>
    <m/>
    <s v="Not Applicable"/>
    <m/>
    <s v="Technology &amp; Internet"/>
    <m/>
    <n v="5"/>
    <s v="IBM"/>
    <x v="4"/>
    <m/>
    <m/>
    <m/>
    <m/>
    <m/>
    <s v="Deep Learning Foundations"/>
    <m/>
    <m/>
    <m/>
    <m/>
    <s v="Ask Me Anythings (AMAs)"/>
    <m/>
    <n v="6"/>
    <m/>
    <n v="10"/>
    <n v="10"/>
    <s v="Decide a time of the day when you want to develop your skills and book it for the next months so that not even your parents stop you from developing your skills during that time."/>
    <s v="Friend / word of mouth"/>
    <m/>
    <n v="10"/>
    <s v="Less guided material, instead of having a Jupyter notebook with half of the info filled in, show everyone how to build that notebook from scratch.  Also let some prework time for everyone to catch up in case lf requiring additional courses."/>
    <s v="Build technology solutions in teams and sell them."/>
    <s v="Thumbs up! And keep being Udacious!"/>
    <m/>
  </r>
  <r>
    <n v="282"/>
    <m/>
    <m/>
    <m/>
    <m/>
    <s v="General interest in the topic (personal growth and enrichment)"/>
    <m/>
    <n v="22"/>
    <x v="2"/>
    <n v="150"/>
    <n v="12"/>
    <x v="1"/>
    <n v="110022"/>
    <s v="Delhi, India "/>
    <n v="1"/>
    <s v="t-shirt"/>
    <m/>
    <s v="A quality life demands quality questions"/>
    <m/>
    <n v="1"/>
    <s v="Software Engineer"/>
    <m/>
    <m/>
    <s v="Entry level "/>
    <s v="Technology &amp; Internet"/>
    <m/>
    <n v="0"/>
    <s v="Newgen"/>
    <x v="0"/>
    <m/>
    <m/>
    <m/>
    <s v="Machine Learning Engineer"/>
    <m/>
    <m/>
    <m/>
    <m/>
    <m/>
    <m/>
    <s v="Forums"/>
    <m/>
    <n v="10"/>
    <n v="5"/>
    <m/>
    <n v="8"/>
    <s v="When things get tough, just stick with it and you'll come out much wiser. "/>
    <s v="Google"/>
    <m/>
    <n v="10"/>
    <s v="Everything is perfect!"/>
    <m/>
    <m/>
    <m/>
  </r>
  <r>
    <n v="283"/>
    <m/>
    <s v="Grow skills for my current role"/>
    <m/>
    <m/>
    <m/>
    <m/>
    <n v="27"/>
    <x v="1"/>
    <n v="30"/>
    <n v="10"/>
    <x v="6"/>
    <n v="65930"/>
    <s v="Moscow, Russia"/>
    <n v="1"/>
    <s v="hoodie"/>
    <m/>
    <s v="Machine learning for life"/>
    <m/>
    <n v="1"/>
    <s v="Data Scientist"/>
    <m/>
    <s v="Individual Contributor"/>
    <m/>
    <s v="Telecommunications"/>
    <m/>
    <n v="4"/>
    <s v="RIA Novosti / MIA Rossiya Segodnya"/>
    <x v="4"/>
    <m/>
    <m/>
    <s v="Data Analyst"/>
    <s v="Machine Learning Engineer"/>
    <m/>
    <m/>
    <m/>
    <m/>
    <m/>
    <m/>
    <s v="Forums"/>
    <m/>
    <n v="6"/>
    <n v="4"/>
    <m/>
    <n v="10"/>
    <s v="Constant learning"/>
    <s v="Google"/>
    <m/>
    <n v="10"/>
    <s v="add big data nanodegree"/>
    <s v="spark"/>
    <s v="Thank you for such an amazing source of knowledge!"/>
    <m/>
  </r>
  <r>
    <n v="284"/>
    <s v="Start a new career in this field"/>
    <m/>
    <m/>
    <m/>
    <s v="General interest in the topic (personal growth and enrichment)"/>
    <m/>
    <m/>
    <x v="1"/>
    <n v="0"/>
    <n v="13"/>
    <x v="16"/>
    <n v="19122"/>
    <s v="Philadelphia, PA"/>
    <n v="1"/>
    <s v="t-shirt"/>
    <m/>
    <s v="A quality life demands quality questions"/>
    <m/>
    <n v="0"/>
    <m/>
    <m/>
    <m/>
    <m/>
    <m/>
    <m/>
    <m/>
    <m/>
    <x v="0"/>
    <m/>
    <m/>
    <m/>
    <s v="Machine Learning Engineer"/>
    <m/>
    <m/>
    <m/>
    <m/>
    <m/>
    <m/>
    <s v="Stack Overflow"/>
    <m/>
    <n v="25"/>
    <m/>
    <n v="15"/>
    <n v="50"/>
    <s v="Learning will take longer than you might initially expect. Be prepared for your timeline to be slower than you might prefer."/>
    <s v="Friend / word of mouth"/>
    <m/>
    <n v="9"/>
    <s v="It could provide more videos or text material up front to prepare for the more advanced projects."/>
    <s v="Video game programming and design"/>
    <s v="Nope"/>
    <m/>
  </r>
  <r>
    <n v="285"/>
    <m/>
    <m/>
    <m/>
    <m/>
    <s v="General interest in the topic (personal growth and enrichment)"/>
    <m/>
    <n v="30"/>
    <x v="1"/>
    <n v="20"/>
    <n v="7"/>
    <x v="2"/>
    <n v="0"/>
    <s v="Hong Kong"/>
    <n v="1"/>
    <s v="t-shirt"/>
    <m/>
    <s v="Machine learning for life"/>
    <m/>
    <n v="1"/>
    <s v="Software Engineer"/>
    <m/>
    <s v="Individual Contributor"/>
    <m/>
    <s v="Technology &amp; Internet"/>
    <m/>
    <n v="8"/>
    <s v="Chengbao "/>
    <x v="0"/>
    <m/>
    <m/>
    <m/>
    <m/>
    <m/>
    <s v="Deep Learning Foundations"/>
    <m/>
    <m/>
    <m/>
    <m/>
    <s v="Slack Channel"/>
    <m/>
    <n v="3"/>
    <n v="3"/>
    <m/>
    <n v="8"/>
    <s v="Create a study schedule and stick to it, when you get stuck speak up and get help, most importantly don't stop "/>
    <m/>
    <s v="Don't remember "/>
    <n v="10"/>
    <s v="Keep up what you're doing"/>
    <s v=" "/>
    <s v=" "/>
    <m/>
  </r>
  <r>
    <n v="286"/>
    <s v="Start a new career in this field"/>
    <s v="Grow skills for my current role"/>
    <m/>
    <m/>
    <s v="General interest in the topic (personal growth and enrichment)"/>
    <m/>
    <n v="27"/>
    <x v="1"/>
    <n v="45"/>
    <n v="12"/>
    <x v="1"/>
    <n v="75034"/>
    <s v="Frisco, Texas"/>
    <n v="1"/>
    <s v="t-shirt"/>
    <m/>
    <s v="Data is the new bacon"/>
    <m/>
    <n v="1"/>
    <s v="Data Scientist"/>
    <m/>
    <m/>
    <s v="Junior"/>
    <m/>
    <s v="E-Learning"/>
    <n v="2"/>
    <s v="LinuxAcademy.com"/>
    <x v="2"/>
    <m/>
    <m/>
    <m/>
    <m/>
    <m/>
    <s v="Deep Learning Foundations"/>
    <m/>
    <m/>
    <m/>
    <m/>
    <s v="Stack Overflow"/>
    <m/>
    <n v="6"/>
    <n v="4"/>
    <m/>
    <n v="6"/>
    <s v="Consistent study is the best way to make it through the program"/>
    <s v="LinkedIn"/>
    <m/>
    <n v="9"/>
    <s v="Not make people pay for a product that isn't fully fleshed out. It was annoying to have material reorganize itself every week or so while the team figured out the flow. "/>
    <m/>
    <m/>
    <m/>
  </r>
  <r>
    <n v="287"/>
    <m/>
    <s v="Grow skills for my current role"/>
    <m/>
    <m/>
    <m/>
    <m/>
    <n v="42"/>
    <x v="6"/>
    <n v="75"/>
    <n v="10"/>
    <x v="2"/>
    <n v="2701164"/>
    <s v="Chiba, Japan"/>
    <n v="1"/>
    <s v="t-shirt"/>
    <m/>
    <s v="Machine learning for life"/>
    <m/>
    <n v="1"/>
    <s v="Software Engineer"/>
    <m/>
    <s v="Individual Contributor"/>
    <m/>
    <s v="Healthcare and Pharmaceuticals"/>
    <m/>
    <n v="17"/>
    <m/>
    <x v="0"/>
    <m/>
    <m/>
    <m/>
    <m/>
    <m/>
    <s v="Deep Learning Foundations"/>
    <m/>
    <m/>
    <m/>
    <s v=" Android Basics"/>
    <s v="Forums"/>
    <m/>
    <n v="10"/>
    <m/>
    <n v="10"/>
    <n v="15"/>
    <s v="passion is important"/>
    <s v="Friend / word of mouth"/>
    <m/>
    <n v="10"/>
    <s v="provide world-class education to challenge to new technology to anyone, anywhere."/>
    <s v="Big Data"/>
    <m/>
    <m/>
  </r>
  <r>
    <n v="288"/>
    <s v="Start a new career in this field"/>
    <m/>
    <m/>
    <s v="Help prepare for an advanced degree"/>
    <s v="General interest in the topic (personal growth and enrichment)"/>
    <m/>
    <n v="33"/>
    <x v="3"/>
    <n v="35"/>
    <n v="10"/>
    <x v="9"/>
    <n v="55435"/>
    <s v="Minneapolis, Minnesota"/>
    <n v="1"/>
    <s v="backpack"/>
    <m/>
    <s v="A quality life demands quality questions"/>
    <m/>
    <n v="1"/>
    <s v="Consulting"/>
    <m/>
    <s v="Individual Contributor"/>
    <m/>
    <s v="Telecommunications"/>
    <m/>
    <n v="10"/>
    <s v="AT&amp;T"/>
    <x v="0"/>
    <m/>
    <m/>
    <s v="Data Analyst"/>
    <m/>
    <m/>
    <m/>
    <m/>
    <m/>
    <m/>
    <m/>
    <s v="Stack Overflow"/>
    <m/>
    <n v="5"/>
    <n v="5"/>
    <m/>
    <n v="15"/>
    <s v="Start Early"/>
    <s v="Friend / word of mouth"/>
    <m/>
    <n v="10"/>
    <s v="Try and follow a more academic approach rather than more marketing approach"/>
    <s v="Courses related Wireless Engineering, Networking and IoT"/>
    <s v="No"/>
    <m/>
  </r>
  <r>
    <n v="289"/>
    <m/>
    <m/>
    <m/>
    <m/>
    <s v="General interest in the topic (personal growth and enrichment)"/>
    <m/>
    <n v="38"/>
    <x v="3"/>
    <n v="30"/>
    <n v="10"/>
    <x v="16"/>
    <n v="28760"/>
    <s v="Tres Cantos, Spain"/>
    <n v="1"/>
    <s v="t-shirt"/>
    <m/>
    <s v="Machine learning for life"/>
    <m/>
    <n v="1"/>
    <s v="Other"/>
    <m/>
    <s v="Director"/>
    <m/>
    <s v="Insurance"/>
    <m/>
    <n v="17"/>
    <s v="Linea Directa Aseguradora"/>
    <x v="2"/>
    <m/>
    <m/>
    <m/>
    <m/>
    <m/>
    <s v="Deep Learning Foundations"/>
    <m/>
    <m/>
    <m/>
    <m/>
    <s v="Slack Channel"/>
    <m/>
    <n v="4"/>
    <m/>
    <n v="10"/>
    <n v="12"/>
    <s v="The nanodegrees are an exceptional experience to learn last tech from the best, do your best"/>
    <s v="Twitter"/>
    <m/>
    <n v="10"/>
    <s v="I donÂ´t know"/>
    <s v="A Nanodegree about cloud technologies"/>
    <m/>
    <m/>
  </r>
  <r>
    <n v="290"/>
    <s v="Start a new career in this field"/>
    <s v="Grow skills for my current role"/>
    <s v="Help move from academia to industry"/>
    <s v="Help prepare for an advanced degree"/>
    <s v="General interest in the topic (personal growth and enrichment)"/>
    <m/>
    <n v="28"/>
    <x v="3"/>
    <n v="90"/>
    <n v="7"/>
    <x v="16"/>
    <n v="201620"/>
    <s v="Shanghai, China"/>
    <n v="0"/>
    <s v="shoes (brand is TBDâ€¦ probably Adidas or Puma)"/>
    <m/>
    <s v="Machine learning for life"/>
    <m/>
    <n v="1"/>
    <s v="Educator / Instructor"/>
    <m/>
    <s v="Intern"/>
    <m/>
    <s v="Education"/>
    <m/>
    <n v="0"/>
    <s v="Udacity"/>
    <x v="1"/>
    <m/>
    <m/>
    <m/>
    <m/>
    <m/>
    <s v="Deep Learning Foundations"/>
    <m/>
    <m/>
    <m/>
    <m/>
    <s v="Forums"/>
    <m/>
    <n v="4"/>
    <n v="6"/>
    <m/>
    <n v="6"/>
    <s v="more ask and practice "/>
    <m/>
    <s v="WeChat"/>
    <n v="8"/>
    <s v="Give me encouragement"/>
    <s v="The review system"/>
    <s v="improve the quality of the certificate with unique authentication digital code, and public to LinkedIn"/>
    <m/>
  </r>
  <r>
    <n v="291"/>
    <m/>
    <s v="Grow skills for my current role"/>
    <m/>
    <m/>
    <m/>
    <m/>
    <n v="31"/>
    <x v="4"/>
    <n v="20"/>
    <n v="10"/>
    <x v="25"/>
    <n v="94043"/>
    <s v="Mountain View, CA"/>
    <n v="0"/>
    <s v="shoes (brand is TBDâ€¦ probably Adidas or Puma)"/>
    <m/>
    <s v="A quality life demands quality questions"/>
    <m/>
    <n v="1"/>
    <s v="Software Engineer"/>
    <m/>
    <s v="Individual Contributor"/>
    <m/>
    <s v="Education"/>
    <m/>
    <n v="11"/>
    <s v="Udacity"/>
    <x v="3"/>
    <m/>
    <m/>
    <m/>
    <s v="Machine Learning Engineer"/>
    <m/>
    <s v="Deep Learning Foundations"/>
    <m/>
    <m/>
    <m/>
    <m/>
    <m/>
    <s v="External resources (khan academy, coursera)"/>
    <n v="6"/>
    <n v="4"/>
    <m/>
    <n v="3"/>
    <s v="Do something every day, even if it's just one video or a couple lines of code for a project."/>
    <s v="Google"/>
    <m/>
    <n v="7"/>
    <s v="less term-based, more subscription content"/>
    <s v="blockchain, network/server security, devops"/>
    <m/>
    <m/>
  </r>
  <r>
    <n v="292"/>
    <m/>
    <m/>
    <m/>
    <m/>
    <s v="General interest in the topic (personal growth and enrichment)"/>
    <m/>
    <n v="31"/>
    <x v="2"/>
    <n v="0"/>
    <n v="10"/>
    <x v="2"/>
    <n v="94133"/>
    <s v="San Francisco, California"/>
    <n v="0"/>
    <s v="hoodie"/>
    <m/>
    <s v="Data is the new bacon"/>
    <m/>
    <n v="1"/>
    <m/>
    <s v="Chief Scientist (Cybersecurity)"/>
    <s v="Vice President"/>
    <m/>
    <s v="Technology &amp; Internet"/>
    <m/>
    <n v="12"/>
    <s v="AlienVault"/>
    <x v="4"/>
    <m/>
    <m/>
    <m/>
    <s v="Machine Learning Engineer"/>
    <m/>
    <m/>
    <m/>
    <m/>
    <m/>
    <m/>
    <s v="Forums"/>
    <m/>
    <n v="3"/>
    <n v="5"/>
    <m/>
    <n v="15"/>
    <s v="Being persistence"/>
    <s v="Twitter"/>
    <m/>
    <n v="9"/>
    <s v="Nothing"/>
    <s v="3d/game development"/>
    <m/>
    <m/>
  </r>
  <r>
    <n v="293"/>
    <s v="Start a new career in this field"/>
    <m/>
    <m/>
    <m/>
    <m/>
    <m/>
    <n v="22"/>
    <x v="1"/>
    <n v="120"/>
    <n v="9"/>
    <x v="14"/>
    <n v="110049"/>
    <s v="Delhi, India"/>
    <n v="0"/>
    <s v="hoodie"/>
    <m/>
    <s v="Machine learning for life"/>
    <m/>
    <n v="0"/>
    <m/>
    <m/>
    <m/>
    <m/>
    <m/>
    <m/>
    <m/>
    <m/>
    <x v="0"/>
    <m/>
    <m/>
    <m/>
    <s v="Machine Learning Engineer"/>
    <m/>
    <m/>
    <m/>
    <m/>
    <m/>
    <m/>
    <s v="Slack Channel"/>
    <m/>
    <n v="20"/>
    <m/>
    <n v="20"/>
    <n v="10"/>
    <s v="Focus on projects more, there lies the actual learning."/>
    <s v="Friend / word of mouth"/>
    <m/>
    <n v="8"/>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m/>
  </r>
  <r>
    <n v="294"/>
    <s v="Start a new career in this field"/>
    <s v="Grow skills for my current role"/>
    <m/>
    <s v="Help prepare for an advanced degree"/>
    <m/>
    <m/>
    <n v="26"/>
    <x v="2"/>
    <n v="6"/>
    <n v="15"/>
    <x v="1"/>
    <n v="500084"/>
    <s v="Hyderabad, Telangana"/>
    <n v="0"/>
    <s v="shoes (brand is TBDâ€¦ probably Adidas or Puma)"/>
    <m/>
    <s v="Machine learning for life"/>
    <m/>
    <n v="0"/>
    <m/>
    <m/>
    <m/>
    <m/>
    <m/>
    <m/>
    <m/>
    <m/>
    <x v="2"/>
    <m/>
    <m/>
    <m/>
    <m/>
    <m/>
    <s v="Deep Learning Foundations"/>
    <m/>
    <m/>
    <m/>
    <m/>
    <s v="Forums"/>
    <m/>
    <n v="6"/>
    <n v="4"/>
    <m/>
    <n v="48"/>
    <s v="Learn by doing the projects."/>
    <s v="Google"/>
    <m/>
    <n v="10"/>
    <s v="Reduce the cost the nanodegree at least for Indian students, robotics nanodegree for one term is 75k which is huge cost for Indian students."/>
    <s v="Computer graphics"/>
    <m/>
    <m/>
  </r>
  <r>
    <n v="295"/>
    <m/>
    <s v="Grow skills for my current role"/>
    <m/>
    <m/>
    <m/>
    <m/>
    <n v="42"/>
    <x v="3"/>
    <n v="0"/>
    <m/>
    <x v="1"/>
    <n v="0"/>
    <s v="Cork, Ireland "/>
    <n v="1"/>
    <s v="t-shirt"/>
    <m/>
    <s v="Machine learning for life"/>
    <m/>
    <n v="1"/>
    <s v="Software Engineer"/>
    <m/>
    <s v="Individual Contributor"/>
    <m/>
    <s v="Government"/>
    <m/>
    <n v="12"/>
    <s v="Planet9 energy "/>
    <x v="5"/>
    <m/>
    <m/>
    <m/>
    <m/>
    <m/>
    <m/>
    <m/>
    <m/>
    <s v="None"/>
    <m/>
    <m/>
    <m/>
    <n v="0"/>
    <m/>
    <m/>
    <m/>
    <m/>
    <s v="Friend / word of mouth"/>
    <m/>
    <n v="8"/>
    <s v="Real time support for assignments issues "/>
    <s v="More ai "/>
    <s v="No"/>
    <m/>
  </r>
  <r>
    <n v="296"/>
    <s v="Start a new career in this field"/>
    <m/>
    <m/>
    <m/>
    <m/>
    <m/>
    <n v="27"/>
    <x v="2"/>
    <n v="0"/>
    <n v="10"/>
    <x v="8"/>
    <n v="443029"/>
    <s v="Samara, Russia"/>
    <n v="0"/>
    <s v="t-shirt"/>
    <m/>
    <s v="Data is the new bacon"/>
    <m/>
    <n v="1"/>
    <s v="Software Engineer"/>
    <m/>
    <s v="Individual Contributor"/>
    <m/>
    <s v="Technology &amp; Internet"/>
    <m/>
    <n v="7"/>
    <s v="AppCraft"/>
    <x v="2"/>
    <m/>
    <m/>
    <m/>
    <m/>
    <m/>
    <m/>
    <m/>
    <m/>
    <s v="None"/>
    <m/>
    <m/>
    <m/>
    <n v="0"/>
    <m/>
    <m/>
    <m/>
    <m/>
    <s v="Twitter"/>
    <m/>
    <n v="8"/>
    <s v="Add courses in audio format so I can listen them when I'm out for a walk."/>
    <s v="Software Architecture"/>
    <m/>
    <m/>
  </r>
  <r>
    <n v="297"/>
    <s v="Start a new career in this field"/>
    <m/>
    <m/>
    <m/>
    <s v="General interest in the topic (personal growth and enrichment)"/>
    <m/>
    <n v="33"/>
    <x v="1"/>
    <n v="0"/>
    <n v="12"/>
    <x v="15"/>
    <n v="37343"/>
    <s v="Chattanooga, Tennessee"/>
    <n v="1"/>
    <s v="backpack"/>
    <m/>
    <s v="A quality life demands quality questions"/>
    <m/>
    <n v="1"/>
    <m/>
    <s v="Engineer / Technician"/>
    <s v="Individual Contributor"/>
    <m/>
    <s v="Technology &amp; Internet"/>
    <m/>
    <n v="10"/>
    <s v="Convergint Technologies"/>
    <x v="4"/>
    <m/>
    <m/>
    <m/>
    <s v="Machine Learning Engineer"/>
    <m/>
    <s v="Deep Learning Foundations"/>
    <m/>
    <m/>
    <m/>
    <m/>
    <s v="Stack Overflow"/>
    <m/>
    <n v="3"/>
    <n v="5"/>
    <m/>
    <n v="10"/>
    <s v="Do something on the program every day, even if it only reviewing 5 minutes of a previous lesson."/>
    <s v="Friend / word of mouth"/>
    <m/>
    <n v="10"/>
    <s v="Present difficult concepts using 2 different teaching styles to better cover weak spots in the lessons."/>
    <s v="Currently working through SDC ND and am not considering other academic targets "/>
    <s v="Improving consistency and clarity of program progress indicayors between browsers and the App would be greatly appreciated."/>
    <m/>
  </r>
  <r>
    <n v="298"/>
    <m/>
    <s v="Grow skills for my current role"/>
    <m/>
    <s v="Help prepare for an advanced degree"/>
    <m/>
    <m/>
    <n v="29"/>
    <x v="3"/>
    <n v="0"/>
    <n v="10"/>
    <x v="13"/>
    <n v="78728"/>
    <s v="Austin, Texas"/>
    <n v="0"/>
    <s v="hoodie"/>
    <m/>
    <s v="Math - all the cool kids are doing it"/>
    <m/>
    <n v="1"/>
    <s v="Software Engineer"/>
    <m/>
    <s v="Individual Contributor"/>
    <m/>
    <s v="Technology &amp; Internet"/>
    <m/>
    <n v="6"/>
    <s v="IBM"/>
    <x v="2"/>
    <m/>
    <m/>
    <m/>
    <m/>
    <s v="Artificial Intelligence"/>
    <m/>
    <m/>
    <m/>
    <m/>
    <m/>
    <s v="Slack Channel"/>
    <m/>
    <n v="5"/>
    <n v="3"/>
    <m/>
    <n v="20"/>
    <s v="Buy the book. Understand each line of code in examples."/>
    <s v="Friend / word of mouth"/>
    <m/>
    <n v="7"/>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m/>
  </r>
  <r>
    <n v="299"/>
    <m/>
    <m/>
    <m/>
    <m/>
    <s v="General interest in the topic (personal growth and enrichment)"/>
    <m/>
    <n v="57"/>
    <x v="3"/>
    <n v="60"/>
    <n v="10"/>
    <x v="12"/>
    <n v="5445"/>
    <s v="Sao Paulo/SP/BRAZIL"/>
    <n v="0"/>
    <s v="jacket (brand is TBD... probably Patagonia)"/>
    <m/>
    <m/>
    <s v="Lerning fo Life"/>
    <n v="1"/>
    <s v="Co-founder (or solo founder)"/>
    <m/>
    <s v="C-Level"/>
    <m/>
    <m/>
    <s v="Wealth Management"/>
    <n v="33"/>
    <s v="Wright Capital Welath Management"/>
    <x v="2"/>
    <m/>
    <m/>
    <m/>
    <m/>
    <m/>
    <s v="Deep Learning Foundations"/>
    <m/>
    <m/>
    <m/>
    <m/>
    <s v="Forums"/>
    <m/>
    <n v="3"/>
    <n v="5"/>
    <m/>
    <n v="12"/>
    <s v="DonÂ´t give up, look for help -- there is plenty available."/>
    <m/>
    <s v="I was part of the AI for Robotics Stanford pilot"/>
    <n v="10"/>
    <s v="Better curate content. The quality of the lectures is uneven, the sequence doesnÂ´t seem appropriate sometimes and more theoretical background should be taught -- there is too much focus on &quot;how&quot; rather than &quot;why&quot;."/>
    <s v="Criptography, Blockchain"/>
    <s v="I love Udacity!"/>
    <m/>
  </r>
  <r>
    <n v="300"/>
    <s v="Start a new career in this field"/>
    <s v="Grow skills for my current role"/>
    <s v="Help move from academia to industry"/>
    <s v="Help prepare for an advanced degree"/>
    <s v="General interest in the topic (personal growth and enrichment)"/>
    <s v="Be able to use Machine Learning"/>
    <n v="28"/>
    <x v="2"/>
    <n v="5"/>
    <n v="12"/>
    <x v="14"/>
    <n v="80202"/>
    <s v="Denver, CO"/>
    <n v="1"/>
    <s v="hoodie"/>
    <m/>
    <s v="Machine learning for life"/>
    <m/>
    <n v="0"/>
    <m/>
    <m/>
    <m/>
    <m/>
    <m/>
    <m/>
    <m/>
    <m/>
    <x v="0"/>
    <s v="Intro to Programming"/>
    <m/>
    <s v="Data Analyst"/>
    <s v="Machine Learning Engineer"/>
    <m/>
    <s v="Deep Learning Foundations"/>
    <m/>
    <m/>
    <m/>
    <m/>
    <s v="Forums"/>
    <m/>
    <n v="40"/>
    <n v="6"/>
    <m/>
    <n v="6"/>
    <s v="Just Start"/>
    <s v="Facebook"/>
    <m/>
    <n v="10"/>
    <s v="Speed Up Learning"/>
    <s v="Building Crypto Currencies"/>
    <s v="I love your product."/>
    <m/>
  </r>
  <r>
    <n v="301"/>
    <s v="Start a new career in this field"/>
    <s v="Grow skills for my current role"/>
    <m/>
    <s v="Help prepare for an advanced degree"/>
    <s v="General interest in the topic (personal growth and enrichment)"/>
    <m/>
    <m/>
    <x v="1"/>
    <n v="60"/>
    <n v="11"/>
    <x v="4"/>
    <n v="2332"/>
    <s v="Netherlands, Leiden "/>
    <n v="0"/>
    <s v="hoodie"/>
    <m/>
    <s v="Machine learning for life"/>
    <m/>
    <n v="1"/>
    <s v="Data Scientist"/>
    <m/>
    <s v="Individual Contributor"/>
    <m/>
    <s v="Telecommunications"/>
    <m/>
    <n v="11"/>
    <s v="Amsterdam "/>
    <x v="2"/>
    <m/>
    <m/>
    <m/>
    <m/>
    <m/>
    <s v="Deep Learning Foundations"/>
    <m/>
    <m/>
    <m/>
    <m/>
    <s v="Slack Channel"/>
    <m/>
    <n v="3"/>
    <n v="6"/>
    <m/>
    <n v="10"/>
    <s v="Slack"/>
    <s v="Friend / word of mouth"/>
    <m/>
    <n v="10"/>
    <s v="More content"/>
    <s v="Streaming data. Advanced neural nets. Databases (maybe something in lign with kleppmans book)"/>
    <m/>
    <m/>
  </r>
  <r>
    <n v="302"/>
    <s v="Start a new career in this field"/>
    <s v="Grow skills for my current role"/>
    <m/>
    <m/>
    <m/>
    <m/>
    <n v="35"/>
    <x v="1"/>
    <n v="80"/>
    <n v="9"/>
    <x v="13"/>
    <n v="98037"/>
    <s v="Lynnwood, Washington"/>
    <n v="0"/>
    <s v="t-shirt"/>
    <m/>
    <s v="Math - all the cool kids are doing it"/>
    <m/>
    <n v="1"/>
    <s v="Software Engineer"/>
    <m/>
    <s v="Individual Contributor"/>
    <m/>
    <s v="Technology &amp; Internet"/>
    <m/>
    <n v="15"/>
    <s v="Self-employed"/>
    <x v="2"/>
    <m/>
    <m/>
    <m/>
    <m/>
    <m/>
    <m/>
    <m/>
    <m/>
    <s v="None"/>
    <m/>
    <m/>
    <m/>
    <n v="0"/>
    <m/>
    <m/>
    <m/>
    <m/>
    <s v="Twitter"/>
    <m/>
    <n v="7"/>
    <s v="Reduce pricing or add make content/labs to justify the pricing."/>
    <s v="Advanced ML/AI courses."/>
    <s v="Keep up your good work!"/>
    <m/>
  </r>
  <r>
    <n v="303"/>
    <s v="Start a new career in this field"/>
    <m/>
    <s v="Help move from academia to industry"/>
    <m/>
    <s v="General interest in the topic (personal growth and enrichment)"/>
    <m/>
    <n v="29"/>
    <x v="3"/>
    <n v="25"/>
    <n v="8"/>
    <x v="8"/>
    <n v="69126"/>
    <s v="Heidelberg, Germany"/>
    <n v="0"/>
    <s v="t-shirt"/>
    <m/>
    <s v="Data is the new bacon"/>
    <m/>
    <n v="1"/>
    <s v="Research"/>
    <m/>
    <m/>
    <s v="PhD/Graduate-student"/>
    <s v="Healthcare and Pharmaceuticals"/>
    <m/>
    <n v="4"/>
    <s v="University Hospital Heidelberg"/>
    <x v="2"/>
    <m/>
    <m/>
    <s v="Data Analyst"/>
    <m/>
    <m/>
    <m/>
    <m/>
    <m/>
    <m/>
    <m/>
    <s v="Forums"/>
    <m/>
    <n v="5"/>
    <n v="5"/>
    <m/>
    <n v="20"/>
    <s v="Most of all have fun and share your ideas and knowledge!"/>
    <s v="Friend / word of mouth"/>
    <m/>
    <n v="10"/>
    <s v="Several Nanodegree tiers e.g. only certificate, with/without mentoring etc. at different price levels"/>
    <s v="Software architecture"/>
    <m/>
    <m/>
  </r>
  <r>
    <n v="304"/>
    <m/>
    <m/>
    <m/>
    <m/>
    <s v="General interest in the topic (personal growth and enrichment)"/>
    <m/>
    <m/>
    <x v="2"/>
    <n v="30"/>
    <n v="8"/>
    <x v="16"/>
    <n v="66221"/>
    <s v="Overland Park, Kansas "/>
    <n v="0"/>
    <m/>
    <s v="None"/>
    <m/>
    <s v="God is Good"/>
    <n v="1"/>
    <s v="Data Analyst"/>
    <m/>
    <s v="Intern"/>
    <m/>
    <m/>
    <s v="Financial "/>
    <n v="10"/>
    <s v="UST global "/>
    <x v="2"/>
    <m/>
    <m/>
    <s v="Data Analyst"/>
    <m/>
    <m/>
    <m/>
    <m/>
    <m/>
    <m/>
    <m/>
    <s v="Mentor Help (classroom or 1:1 mentors)"/>
    <m/>
    <n v="10"/>
    <m/>
    <m/>
    <n v="5"/>
    <s v="It is demanding, so make sure you have the time"/>
    <s v="Facebook"/>
    <m/>
    <n v="6"/>
    <s v="Make the project and class work smiliar"/>
    <s v="None yet "/>
    <s v="The materials are too enormus"/>
    <m/>
  </r>
  <r>
    <n v="305"/>
    <m/>
    <s v="Grow skills for my current role"/>
    <m/>
    <m/>
    <m/>
    <m/>
    <n v="30"/>
    <x v="2"/>
    <n v="90"/>
    <n v="12"/>
    <x v="14"/>
    <n v="95134"/>
    <s v="San Jose, California "/>
    <n v="0"/>
    <s v="t-shirt"/>
    <m/>
    <s v="A quality life demands quality questions"/>
    <m/>
    <n v="1"/>
    <s v="Software Engineer"/>
    <m/>
    <s v="Individual Contributor"/>
    <m/>
    <s v="Technology &amp; Internet"/>
    <m/>
    <n v="9"/>
    <s v="Apple "/>
    <x v="2"/>
    <m/>
    <m/>
    <m/>
    <s v="Machine Learning Engineer"/>
    <m/>
    <m/>
    <m/>
    <m/>
    <m/>
    <m/>
    <s v="Stack Overflow"/>
    <m/>
    <n v="6"/>
    <n v="6"/>
    <m/>
    <n v="6"/>
    <s v="Steady progress to avoid too much work later on "/>
    <s v="Friend / word of mouth"/>
    <m/>
    <n v="8"/>
    <s v="More theory "/>
    <s v="Self driving "/>
    <m/>
    <m/>
  </r>
  <r>
    <n v="306"/>
    <s v="Start a new career in this field"/>
    <m/>
    <m/>
    <m/>
    <m/>
    <m/>
    <n v="23"/>
    <x v="2"/>
    <n v="150"/>
    <n v="6"/>
    <x v="16"/>
    <n v="500079"/>
    <s v="Hyderabad"/>
    <n v="1"/>
    <s v="jacket (brand is TBD... probably Patagonia)"/>
    <m/>
    <s v="Machine learning for life"/>
    <m/>
    <n v="1"/>
    <s v="Software Engineer"/>
    <m/>
    <s v="Individual Contributor"/>
    <m/>
    <m/>
    <s v="ERP"/>
    <n v="2"/>
    <s v="Hyderabad"/>
    <x v="0"/>
    <m/>
    <m/>
    <s v="Data Analyst"/>
    <m/>
    <m/>
    <m/>
    <m/>
    <m/>
    <m/>
    <m/>
    <s v="Forums"/>
    <m/>
    <n v="12"/>
    <n v="2"/>
    <m/>
    <n v="50"/>
    <s v="Go through all the lecture videos and take parallel notes which will be easy to revise later. Complete all the quizs provided and try to solve without looking at solution hints."/>
    <s v="Google"/>
    <m/>
    <n v="10"/>
    <s v="Live projects of Companies"/>
    <s v="Advanced R, Deep Learning"/>
    <s v="Keep up the good work"/>
    <m/>
  </r>
  <r>
    <n v="307"/>
    <m/>
    <m/>
    <m/>
    <m/>
    <s v="General interest in the topic (personal growth and enrichment)"/>
    <m/>
    <n v="34"/>
    <x v="1"/>
    <n v="30"/>
    <n v="13"/>
    <x v="16"/>
    <n v="80820"/>
    <s v="Munich, Germany"/>
    <n v="0"/>
    <s v="t-shirt"/>
    <m/>
    <s v="Data is the new bacon"/>
    <m/>
    <n v="1"/>
    <s v="Business Intelligence / Business Analyst"/>
    <m/>
    <s v="Individual Contributor"/>
    <m/>
    <s v="Insurance"/>
    <m/>
    <n v="6"/>
    <s v="Munich"/>
    <x v="1"/>
    <m/>
    <m/>
    <m/>
    <m/>
    <m/>
    <s v="Deep Learning Foundations"/>
    <m/>
    <m/>
    <m/>
    <m/>
    <s v="Forums"/>
    <m/>
    <n v="5"/>
    <n v="2"/>
    <m/>
    <n v="10"/>
    <s v=" "/>
    <s v="Google"/>
    <m/>
    <n v="10"/>
    <s v=" "/>
    <m/>
    <s v=" "/>
    <m/>
  </r>
  <r>
    <n v="308"/>
    <s v="Start a new career in this field"/>
    <m/>
    <m/>
    <m/>
    <s v="General interest in the topic (personal growth and enrichment)"/>
    <m/>
    <n v="28"/>
    <x v="1"/>
    <n v="60"/>
    <n v="11"/>
    <x v="1"/>
    <n v="610138"/>
    <s v="Cluj Napoca, Romania"/>
    <n v="1"/>
    <s v="t-shirt"/>
    <m/>
    <s v="A quality life demands quality questions"/>
    <m/>
    <n v="1"/>
    <s v="Software Engineer"/>
    <m/>
    <s v="Not Applicable"/>
    <m/>
    <s v="Technology &amp; Internet"/>
    <m/>
    <n v="5"/>
    <s v="Accesa"/>
    <x v="0"/>
    <m/>
    <m/>
    <m/>
    <m/>
    <m/>
    <s v="Deep Learning Foundations"/>
    <m/>
    <m/>
    <m/>
    <m/>
    <s v="Stack Overflow"/>
    <m/>
    <n v="4"/>
    <n v="2"/>
    <m/>
    <n v="8"/>
    <s v="Keep focused, work hard and you will grow more than your portfolio."/>
    <s v="Friend / word of mouth"/>
    <m/>
    <n v="8"/>
    <s v="Not change the UI interface so often, especially close to project deadlines."/>
    <m/>
    <m/>
    <m/>
  </r>
  <r>
    <n v="309"/>
    <m/>
    <m/>
    <m/>
    <m/>
    <s v="General interest in the topic (personal growth and enrichment)"/>
    <m/>
    <n v="26"/>
    <x v="1"/>
    <n v="0"/>
    <n v="8"/>
    <x v="1"/>
    <m/>
    <s v="Bangalore, India"/>
    <n v="0"/>
    <s v="t-shirt"/>
    <m/>
    <s v="Machine learning for life"/>
    <m/>
    <n v="0"/>
    <m/>
    <m/>
    <m/>
    <m/>
    <m/>
    <m/>
    <m/>
    <m/>
    <x v="0"/>
    <m/>
    <m/>
    <s v="Data Analyst"/>
    <m/>
    <m/>
    <m/>
    <m/>
    <m/>
    <m/>
    <m/>
    <s v="Mentor Help (classroom or 1:1 mentors)"/>
    <m/>
    <n v="4"/>
    <n v="4"/>
    <m/>
    <n v="25"/>
    <s v="Since its learn at your own pace its easy to forget about the Nanodegree. A ND requires a commitment before signing up. "/>
    <m/>
    <s v="Intro to AI course at Stanford"/>
    <n v="10"/>
    <s v="Motivate me to complete work if I skip a week without doing anything."/>
    <s v="Big Data"/>
    <s v="In general I would have liked it if I got reminder that I am behind schedule for a Nanodegree. If possible, suggest a pace one should take to complete a ND."/>
    <m/>
  </r>
  <r>
    <n v="310"/>
    <m/>
    <s v="Grow skills for my current role"/>
    <m/>
    <s v="Help prepare for an advanced degree"/>
    <s v="General interest in the topic (personal growth and enrichment)"/>
    <m/>
    <n v="35"/>
    <x v="3"/>
    <n v="90"/>
    <n v="10"/>
    <x v="2"/>
    <n v="122003"/>
    <s v="Gurgaon,Haryana,India"/>
    <n v="1"/>
    <s v="hoodie"/>
    <m/>
    <m/>
    <s v="Engineering Dreams"/>
    <n v="1"/>
    <s v="Other"/>
    <m/>
    <s v="Director"/>
    <m/>
    <s v="Business Support &amp; Logistics"/>
    <m/>
    <n v="11"/>
    <s v="Rivigo"/>
    <x v="0"/>
    <m/>
    <m/>
    <m/>
    <m/>
    <m/>
    <s v="Deep Learning Foundations"/>
    <m/>
    <m/>
    <m/>
    <m/>
    <s v="Slack Channel"/>
    <m/>
    <n v="15"/>
    <n v="6"/>
    <m/>
    <n v="20"/>
    <s v="Be dedicated through out the course and you will find everything is worth the hardwork"/>
    <s v="Friend / word of mouth"/>
    <m/>
    <n v="10"/>
    <s v="Best in business. "/>
    <s v="Data science, machine learning, artificial intelligence"/>
    <s v="Can the courses be a little cheaper :)"/>
    <m/>
  </r>
  <r>
    <n v="311"/>
    <m/>
    <m/>
    <m/>
    <m/>
    <s v="General interest in the topic (personal growth and enrichment)"/>
    <m/>
    <n v="43"/>
    <x v="2"/>
    <n v="15"/>
    <n v="12"/>
    <x v="1"/>
    <m/>
    <s v="Manitoba, Canada"/>
    <n v="1"/>
    <s v="t-shirt"/>
    <m/>
    <s v="Machine learning for life"/>
    <m/>
    <n v="1"/>
    <s v="Self employed"/>
    <m/>
    <s v="Individual Contributor"/>
    <m/>
    <s v="Technology &amp; Internet"/>
    <m/>
    <n v="13"/>
    <s v="Awakening Byte"/>
    <x v="0"/>
    <m/>
    <m/>
    <m/>
    <m/>
    <m/>
    <s v="Deep Learning Foundations"/>
    <m/>
    <m/>
    <m/>
    <m/>
    <s v="Slack Channel"/>
    <m/>
    <n v="12"/>
    <n v="2"/>
    <m/>
    <n v="8"/>
    <s v="learn with a group"/>
    <s v="Twitter"/>
    <m/>
    <n v="10"/>
    <s v="gain advanced knowledge, ahead of others"/>
    <s v="reinforcement learning"/>
    <s v="you are awesome!"/>
    <m/>
  </r>
  <r>
    <n v="312"/>
    <s v="Start a new career in this field"/>
    <m/>
    <m/>
    <m/>
    <m/>
    <m/>
    <n v="52"/>
    <x v="3"/>
    <n v="0"/>
    <n v="10"/>
    <x v="13"/>
    <n v="20148"/>
    <s v="Ashburn, VA, USA"/>
    <n v="0"/>
    <s v="backpack"/>
    <m/>
    <s v="Machine learning for life"/>
    <m/>
    <n v="0"/>
    <m/>
    <m/>
    <m/>
    <m/>
    <m/>
    <m/>
    <m/>
    <m/>
    <x v="0"/>
    <m/>
    <m/>
    <m/>
    <s v="Machine Learning Engineer"/>
    <m/>
    <m/>
    <m/>
    <m/>
    <m/>
    <m/>
    <s v="Slack Channel"/>
    <m/>
    <n v="4"/>
    <n v="6"/>
    <m/>
    <n v="20"/>
    <s v="Be consistent in studying.  2 hours per day."/>
    <s v="Friend / word of mouth"/>
    <m/>
    <n v="10"/>
    <s v="Provide survey of local companies that are likely to hire students that graduates."/>
    <s v="Cannot think of any."/>
    <s v="Set expectations for local employment that are available for graduates."/>
    <m/>
  </r>
  <r>
    <n v="313"/>
    <s v="Start a new career in this field"/>
    <m/>
    <m/>
    <m/>
    <m/>
    <m/>
    <n v="44"/>
    <x v="1"/>
    <n v="30"/>
    <n v="6"/>
    <x v="13"/>
    <n v="11238"/>
    <s v="Brooklyn, NY, USA"/>
    <n v="1"/>
    <s v="t-shirt"/>
    <m/>
    <s v="Machine learning for life"/>
    <m/>
    <n v="1"/>
    <s v="Software Engineer"/>
    <m/>
    <s v="Individual Contributor"/>
    <m/>
    <s v="Technology &amp; Internet"/>
    <m/>
    <n v="20"/>
    <s v="The Summit Group"/>
    <x v="0"/>
    <m/>
    <m/>
    <m/>
    <m/>
    <m/>
    <m/>
    <m/>
    <m/>
    <s v="None"/>
    <m/>
    <m/>
    <m/>
    <n v="0"/>
    <m/>
    <m/>
    <m/>
    <m/>
    <m/>
    <s v="Medium"/>
    <n v="1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m/>
  </r>
  <r>
    <n v="314"/>
    <s v="Start a new career in this field"/>
    <s v="Grow skills for my current role"/>
    <m/>
    <m/>
    <s v="General interest in the topic (personal growth and enrichment)"/>
    <m/>
    <n v="25"/>
    <x v="2"/>
    <n v="40"/>
    <n v="13"/>
    <x v="12"/>
    <n v="1127"/>
    <s v="Dresden, Germany"/>
    <n v="1"/>
    <s v="socks"/>
    <m/>
    <s v="Machine learning for life"/>
    <m/>
    <n v="1"/>
    <s v="Research"/>
    <m/>
    <s v="Individual Contributor"/>
    <m/>
    <s v="Education"/>
    <m/>
    <n v="2"/>
    <s v="TU Dresden"/>
    <x v="2"/>
    <m/>
    <m/>
    <m/>
    <m/>
    <m/>
    <m/>
    <m/>
    <m/>
    <s v="None"/>
    <m/>
    <m/>
    <m/>
    <n v="0"/>
    <m/>
    <m/>
    <m/>
    <m/>
    <s v="Facebook"/>
    <m/>
    <n v="5"/>
    <s v="Harder tasks"/>
    <s v="Low level programming"/>
    <m/>
    <m/>
  </r>
  <r>
    <n v="315"/>
    <s v="Start a new career in this field"/>
    <s v="Grow skills for my current role"/>
    <m/>
    <m/>
    <s v="General interest in the topic (personal growth and enrichment)"/>
    <m/>
    <n v="45"/>
    <x v="3"/>
    <n v="35"/>
    <n v="8"/>
    <x v="27"/>
    <n v="20117"/>
    <s v="Middleburg, VA"/>
    <n v="1"/>
    <s v="hat"/>
    <m/>
    <s v="A quality life demands quality questions"/>
    <m/>
    <n v="1"/>
    <s v="Product Management/Project Management"/>
    <m/>
    <s v="Manager"/>
    <m/>
    <s v="Technology &amp; Internet"/>
    <m/>
    <n v="23"/>
    <s v="ManTech International"/>
    <x v="2"/>
    <m/>
    <m/>
    <m/>
    <s v="Machine Learning Engineer"/>
    <m/>
    <m/>
    <m/>
    <m/>
    <m/>
    <m/>
    <s v="Forums"/>
    <m/>
    <n v="10"/>
    <n v="3"/>
    <m/>
    <n v="8"/>
    <s v="Do a little bit everyday, rather than a lot on only one day per week."/>
    <s v="Google"/>
    <m/>
    <n v="7"/>
    <s v="Lower the costs."/>
    <s v="Sciences (physics, chemistry, biology, etc)"/>
    <m/>
    <m/>
  </r>
  <r>
    <n v="316"/>
    <s v="Start a new career in this field"/>
    <m/>
    <m/>
    <s v="Help prepare for an advanced degree"/>
    <s v="General interest in the topic (personal growth and enrichment)"/>
    <m/>
    <n v="28"/>
    <x v="1"/>
    <n v="40"/>
    <n v="12"/>
    <x v="4"/>
    <n v="95051"/>
    <s v="Santa Clara, CA"/>
    <n v="0"/>
    <s v="t-shirt"/>
    <m/>
    <s v="Machine learning for life"/>
    <m/>
    <n v="1"/>
    <s v="Self employed"/>
    <m/>
    <s v="Individual Contributor"/>
    <m/>
    <s v="Technology &amp; Internet"/>
    <m/>
    <n v="1"/>
    <s v="Office of the Federal Public Defender"/>
    <x v="2"/>
    <m/>
    <m/>
    <m/>
    <s v="Machine Learning Engineer"/>
    <m/>
    <m/>
    <m/>
    <m/>
    <m/>
    <m/>
    <s v="Mentor Help (classroom or 1:1 mentors)"/>
    <m/>
    <n v="6"/>
    <n v="2"/>
    <m/>
    <n v="15"/>
    <s v="At least for the Machine Learning Nanodegree, the capstone project is a good deal more open-ended and less structured than are the preceding in-lesson projects._x000a_Work with your mentor to define a relevant capstone topic that is manageable to complete in a month or two."/>
    <s v="Google"/>
    <m/>
    <n v="10"/>
    <s v="Improve the sense of working with other students through the program._x000a_The isolation is, for me, a significant motivation-killer, but also contributes to a loss of perspective about the importance, significance, and takeaways from the lessons"/>
    <m/>
    <m/>
    <m/>
  </r>
  <r>
    <n v="317"/>
    <s v="Start a new career in this field"/>
    <m/>
    <m/>
    <m/>
    <m/>
    <m/>
    <n v="25"/>
    <x v="3"/>
    <n v="30"/>
    <n v="10"/>
    <x v="13"/>
    <m/>
    <s v="Manchester, United Kingdom"/>
    <n v="1"/>
    <s v="t-shirt"/>
    <m/>
    <s v="Machine learning for life"/>
    <m/>
    <n v="1"/>
    <s v="Software Engineer"/>
    <m/>
    <s v="Individual Contributor"/>
    <m/>
    <s v="Technology &amp; Internet"/>
    <m/>
    <n v="3"/>
    <s v="Radius Payment Solutions"/>
    <x v="0"/>
    <m/>
    <m/>
    <m/>
    <m/>
    <m/>
    <m/>
    <m/>
    <m/>
    <s v="None"/>
    <m/>
    <m/>
    <m/>
    <n v="0"/>
    <m/>
    <m/>
    <m/>
    <m/>
    <s v="Google"/>
    <m/>
    <n v="1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m/>
  </r>
  <r>
    <n v="318"/>
    <s v="Start a new career in this field"/>
    <m/>
    <s v="Help move from academia to industry"/>
    <m/>
    <m/>
    <m/>
    <n v="25"/>
    <x v="1"/>
    <n v="0"/>
    <n v="6"/>
    <x v="7"/>
    <n v="402160"/>
    <s v="ChongQing,China"/>
    <n v="1"/>
    <s v="backpack"/>
    <m/>
    <m/>
    <s v="&quot;Talk is cheap, show me the code.&quot;"/>
    <n v="0"/>
    <m/>
    <m/>
    <m/>
    <m/>
    <m/>
    <m/>
    <m/>
    <m/>
    <x v="0"/>
    <m/>
    <m/>
    <m/>
    <s v="Machine Learning Engineer"/>
    <m/>
    <s v="Deep Learning Foundations"/>
    <m/>
    <m/>
    <m/>
    <m/>
    <s v="Forums"/>
    <m/>
    <n v="6"/>
    <n v="6"/>
    <m/>
    <n v="20"/>
    <s v="take it easy cause it's really easy"/>
    <s v="Google"/>
    <m/>
    <n v="6"/>
    <s v="help me know more about how to use those skills in real life"/>
    <s v="_x000a_"/>
    <s v="please make more NLP course in DLFD"/>
    <m/>
  </r>
  <r>
    <n v="319"/>
    <m/>
    <m/>
    <s v="Help move from academia to industry"/>
    <m/>
    <s v="General interest in the topic (personal growth and enrichment)"/>
    <m/>
    <n v="26"/>
    <x v="6"/>
    <n v="45"/>
    <n v="12"/>
    <x v="8"/>
    <n v="2130033"/>
    <s v="Kawasaki, Japan"/>
    <n v="1"/>
    <s v="jacket (brand is TBD... probably Patagonia)"/>
    <m/>
    <m/>
    <s v="I'm AI-powered"/>
    <n v="0"/>
    <m/>
    <m/>
    <m/>
    <m/>
    <m/>
    <m/>
    <m/>
    <m/>
    <x v="2"/>
    <m/>
    <m/>
    <m/>
    <m/>
    <m/>
    <s v="Deep Learning Foundations"/>
    <m/>
    <m/>
    <m/>
    <m/>
    <s v="Slack Channel"/>
    <m/>
    <n v="3"/>
    <n v="4"/>
    <m/>
    <n v="6"/>
    <s v="Take a sneak peak at the (next) project's details first. This way you'll know what's coming and how much time to allocate in studying materials towards that project."/>
    <s v="Friend / word of mouth"/>
    <m/>
    <n v="8"/>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m/>
  </r>
  <r>
    <n v="320"/>
    <s v="Start a new career in this field"/>
    <m/>
    <m/>
    <m/>
    <m/>
    <m/>
    <n v="43"/>
    <x v="1"/>
    <n v="0"/>
    <n v="14"/>
    <x v="1"/>
    <n v="94087"/>
    <s v="Sunnyvale, California"/>
    <n v="0"/>
    <s v="t-shirt"/>
    <m/>
    <s v="Data is the new bacon"/>
    <m/>
    <n v="0"/>
    <m/>
    <m/>
    <m/>
    <m/>
    <m/>
    <m/>
    <m/>
    <m/>
    <x v="0"/>
    <s v="Intro to Programming"/>
    <m/>
    <s v="Data Analyst"/>
    <m/>
    <m/>
    <m/>
    <m/>
    <m/>
    <m/>
    <m/>
    <s v="Forums"/>
    <m/>
    <n v="10"/>
    <n v="2"/>
    <m/>
    <n v="14"/>
    <s v="Set a schedule and stick to it."/>
    <s v="Facebook"/>
    <m/>
    <n v="7"/>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m/>
  </r>
  <r>
    <n v="321"/>
    <m/>
    <s v="Grow skills for my current role"/>
    <m/>
    <m/>
    <s v="General interest in the topic (personal growth and enrichment)"/>
    <m/>
    <n v="24"/>
    <x v="2"/>
    <n v="0"/>
    <n v="10"/>
    <x v="8"/>
    <n v="80301"/>
    <s v="Boulder, Colorado"/>
    <n v="0"/>
    <s v="t-shirt"/>
    <m/>
    <s v="Machine learning for life"/>
    <m/>
    <n v="1"/>
    <s v="Software Engineer"/>
    <m/>
    <m/>
    <s v="Mid Level"/>
    <s v="Automotive"/>
    <m/>
    <n v="2"/>
    <s v="ASV"/>
    <x v="0"/>
    <m/>
    <m/>
    <m/>
    <s v="Machine Learning Engineer"/>
    <m/>
    <s v="Deep Learning Foundations"/>
    <m/>
    <m/>
    <m/>
    <m/>
    <s v="Slack Channel"/>
    <m/>
    <n v="4"/>
    <n v="4"/>
    <m/>
    <n v="3"/>
    <s v="Learn the basics before you go on to the nanodegrees. Too many people in the machine learning/AI programs don't have a working knowledge of linear algebra, calculus, basic programming, etc. "/>
    <s v="Google"/>
    <m/>
    <n v="8"/>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m/>
  </r>
  <r>
    <n v="322"/>
    <s v="Start a new career in this field"/>
    <m/>
    <m/>
    <s v="Help prepare for an advanced degree"/>
    <s v="General interest in the topic (personal growth and enrichment)"/>
    <m/>
    <n v="26"/>
    <x v="2"/>
    <n v="0"/>
    <n v="7"/>
    <x v="9"/>
    <n v="0"/>
    <s v="Santiago, Chile"/>
    <n v="1"/>
    <s v="t-shirt"/>
    <m/>
    <s v="Data is the new bacon"/>
    <m/>
    <n v="0"/>
    <m/>
    <m/>
    <m/>
    <m/>
    <m/>
    <m/>
    <m/>
    <m/>
    <x v="0"/>
    <m/>
    <m/>
    <m/>
    <m/>
    <m/>
    <m/>
    <m/>
    <m/>
    <s v="None"/>
    <m/>
    <m/>
    <m/>
    <n v="0"/>
    <m/>
    <m/>
    <m/>
    <m/>
    <s v="Google"/>
    <m/>
    <n v="9"/>
    <s v="More complex projects"/>
    <s v="Parallel programming"/>
    <s v="More coding on projects could be great!"/>
    <m/>
  </r>
  <r>
    <n v="323"/>
    <s v="Start a new career in this field"/>
    <s v="Grow skills for my current role"/>
    <m/>
    <m/>
    <s v="General interest in the topic (personal growth and enrichment)"/>
    <m/>
    <n v="38"/>
    <x v="3"/>
    <n v="0"/>
    <n v="12"/>
    <x v="10"/>
    <n v="15025"/>
    <s v="Pittsburgh, Pennsylvania"/>
    <n v="1"/>
    <s v="hoodie"/>
    <m/>
    <s v="Math - all the cool kids are doing it"/>
    <m/>
    <n v="1"/>
    <s v="Software Engineer"/>
    <m/>
    <s v="Individual Contributor"/>
    <m/>
    <s v="Technology &amp; Internet"/>
    <m/>
    <n v="15"/>
    <s v="IBM"/>
    <x v="2"/>
    <m/>
    <m/>
    <m/>
    <m/>
    <s v="Artificial Intelligence"/>
    <m/>
    <m/>
    <m/>
    <m/>
    <m/>
    <s v="Mentor Help (classroom or 1:1 mentors)"/>
    <m/>
    <n v="6"/>
    <n v="6"/>
    <m/>
    <n v="30"/>
    <s v="Dive in. Get started on the projects as soon as possible, because to me they made all the other materials make sense when I found them confusing from text / video alone."/>
    <s v="Friend / word of mouth"/>
    <m/>
    <n v="9"/>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m/>
  </r>
  <r>
    <n v="324"/>
    <m/>
    <s v="Grow skills for my current role"/>
    <m/>
    <m/>
    <m/>
    <m/>
    <n v="37"/>
    <x v="1"/>
    <n v="120"/>
    <n v="12"/>
    <x v="10"/>
    <n v="600061"/>
    <s v="Chennai/Tamilnadu/India"/>
    <n v="1"/>
    <s v="shoes (brand is TBDâ€¦ probably Adidas or Puma)"/>
    <m/>
    <s v="Machine learning for life"/>
    <m/>
    <n v="1"/>
    <s v="Data Scientist"/>
    <m/>
    <s v="Individual Contributor"/>
    <m/>
    <s v="Technology &amp; Internet"/>
    <m/>
    <n v="14"/>
    <s v="CTS"/>
    <x v="2"/>
    <m/>
    <m/>
    <m/>
    <s v="Machine Learning Engineer"/>
    <m/>
    <s v="Deep Learning Foundations"/>
    <m/>
    <m/>
    <m/>
    <m/>
    <s v="Forums"/>
    <m/>
    <n v="10"/>
    <m/>
    <n v="8"/>
    <n v="24"/>
    <s v="Practice,Practice, Practice. Practice makes one perfect"/>
    <s v="Google"/>
    <m/>
    <n v="9"/>
    <s v="Video content quality is uneven . This needs to be standardised. Most of videos by Udacity is good but other Udacity partners is not so good"/>
    <s v="Advanced Bayesian techniques , Recommender systems"/>
    <s v="Keep up the good work !!"/>
    <m/>
  </r>
  <r>
    <n v="325"/>
    <s v="Start a new career in this field"/>
    <s v="Grow skills for my current role"/>
    <s v="Help move from academia to industry"/>
    <m/>
    <m/>
    <m/>
    <n v="38"/>
    <x v="2"/>
    <n v="15"/>
    <n v="5"/>
    <x v="2"/>
    <n v="16506"/>
    <s v="Erie, Pennsylvania"/>
    <n v="0"/>
    <s v="socks"/>
    <m/>
    <m/>
    <s v="Data says it all"/>
    <n v="1"/>
    <s v="Educator / Instructor"/>
    <m/>
    <m/>
    <s v="Professor"/>
    <s v="Education"/>
    <m/>
    <n v="6"/>
    <s v="Mercyhurst University"/>
    <x v="1"/>
    <m/>
    <m/>
    <m/>
    <s v="Machine Learning Engineer"/>
    <m/>
    <m/>
    <m/>
    <m/>
    <m/>
    <m/>
    <s v="Forums"/>
    <m/>
    <n v="6"/>
    <n v="6"/>
    <m/>
    <n v="40"/>
    <s v="Work on it every day even if it is just for a few minutes."/>
    <m/>
    <s v="email advertisement"/>
    <n v="10"/>
    <s v="Honestly nothing. Maybe more hands-on lectures when possible. Loved Sebastian Thrun and Katie Malone's lectures. They were the best to follow. Did not like the Georgia Tech guys all that much. "/>
    <s v="Right now, data visualizations, but that changes often - just keep up to date with the new stuff. Robotics is such a cool subfield too. "/>
    <s v="Keep doing what you are doing. You are the best!"/>
    <m/>
  </r>
  <r>
    <n v="326"/>
    <s v="Start a new career in this field"/>
    <m/>
    <m/>
    <m/>
    <m/>
    <m/>
    <n v="25"/>
    <x v="1"/>
    <n v="180"/>
    <n v="9"/>
    <x v="13"/>
    <n v="110085"/>
    <s v="Delhi, India"/>
    <n v="1"/>
    <s v="hoodie"/>
    <m/>
    <s v="A quality life demands quality questions"/>
    <m/>
    <n v="1"/>
    <s v="Data Engineer"/>
    <m/>
    <s v="Individual Contributor"/>
    <m/>
    <s v="Technology &amp; Internet"/>
    <m/>
    <n v="2"/>
    <s v="Tatras Data"/>
    <x v="2"/>
    <m/>
    <m/>
    <m/>
    <s v="Machine Learning Engineer"/>
    <m/>
    <m/>
    <s v="Self-Driving Car Engineer"/>
    <m/>
    <m/>
    <m/>
    <s v="Mentor Help (classroom or 1:1 mentors)"/>
    <m/>
    <n v="4"/>
    <n v="4"/>
    <m/>
    <n v="10"/>
    <s v="Just be consistent "/>
    <s v="Google"/>
    <m/>
    <n v="6"/>
    <s v="Special Online sessions for complicated topics."/>
    <s v="Akka, Microservices"/>
    <s v="Sometimes, because of work, it becomes hard to concentrate on the course work and projects thats why i loose a lot of money over the platform."/>
    <m/>
  </r>
  <r>
    <n v="327"/>
    <s v="Start a new career in this field"/>
    <m/>
    <m/>
    <m/>
    <m/>
    <m/>
    <n v="26"/>
    <x v="4"/>
    <n v="2"/>
    <n v="10"/>
    <x v="16"/>
    <n v="560032"/>
    <s v="Bangalore, India"/>
    <n v="1"/>
    <s v="hoodie"/>
    <m/>
    <s v="Machine learning for life"/>
    <m/>
    <n v="1"/>
    <s v="Software Engineer"/>
    <m/>
    <s v="Individual Contributor"/>
    <m/>
    <s v="Technology &amp; Internet"/>
    <m/>
    <n v="4"/>
    <s v="Bangalore"/>
    <x v="0"/>
    <m/>
    <m/>
    <m/>
    <m/>
    <m/>
    <s v="Deep Learning Foundations"/>
    <m/>
    <m/>
    <s v="None"/>
    <s v="Android Developer ND"/>
    <m/>
    <m/>
    <n v="0"/>
    <m/>
    <m/>
    <m/>
    <m/>
    <s v="Friend / word of mouth"/>
    <m/>
    <n v="10"/>
    <s v="Udacity should provide foundation courses for all NDs."/>
    <s v="Project management courses could be a better choice for me in future career growth."/>
    <s v="There should be some more scholarships available for each course."/>
    <m/>
  </r>
  <r>
    <n v="328"/>
    <m/>
    <s v="Grow skills for my current role"/>
    <m/>
    <s v="Help prepare for an advanced degree"/>
    <s v="General interest in the topic (personal growth and enrichment)"/>
    <m/>
    <n v="45"/>
    <x v="2"/>
    <n v="0"/>
    <n v="10"/>
    <x v="5"/>
    <n v="90409"/>
    <s v="Nuremberg, Germany "/>
    <n v="1"/>
    <s v="jacket (brand is TBD... probably Patagonia)"/>
    <m/>
    <s v="A quality life demands quality questions"/>
    <m/>
    <n v="1"/>
    <s v="Software Engineer"/>
    <m/>
    <s v="Manager"/>
    <m/>
    <s v="Technology &amp; Internet"/>
    <m/>
    <n v="5"/>
    <s v="Server Density"/>
    <x v="4"/>
    <m/>
    <m/>
    <m/>
    <m/>
    <m/>
    <s v="Deep Learning Foundations"/>
    <m/>
    <m/>
    <m/>
    <s v="FSND, FSND, Ruby"/>
    <s v="Slack Channel"/>
    <m/>
    <n v="5"/>
    <n v="5"/>
    <m/>
    <n v="8"/>
    <s v="Start with the projects as early as possible "/>
    <s v="Google"/>
    <m/>
    <n v="8"/>
    <s v="Train and help your mentors more"/>
    <s v="nodejs"/>
    <s v="."/>
    <m/>
  </r>
  <r>
    <n v="329"/>
    <s v="Start a new career in this field"/>
    <s v="Grow skills for my current role"/>
    <s v="Help move from academia to industry"/>
    <m/>
    <m/>
    <m/>
    <n v="32"/>
    <x v="1"/>
    <n v="30"/>
    <n v="8"/>
    <x v="1"/>
    <n v="65075"/>
    <s v="SÃ£o LuÃ­s, MaranhÃ£o, Brazil"/>
    <n v="0"/>
    <s v="backpack"/>
    <m/>
    <s v="A quality life demands quality questions"/>
    <m/>
    <n v="1"/>
    <s v="Software Engineer"/>
    <m/>
    <s v="Individual Contributor"/>
    <m/>
    <s v="Government"/>
    <m/>
    <n v="10"/>
    <s v="Tribunal Regional Eleitoral do MaranhÃ£o"/>
    <x v="2"/>
    <m/>
    <s v="Business Analyst"/>
    <m/>
    <m/>
    <m/>
    <m/>
    <m/>
    <m/>
    <m/>
    <m/>
    <s v="Slack Channel"/>
    <m/>
    <n v="4"/>
    <n v="4"/>
    <m/>
    <n v="6"/>
    <s v="Open your mind"/>
    <s v="Friend / word of mouth"/>
    <m/>
    <n v="9"/>
    <s v="Localization to other languages should be improved"/>
    <m/>
    <m/>
    <m/>
  </r>
  <r>
    <n v="330"/>
    <s v="Start a new career in this field"/>
    <m/>
    <m/>
    <m/>
    <m/>
    <m/>
    <n v="48"/>
    <x v="2"/>
    <n v="0"/>
    <n v="14"/>
    <x v="1"/>
    <n v="78759"/>
    <s v="Austin, Texas"/>
    <n v="1"/>
    <m/>
    <m/>
    <m/>
    <m/>
    <n v="0"/>
    <m/>
    <m/>
    <m/>
    <m/>
    <m/>
    <m/>
    <m/>
    <m/>
    <x v="0"/>
    <m/>
    <m/>
    <m/>
    <s v="Machine Learning Engineer"/>
    <m/>
    <m/>
    <m/>
    <m/>
    <m/>
    <m/>
    <s v="Forums"/>
    <m/>
    <n v="6"/>
    <n v="6"/>
    <m/>
    <n v="16"/>
    <s v="Use the forums!"/>
    <s v="Google"/>
    <m/>
    <n v="9"/>
    <s v="Give Udacity t-shirts to grads! They've paid for it!"/>
    <m/>
    <s v="Does this survey info not exist with each student registered? "/>
    <m/>
  </r>
  <r>
    <n v="331"/>
    <m/>
    <m/>
    <m/>
    <s v="Help prepare for an advanced degree"/>
    <m/>
    <m/>
    <n v="28"/>
    <x v="1"/>
    <n v="10"/>
    <n v="7"/>
    <x v="2"/>
    <n v="4755066"/>
    <s v="Lisbon/Portugal"/>
    <n v="0"/>
    <s v="hoodie"/>
    <m/>
    <s v="Data is the new bacon"/>
    <m/>
    <n v="1"/>
    <s v="Software Engineer"/>
    <m/>
    <s v="Not Applicable"/>
    <m/>
    <s v="Education"/>
    <m/>
    <n v="4"/>
    <s v="INESC-ID"/>
    <x v="2"/>
    <m/>
    <m/>
    <s v="Data Analyst"/>
    <m/>
    <m/>
    <m/>
    <m/>
    <m/>
    <m/>
    <m/>
    <s v="Forums"/>
    <m/>
    <n v="5"/>
    <n v="5"/>
    <m/>
    <n v="180"/>
    <s v="Take notes of the formulas in the videos. Read the description of the project before starting watching the videos. On the first struggle, immediately check the forum."/>
    <s v="Friend / word of mouth"/>
    <m/>
    <n v="10"/>
    <s v="Provide alternative to videos. Videos can be boring, you can't skip the things you already know â€“ you fall asleep â€“ you have to replay the video â€“ you fall asleep â€“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m/>
  </r>
  <r>
    <n v="332"/>
    <s v="Start a new career in this field"/>
    <m/>
    <m/>
    <m/>
    <s v="General interest in the topic (personal growth and enrichment)"/>
    <m/>
    <n v="26"/>
    <x v="2"/>
    <n v="110"/>
    <n v="10"/>
    <x v="22"/>
    <n v="560008"/>
    <s v="Bengaluru, India"/>
    <n v="0"/>
    <s v="backpack"/>
    <m/>
    <s v="A quality life demands quality questions"/>
    <m/>
    <n v="1"/>
    <s v="Software Engineer"/>
    <m/>
    <s v="Individual Contributor"/>
    <m/>
    <s v="Technology &amp; Internet"/>
    <m/>
    <n v="3"/>
    <s v="Samsung Research India"/>
    <x v="0"/>
    <m/>
    <m/>
    <m/>
    <m/>
    <m/>
    <s v="Deep Learning Foundations"/>
    <m/>
    <m/>
    <m/>
    <m/>
    <s v="Forums"/>
    <m/>
    <n v="6"/>
    <n v="6"/>
    <m/>
    <n v="6"/>
    <s v="If stuck, watch the lectures multiple times."/>
    <s v="Google"/>
    <m/>
    <n v="9"/>
    <s v="Better collaboration with companies for job offers for students"/>
    <s v="Advanced Deep Learning"/>
    <s v="You people are doing great :)"/>
    <m/>
  </r>
  <r>
    <n v="333"/>
    <m/>
    <s v="Grow skills for my current role"/>
    <m/>
    <m/>
    <s v="General interest in the topic (personal growth and enrichment)"/>
    <m/>
    <n v="45"/>
    <x v="1"/>
    <n v="60"/>
    <n v="11"/>
    <x v="13"/>
    <n v="28039"/>
    <s v="Madrid, Spain"/>
    <n v="0"/>
    <s v="socks"/>
    <m/>
    <s v="Machine learning for life"/>
    <m/>
    <n v="1"/>
    <s v="Freelancing"/>
    <m/>
    <s v="Individual Contributor"/>
    <m/>
    <s v="Technology &amp; Internet"/>
    <m/>
    <n v="15"/>
    <s v="Conento"/>
    <x v="2"/>
    <m/>
    <m/>
    <m/>
    <m/>
    <s v="Artificial Intelligence"/>
    <m/>
    <m/>
    <m/>
    <m/>
    <m/>
    <s v="Forums"/>
    <m/>
    <n v="4"/>
    <n v="6"/>
    <m/>
    <n v="25"/>
    <s v="Enjoy!"/>
    <s v="Google"/>
    <m/>
    <n v="9"/>
    <s v="For me, the relation with the mentor has not really worked out very well, in the sense that it has not been very useful."/>
    <s v="Bayesian models"/>
    <s v="Thanks!"/>
    <m/>
  </r>
  <r>
    <n v="334"/>
    <m/>
    <s v="Grow skills for my current role"/>
    <m/>
    <m/>
    <s v="General interest in the topic (personal growth and enrichment)"/>
    <m/>
    <n v="34"/>
    <x v="2"/>
    <n v="0"/>
    <n v="16"/>
    <x v="1"/>
    <n v="200080"/>
    <s v="shanghai"/>
    <n v="0"/>
    <s v="t-shirt"/>
    <m/>
    <s v="Machine learning for life"/>
    <m/>
    <n v="1"/>
    <s v="Software Engineer"/>
    <m/>
    <s v="Individual Contributor"/>
    <m/>
    <s v="Entertainment &amp; Leisure"/>
    <m/>
    <n v="12"/>
    <s v="xyz-soft"/>
    <x v="3"/>
    <m/>
    <m/>
    <m/>
    <s v="Machine Learning Engineer"/>
    <m/>
    <s v="Deep Learning Foundations"/>
    <m/>
    <m/>
    <m/>
    <m/>
    <s v="Forums"/>
    <m/>
    <n v="6"/>
    <n v="6"/>
    <m/>
    <n v="4"/>
    <s v="be smart"/>
    <s v="Google"/>
    <m/>
    <n v="10"/>
    <s v="Richer course"/>
    <s v="AI, mechanical &amp; IC, and English"/>
    <m/>
    <m/>
  </r>
  <r>
    <n v="335"/>
    <s v="Start a new career in this field"/>
    <s v="Grow skills for my current role"/>
    <s v="Help move from academia to industry"/>
    <m/>
    <s v="General interest in the topic (personal growth and enrichment)"/>
    <m/>
    <m/>
    <x v="3"/>
    <n v="120"/>
    <n v="9"/>
    <x v="2"/>
    <n v="110063"/>
    <s v="New Delhi, India"/>
    <n v="0"/>
    <s v="shoes (brand is TBDâ€¦ probably Adidas or Puma)"/>
    <m/>
    <s v="Machine learning for life"/>
    <m/>
    <n v="1"/>
    <s v="Software Engineer"/>
    <m/>
    <s v="Individual Contributor"/>
    <m/>
    <s v="Technology &amp; Internet"/>
    <m/>
    <n v="2"/>
    <s v="Monotype Solution"/>
    <x v="4"/>
    <m/>
    <m/>
    <m/>
    <s v="Machine Learning Engineer"/>
    <m/>
    <m/>
    <m/>
    <m/>
    <m/>
    <m/>
    <s v="Mentor Help (classroom or 1:1 mentors)"/>
    <m/>
    <n v="6"/>
    <n v="4"/>
    <m/>
    <n v="12"/>
    <s v="Be discpline. be curious "/>
    <s v="Google"/>
    <m/>
    <n v="10"/>
    <s v="It's already great"/>
    <s v="Keras"/>
    <s v="No"/>
    <m/>
  </r>
  <r>
    <n v="336"/>
    <s v="Start a new career in this field"/>
    <m/>
    <m/>
    <m/>
    <s v="General interest in the topic (personal growth and enrichment)"/>
    <m/>
    <n v="28"/>
    <x v="2"/>
    <n v="0"/>
    <n v="4"/>
    <x v="13"/>
    <n v="22630"/>
    <s v="Front Royal, Virginia"/>
    <n v="1"/>
    <s v="hoodie"/>
    <m/>
    <s v="Machine learning for life"/>
    <m/>
    <n v="1"/>
    <s v="Co-founder (or solo founder)"/>
    <m/>
    <s v="C-Level"/>
    <m/>
    <s v="Technology &amp; Internet"/>
    <m/>
    <n v="2"/>
    <m/>
    <x v="4"/>
    <m/>
    <m/>
    <m/>
    <s v="Machine Learning Engineer"/>
    <m/>
    <m/>
    <m/>
    <m/>
    <m/>
    <s v="Front-End Web Developer"/>
    <s v="Slack Channel"/>
    <m/>
    <n v="6"/>
    <n v="6"/>
    <m/>
    <n v="20"/>
    <s v="Aim for 2-4 hours of study or project development each day. Small sprints like this prevent fatigue and negative progress. "/>
    <s v="Google"/>
    <m/>
    <n v="1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m/>
  </r>
  <r>
    <n v="337"/>
    <s v="Start a new career in this field"/>
    <m/>
    <m/>
    <m/>
    <m/>
    <m/>
    <n v="20"/>
    <x v="1"/>
    <n v="120"/>
    <n v="12"/>
    <x v="11"/>
    <n v="8887"/>
    <s v="Mels, SG, Switzerland"/>
    <n v="1"/>
    <m/>
    <m/>
    <m/>
    <m/>
    <n v="1"/>
    <s v="Machine Learning Engineer"/>
    <m/>
    <s v="Intern"/>
    <m/>
    <s v="Technology &amp; Internet"/>
    <m/>
    <n v="4"/>
    <s v="NVIDIA"/>
    <x v="5"/>
    <m/>
    <m/>
    <m/>
    <m/>
    <m/>
    <s v="Deep Learning Foundations"/>
    <s v="Self-Driving Car Engineer"/>
    <m/>
    <m/>
    <m/>
    <s v="Slack Channel"/>
    <m/>
    <n v="5"/>
    <m/>
    <s v="8+"/>
    <n v="6"/>
    <s v="You should free as much time as possible before the degree and look for work opportunities throughout the program."/>
    <s v="Friend / word of mouth"/>
    <m/>
    <n v="10"/>
    <s v="Introducing students to industry professionals in leading roles for networking"/>
    <s v="Advanced Deep Learning (Deep Learning only). Making games (non-VR)"/>
    <m/>
    <m/>
  </r>
  <r>
    <n v="338"/>
    <m/>
    <m/>
    <m/>
    <s v="Help prepare for an advanced degree"/>
    <s v="General interest in the topic (personal growth and enrichment)"/>
    <m/>
    <n v="23"/>
    <x v="3"/>
    <n v="40"/>
    <n v="12"/>
    <x v="16"/>
    <n v="110059"/>
    <s v="New Delhi, India"/>
    <n v="1"/>
    <s v="jacket (brand is TBD... probably Patagonia)"/>
    <m/>
    <s v="A quality life demands quality questions"/>
    <m/>
    <n v="1"/>
    <s v="Software Engineer"/>
    <m/>
    <s v="Individual Contributor"/>
    <m/>
    <s v="Business Support &amp; Logistics"/>
    <m/>
    <n v="0"/>
    <s v="Intuit"/>
    <x v="0"/>
    <m/>
    <m/>
    <m/>
    <m/>
    <s v="Artificial Intelligence"/>
    <m/>
    <m/>
    <m/>
    <m/>
    <m/>
    <s v="Forums"/>
    <m/>
    <n v="4"/>
    <n v="2"/>
    <m/>
    <n v="48"/>
    <s v="Try to stay as much ahead as possible, especially with the projects."/>
    <s v="Google"/>
    <m/>
    <n v="9"/>
    <s v="Have more resources dedicated to practice and projects instead of videos."/>
    <s v="Self improvement courses, investment or finance related courses."/>
    <m/>
    <m/>
  </r>
  <r>
    <n v="339"/>
    <s v="Start a new career in this field"/>
    <s v="Grow skills for my current role"/>
    <m/>
    <m/>
    <s v="General interest in the topic (personal growth and enrichment)"/>
    <m/>
    <n v="21"/>
    <x v="3"/>
    <n v="0"/>
    <n v="12"/>
    <x v="14"/>
    <n v="100070"/>
    <s v="Beijing, China"/>
    <n v="1"/>
    <s v="backpack"/>
    <m/>
    <s v="Math - all the cool kids are doing it"/>
    <m/>
    <n v="0"/>
    <m/>
    <m/>
    <m/>
    <m/>
    <m/>
    <m/>
    <m/>
    <m/>
    <x v="0"/>
    <m/>
    <m/>
    <m/>
    <m/>
    <m/>
    <s v="Deep Learning Foundations"/>
    <m/>
    <m/>
    <m/>
    <m/>
    <s v="Slack Channel"/>
    <m/>
    <n v="3"/>
    <n v="6"/>
    <m/>
    <n v="80"/>
    <s v="communicate with others! Two heads are better than one!"/>
    <m/>
    <s v="WeChat"/>
    <n v="9"/>
    <s v="modify the website so we cancommunicate with others during learning time(eg:watching video etc)"/>
    <s v="circuit design"/>
    <s v="great job!  keep trying!"/>
    <m/>
  </r>
  <r>
    <n v="340"/>
    <m/>
    <m/>
    <m/>
    <m/>
    <s v="General interest in the topic (personal growth and enrichment)"/>
    <m/>
    <n v="28"/>
    <x v="2"/>
    <n v="120"/>
    <n v="10"/>
    <x v="2"/>
    <n v="52030280"/>
    <s v="Recife,Pernambuco,Brazil"/>
    <n v="0"/>
    <s v="jacket (brand is TBD... probably Patagonia)"/>
    <m/>
    <s v="Data is the new bacon"/>
    <m/>
    <n v="1"/>
    <s v="Software Engineer"/>
    <m/>
    <s v="Individual Contributor"/>
    <m/>
    <s v="Technology &amp; Internet"/>
    <m/>
    <n v="7"/>
    <s v="MV Sistemas"/>
    <x v="0"/>
    <m/>
    <m/>
    <m/>
    <s v="Machine Learning Engineer"/>
    <m/>
    <m/>
    <m/>
    <m/>
    <m/>
    <m/>
    <s v="Slack Channel"/>
    <m/>
    <n v="10"/>
    <n v="6"/>
    <m/>
    <n v="6"/>
    <s v="Go deep on the subject."/>
    <s v="Google"/>
    <m/>
    <n v="10"/>
    <s v="More Quizzes"/>
    <s v="Software Architecture"/>
    <m/>
    <m/>
  </r>
  <r>
    <n v="341"/>
    <s v="Start a new career in this field"/>
    <m/>
    <m/>
    <m/>
    <m/>
    <m/>
    <n v="28"/>
    <x v="1"/>
    <n v="420"/>
    <n v="5"/>
    <x v="11"/>
    <n v="600060"/>
    <s v="Chennai"/>
    <n v="0"/>
    <s v="t-shirt"/>
    <m/>
    <s v="Machine learning for life"/>
    <m/>
    <n v="0"/>
    <m/>
    <m/>
    <m/>
    <m/>
    <m/>
    <m/>
    <m/>
    <m/>
    <x v="0"/>
    <m/>
    <m/>
    <m/>
    <s v="Machine Learning Engineer"/>
    <m/>
    <m/>
    <m/>
    <m/>
    <m/>
    <m/>
    <s v="Forums"/>
    <m/>
    <n v="6"/>
    <n v="6"/>
    <m/>
    <n v="1"/>
    <s v="Work on different example"/>
    <s v="Google"/>
    <m/>
    <n v="4"/>
    <s v="Increase employment offer"/>
    <m/>
    <m/>
    <m/>
  </r>
  <r>
    <n v="342"/>
    <s v="Start a new career in this field"/>
    <m/>
    <m/>
    <s v="Help prepare for an advanced degree"/>
    <s v="General interest in the topic (personal growth and enrichment)"/>
    <m/>
    <n v="21"/>
    <x v="1"/>
    <n v="0"/>
    <n v="10"/>
    <x v="3"/>
    <n v="41200"/>
    <s v="Klang, Selangor, Malaysia"/>
    <n v="1"/>
    <s v="shoes (brand is TBDâ€¦ probably Adidas or Puma)"/>
    <m/>
    <s v="Machine learning for life"/>
    <m/>
    <n v="0"/>
    <m/>
    <m/>
    <m/>
    <m/>
    <m/>
    <m/>
    <m/>
    <m/>
    <x v="4"/>
    <s v="Intro to Programming"/>
    <m/>
    <m/>
    <m/>
    <m/>
    <s v="Deep Learning Foundations"/>
    <m/>
    <m/>
    <m/>
    <s v="ABND, FEND, FSND"/>
    <s v="Slack Channel"/>
    <m/>
    <n v="18"/>
    <m/>
    <n v="40"/>
    <n v="18"/>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s v="Google"/>
    <m/>
    <n v="10"/>
    <s v="Get Nanodegree with credit eligible!"/>
    <s v="SLAM(Robot) and hardware development"/>
    <m/>
    <m/>
  </r>
  <r>
    <n v="343"/>
    <s v="Start a new career in this field"/>
    <m/>
    <m/>
    <m/>
    <m/>
    <m/>
    <n v="29"/>
    <x v="1"/>
    <n v="25"/>
    <n v="9"/>
    <x v="15"/>
    <m/>
    <s v="Zurich, Switzerland"/>
    <n v="0"/>
    <s v="track suit / sweat suit"/>
    <m/>
    <s v="Machine learning for life"/>
    <m/>
    <n v="1"/>
    <s v="Consulting"/>
    <m/>
    <s v="Individual Contributor"/>
    <m/>
    <s v="Construction, Machinery, and Homes"/>
    <m/>
    <n v="2"/>
    <s v="Deloitte"/>
    <x v="2"/>
    <m/>
    <m/>
    <m/>
    <m/>
    <m/>
    <s v="Deep Learning Foundations"/>
    <m/>
    <m/>
    <m/>
    <m/>
    <s v="Stack Overflow"/>
    <m/>
    <n v="10"/>
    <n v="6"/>
    <m/>
    <n v="20"/>
    <s v="Schedule time to work and stick to that schedule religiously."/>
    <m/>
    <s v="Don't remember."/>
    <n v="7"/>
    <s v="Don't know"/>
    <s v="Operating Systems"/>
    <s v="NO"/>
    <n v="0"/>
  </r>
  <r>
    <n v="344"/>
    <m/>
    <m/>
    <m/>
    <m/>
    <s v="General interest in the topic (personal growth and enrichment)"/>
    <m/>
    <n v="27"/>
    <x v="6"/>
    <n v="30"/>
    <n v="4"/>
    <x v="30"/>
    <n v="98001"/>
    <s v="Washington state/tacoma/"/>
    <n v="1"/>
    <m/>
    <m/>
    <m/>
    <m/>
    <n v="1"/>
    <s v="Software Engineer"/>
    <m/>
    <s v="Not Applicable"/>
    <m/>
    <s v="Government"/>
    <m/>
    <n v="4"/>
    <s v="attain"/>
    <x v="0"/>
    <m/>
    <m/>
    <m/>
    <m/>
    <m/>
    <s v="Deep Learning Foundations"/>
    <m/>
    <m/>
    <m/>
    <s v="ios development "/>
    <s v="Forums"/>
    <m/>
    <n v="5"/>
    <n v="4"/>
    <m/>
    <n v="6"/>
    <s v="consistently working on the class everyday "/>
    <s v="Google"/>
    <m/>
    <n v="10"/>
    <s v="make classes cheaper"/>
    <s v="neural science "/>
    <s v="great service"/>
    <m/>
  </r>
  <r>
    <n v="345"/>
    <m/>
    <s v="Grow skills for my current role"/>
    <s v="Help move from academia to industry"/>
    <m/>
    <m/>
    <m/>
    <n v="29"/>
    <x v="1"/>
    <n v="20"/>
    <n v="10"/>
    <x v="11"/>
    <n v="75006"/>
    <s v="Paris, France"/>
    <n v="0"/>
    <s v="backpack"/>
    <m/>
    <s v="Math - all the cool kids are doing it"/>
    <m/>
    <n v="1"/>
    <s v="Data Scientist"/>
    <m/>
    <s v="Individual Contributor"/>
    <m/>
    <s v="Healthcare and Pharmaceuticals"/>
    <m/>
    <n v="3"/>
    <s v="Centre d'epidemiologie clinique"/>
    <x v="1"/>
    <m/>
    <m/>
    <s v="Data Analyst"/>
    <s v="Machine Learning Engineer"/>
    <m/>
    <m/>
    <m/>
    <m/>
    <m/>
    <m/>
    <s v="Forums"/>
    <m/>
    <n v="6"/>
    <n v="3"/>
    <m/>
    <n v="8"/>
    <s v="Forums are magic"/>
    <s v="Google"/>
    <m/>
    <n v="10"/>
    <s v="Provide more additional reading in the courses"/>
    <m/>
    <m/>
    <m/>
  </r>
  <r>
    <n v="346"/>
    <m/>
    <s v="Grow skills for my current role"/>
    <m/>
    <m/>
    <m/>
    <m/>
    <n v="28"/>
    <x v="3"/>
    <n v="10"/>
    <n v="7"/>
    <x v="11"/>
    <n v="15203"/>
    <s v="Pittsburgh, PA, United States"/>
    <n v="0"/>
    <s v="jacket (brand is TBD... probably Patagonia)"/>
    <m/>
    <s v="Machine learning for life"/>
    <m/>
    <n v="1"/>
    <s v="Business Intelligence / Business Analyst"/>
    <m/>
    <s v="Individual Contributor"/>
    <m/>
    <s v="Healthcare and Pharmaceuticals"/>
    <m/>
    <n v="3"/>
    <s v="UPMC"/>
    <x v="2"/>
    <s v="Intro to Programming"/>
    <m/>
    <m/>
    <s v="Machine Learning Engineer"/>
    <m/>
    <m/>
    <m/>
    <m/>
    <m/>
    <m/>
    <s v="Forums"/>
    <m/>
    <n v="6"/>
    <n v="3"/>
    <m/>
    <n v="9"/>
    <s v="Take notes while listening to the lectures."/>
    <s v="Google"/>
    <m/>
    <n v="9"/>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m/>
  </r>
  <r>
    <n v="347"/>
    <s v="Start a new career in this field"/>
    <s v="Grow skills for my current role"/>
    <m/>
    <s v="Help prepare for an advanced degree"/>
    <s v="General interest in the topic (personal growth and enrichment)"/>
    <m/>
    <n v="31"/>
    <x v="1"/>
    <n v="25"/>
    <n v="10"/>
    <x v="15"/>
    <n v="28231"/>
    <s v="Las Rozas de Madrid, Spain"/>
    <n v="0"/>
    <s v="hoodie"/>
    <m/>
    <s v="Data is the new bacon"/>
    <m/>
    <n v="1"/>
    <m/>
    <s v="Application Developer"/>
    <m/>
    <s v="Senior"/>
    <s v="Technology &amp; Internet"/>
    <m/>
    <n v="4"/>
    <s v="Accenture"/>
    <x v="2"/>
    <m/>
    <m/>
    <m/>
    <m/>
    <m/>
    <s v="Deep Learning Foundations"/>
    <m/>
    <m/>
    <m/>
    <m/>
    <s v="Forums"/>
    <m/>
    <n v="8"/>
    <n v="6"/>
    <m/>
    <n v="8"/>
    <s v="Try to study every day, even if it is just for 20 minutes. This helps me identify the problems early and organize my week accordingly."/>
    <m/>
    <s v="When it was created after the first AI course."/>
    <n v="10"/>
    <s v="I work and also study and I have to commute to work, some audio materials, similiar to podcasts, would be a great way to keep learning when you have to drive or you are on the subway, etc. "/>
    <m/>
    <m/>
    <m/>
  </r>
  <r>
    <n v="348"/>
    <m/>
    <m/>
    <s v="Help move from academia to industry"/>
    <m/>
    <s v="General interest in the topic (personal growth and enrichment)"/>
    <m/>
    <n v="28"/>
    <x v="1"/>
    <n v="30"/>
    <n v="8"/>
    <x v="10"/>
    <n v="560"/>
    <s v="Helsinki, Finland"/>
    <n v="1"/>
    <m/>
    <s v="Notebooks"/>
    <s v="Machine learning for life"/>
    <m/>
    <n v="1"/>
    <s v="Research"/>
    <m/>
    <s v="Individual Contributor"/>
    <m/>
    <s v="Technology &amp; Internet"/>
    <m/>
    <n v="3"/>
    <s v="University of Helsinki, Finland"/>
    <x v="2"/>
    <m/>
    <m/>
    <m/>
    <s v="Machine Learning Engineer"/>
    <m/>
    <m/>
    <m/>
    <m/>
    <m/>
    <m/>
    <s v="Stack Overflow"/>
    <m/>
    <n v="21"/>
    <m/>
    <n v="16"/>
    <n v="12"/>
    <s v="All projects have information on how much time you would need to complete it. So, plan and allocate time efficiently and have a fixed graduation date to motivate yourself.  "/>
    <m/>
    <s v="YouTube"/>
    <n v="1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m/>
  </r>
  <r>
    <n v="349"/>
    <s v="Start a new career in this field"/>
    <m/>
    <m/>
    <m/>
    <m/>
    <m/>
    <m/>
    <x v="3"/>
    <n v="180"/>
    <n v="12"/>
    <x v="16"/>
    <n v="3350005"/>
    <s v="Saitama, Japan"/>
    <n v="1"/>
    <s v="t-shirt"/>
    <m/>
    <s v="Math - all the cool kids are doing it"/>
    <m/>
    <n v="1"/>
    <s v="Other"/>
    <m/>
    <s v="Individual Contributor"/>
    <m/>
    <s v="Technology &amp; Internet"/>
    <m/>
    <n v="13"/>
    <s v="Microsoft"/>
    <x v="2"/>
    <m/>
    <m/>
    <m/>
    <m/>
    <m/>
    <s v="Deep Learning Foundations"/>
    <m/>
    <m/>
    <m/>
    <m/>
    <s v="Slack Channel"/>
    <m/>
    <n v="5"/>
    <n v="5"/>
    <m/>
    <n v="15"/>
    <s v="Take full advantage of slack channel."/>
    <m/>
    <s v="TechCrunch"/>
    <n v="10"/>
    <s v="In Self Driving Car Nanodegree Program, I feel that there is a large gap between the course and the real world. So, I'd be happy to hear more advanced stories."/>
    <s v="GPU Programming"/>
    <e v="#NAME?"/>
    <m/>
  </r>
  <r>
    <n v="350"/>
    <m/>
    <m/>
    <m/>
    <m/>
    <s v="General interest in the topic (personal growth and enrichment)"/>
    <m/>
    <n v="30"/>
    <x v="2"/>
    <n v="0"/>
    <n v="12"/>
    <x v="7"/>
    <n v="9320"/>
    <s v="Arbon, Thurgau, Switzerland"/>
    <n v="0"/>
    <m/>
    <s v="I didn't know about a swag store until now"/>
    <m/>
    <s v="My AI has more Neurons than me"/>
    <n v="1"/>
    <s v="Other"/>
    <m/>
    <s v="Not Applicable"/>
    <m/>
    <s v="Technology &amp; Internet"/>
    <m/>
    <n v="15"/>
    <s v="Myself"/>
    <x v="0"/>
    <m/>
    <m/>
    <m/>
    <s v="Machine Learning Engineer"/>
    <m/>
    <m/>
    <m/>
    <m/>
    <m/>
    <m/>
    <m/>
    <s v="Stackoverflow and official Documentation i.e. on Keras.org or tensorflow.org"/>
    <n v="12"/>
    <m/>
    <n v="100"/>
    <n v="50"/>
    <s v="Read the official documentation "/>
    <s v="Friend / word of mouth"/>
    <m/>
    <n v="6"/>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m/>
  </r>
  <r>
    <n v="351"/>
    <m/>
    <s v="Grow skills for my current role"/>
    <s v="Help move from academia to industry"/>
    <m/>
    <s v="General interest in the topic (personal growth and enrichment)"/>
    <m/>
    <n v="25"/>
    <x v="3"/>
    <n v="2"/>
    <n v="12"/>
    <x v="1"/>
    <m/>
    <s v="Ottawa, Canada"/>
    <n v="1"/>
    <m/>
    <m/>
    <m/>
    <m/>
    <n v="0"/>
    <m/>
    <m/>
    <m/>
    <m/>
    <m/>
    <m/>
    <m/>
    <m/>
    <x v="2"/>
    <m/>
    <m/>
    <m/>
    <m/>
    <m/>
    <s v="Deep Learning Foundations"/>
    <m/>
    <m/>
    <m/>
    <m/>
    <s v="Slack Channel"/>
    <m/>
    <n v="3"/>
    <n v="4"/>
    <m/>
    <n v="5"/>
    <s v="I would say use the slack and forums more often as they provide great interactions and communications with experienced people."/>
    <s v="Google"/>
    <m/>
    <n v="10"/>
    <s v="sometimes the new degrees lack some material or some preparation, and I think that needs to be taken into consideration."/>
    <s v="I didn't find an introductory course about MongoDB."/>
    <m/>
    <n v="1"/>
  </r>
  <r>
    <n v="352"/>
    <s v="Start a new career in this field"/>
    <m/>
    <m/>
    <m/>
    <s v="General interest in the topic (personal growth and enrichment)"/>
    <m/>
    <n v="39"/>
    <x v="1"/>
    <n v="100"/>
    <n v="7"/>
    <x v="10"/>
    <n v="98053"/>
    <s v="Washington "/>
    <n v="1"/>
    <m/>
    <m/>
    <m/>
    <m/>
    <n v="1"/>
    <s v="Data Engineer"/>
    <m/>
    <s v="Individual Contributor"/>
    <m/>
    <s v="Technology &amp; Internet"/>
    <m/>
    <n v="15"/>
    <s v="Self employed"/>
    <x v="2"/>
    <m/>
    <m/>
    <m/>
    <m/>
    <m/>
    <s v="Deep Learning Foundations"/>
    <m/>
    <m/>
    <m/>
    <m/>
    <s v="Forums"/>
    <m/>
    <n v="10"/>
    <n v="5"/>
    <m/>
    <n v="300"/>
    <s v="Read all resources provided and slog"/>
    <s v="Google"/>
    <m/>
    <n v="10"/>
    <s v="More exercises "/>
    <s v="ai in life sciences"/>
    <s v="I hope ai, self driving, robotics programs allow scheduling at my schedule"/>
    <m/>
  </r>
  <r>
    <n v="353"/>
    <m/>
    <s v="Grow skills for my current role"/>
    <m/>
    <m/>
    <s v="General interest in the topic (personal growth and enrichment)"/>
    <m/>
    <n v="35"/>
    <x v="1"/>
    <n v="15"/>
    <n v="5"/>
    <x v="9"/>
    <n v="93730"/>
    <s v="Fresno, Ca"/>
    <n v="1"/>
    <m/>
    <m/>
    <m/>
    <m/>
    <n v="1"/>
    <s v=" Artificial Intelligence Engineer"/>
    <m/>
    <s v="Manager"/>
    <m/>
    <s v="Real Estate"/>
    <m/>
    <n v="8"/>
    <s v="Assemigroup"/>
    <x v="0"/>
    <m/>
    <m/>
    <m/>
    <m/>
    <m/>
    <s v="Deep Learning Foundations"/>
    <m/>
    <m/>
    <m/>
    <m/>
    <s v="Forums"/>
    <m/>
    <n v="7"/>
    <m/>
    <n v="7"/>
    <n v="6"/>
    <s v="you get what you put in, make time for it"/>
    <m/>
    <s v="reddit"/>
    <n v="8"/>
    <s v="more accurately estimate time requirements"/>
    <s v="Advanced AI"/>
    <m/>
    <n v="1"/>
  </r>
  <r>
    <n v="354"/>
    <m/>
    <m/>
    <m/>
    <m/>
    <s v="General interest in the topic (personal growth and enrichment)"/>
    <m/>
    <n v="45"/>
    <x v="1"/>
    <n v="120"/>
    <n v="10"/>
    <x v="11"/>
    <n v="518000"/>
    <s v="Shanghai, China"/>
    <n v="0"/>
    <s v="jacket (brand is TBD... probably Patagonia)"/>
    <m/>
    <s v="Machine learning for life"/>
    <m/>
    <n v="1"/>
    <s v="Product Management/Project Management"/>
    <m/>
    <m/>
    <s v="Founder"/>
    <s v="Technology &amp; Internet"/>
    <m/>
    <n v="20"/>
    <s v="Shenzhen Shinetech Software"/>
    <x v="2"/>
    <m/>
    <m/>
    <s v="Data Analyst"/>
    <m/>
    <m/>
    <m/>
    <m/>
    <m/>
    <m/>
    <m/>
    <s v="Forums"/>
    <m/>
    <n v="4"/>
    <n v="6"/>
    <m/>
    <n v="8"/>
    <s v="reserve enough time for studying"/>
    <m/>
    <s v="Blog"/>
    <n v="9"/>
    <s v="make Nanodegree self paced"/>
    <s v="Algorithmic Trading; Product Management"/>
    <s v="Help students in China find a job in tech industries globally"/>
    <m/>
  </r>
  <r>
    <n v="355"/>
    <m/>
    <m/>
    <m/>
    <m/>
    <s v="General interest in the topic (personal growth and enrichment)"/>
    <m/>
    <n v="25"/>
    <x v="1"/>
    <n v="0"/>
    <n v="10"/>
    <x v="14"/>
    <n v="400076"/>
    <s v="Mumbai, India"/>
    <n v="1"/>
    <s v="shoes (brand is TBDâ€¦ probably Adidas or Puma)"/>
    <m/>
    <s v="A quality life demands quality questions"/>
    <m/>
    <n v="0"/>
    <m/>
    <m/>
    <m/>
    <m/>
    <m/>
    <m/>
    <m/>
    <m/>
    <x v="2"/>
    <m/>
    <m/>
    <m/>
    <m/>
    <m/>
    <s v="Deep Learning Foundations"/>
    <m/>
    <m/>
    <m/>
    <m/>
    <s v="Forums"/>
    <m/>
    <n v="6"/>
    <n v="4"/>
    <m/>
    <n v="10"/>
    <s v="Open up to every piece of information. Be it forums, slack, stackoverflow and connect all bits for greater understanding."/>
    <s v="LinkedIn"/>
    <m/>
    <n v="9"/>
    <s v="Maybe providing recent breakthroughs and how they can be achieved by provided material."/>
    <s v="Maybe game developer nanodegree"/>
    <s v="Should work on deciding on prerequisites for the program. Sometimes, things get pretty advanced."/>
    <m/>
  </r>
  <r>
    <n v="356"/>
    <m/>
    <m/>
    <s v="Help move from academia to industry"/>
    <m/>
    <m/>
    <m/>
    <n v="26"/>
    <x v="3"/>
    <n v="10"/>
    <n v="13"/>
    <x v="2"/>
    <n v="48201"/>
    <s v="Detroit, Michigan"/>
    <n v="1"/>
    <s v="hat"/>
    <m/>
    <s v="Machine learning for life"/>
    <m/>
    <n v="0"/>
    <m/>
    <m/>
    <m/>
    <m/>
    <m/>
    <m/>
    <m/>
    <m/>
    <x v="2"/>
    <m/>
    <m/>
    <s v="Data Analyst"/>
    <m/>
    <m/>
    <m/>
    <m/>
    <m/>
    <m/>
    <m/>
    <s v="Forums"/>
    <m/>
    <n v="6"/>
    <n v="5"/>
    <m/>
    <n v="30"/>
    <s v="Nanodegree gives the students a really good perspective about the field they are interested in"/>
    <s v="Friend / word of mouth"/>
    <m/>
    <n v="8"/>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
    <m/>
  </r>
  <r>
    <n v="357"/>
    <s v="Start a new career in this field"/>
    <m/>
    <m/>
    <m/>
    <s v="General interest in the topic (personal growth and enrichment)"/>
    <m/>
    <n v="30"/>
    <x v="1"/>
    <n v="0"/>
    <n v="12"/>
    <x v="1"/>
    <n v="50374"/>
    <s v="Erftstadt, North Rhine-Westphalia, Germany"/>
    <n v="1"/>
    <m/>
    <m/>
    <m/>
    <m/>
    <n v="1"/>
    <s v="Software Engineer"/>
    <m/>
    <s v="Individual Contributor"/>
    <m/>
    <s v="Business Support &amp; Logistics"/>
    <m/>
    <n v="4"/>
    <s v="meetingmasters.de"/>
    <x v="0"/>
    <m/>
    <m/>
    <m/>
    <m/>
    <m/>
    <s v="Deep Learning Foundations"/>
    <m/>
    <m/>
    <m/>
    <m/>
    <s v="Forums"/>
    <m/>
    <n v="6"/>
    <m/>
    <n v="10"/>
    <n v="10"/>
    <s v="don't worry too much about the deadlines and do the lessons and quizzes thoroughly."/>
    <s v="Google"/>
    <m/>
    <n v="10"/>
    <s v="I don't know"/>
    <s v="in depth courses for self-driving car technologies like ROS, real-time OS or different sensors and how to use them. "/>
    <m/>
    <m/>
  </r>
  <r>
    <n v="358"/>
    <m/>
    <s v="Grow skills for my current role"/>
    <m/>
    <m/>
    <s v="General interest in the topic (personal growth and enrichment)"/>
    <m/>
    <n v="39"/>
    <x v="1"/>
    <n v="20"/>
    <n v="9"/>
    <x v="11"/>
    <n v="170512"/>
    <s v="Quito, Ecuador"/>
    <n v="1"/>
    <m/>
    <m/>
    <m/>
    <m/>
    <n v="1"/>
    <s v="Educator / Instructor"/>
    <m/>
    <s v="Manager"/>
    <m/>
    <s v="Education"/>
    <m/>
    <n v="8"/>
    <s v="UDLA Ecuador"/>
    <x v="1"/>
    <m/>
    <m/>
    <m/>
    <m/>
    <s v="Artificial Intelligence"/>
    <s v="Deep Learning Foundations"/>
    <m/>
    <m/>
    <m/>
    <m/>
    <s v="Stack Overflow"/>
    <m/>
    <n v="6"/>
    <n v="6"/>
    <m/>
    <n v="36"/>
    <s v="Persistence"/>
    <s v="Google"/>
    <m/>
    <n v="8"/>
    <s v="Apply the tuition discounts on time."/>
    <s v="Kotlin"/>
    <s v="Nice work."/>
    <n v="1"/>
  </r>
  <r>
    <n v="359"/>
    <s v="Start a new career in this field"/>
    <m/>
    <m/>
    <s v="Help prepare for an advanced degree"/>
    <m/>
    <m/>
    <n v="31"/>
    <x v="1"/>
    <n v="13"/>
    <n v="7"/>
    <x v="16"/>
    <n v="66130"/>
    <s v="SaarbrÃ¼cken,  Germany "/>
    <n v="1"/>
    <s v="t-shirt"/>
    <m/>
    <s v="Machine learning for life"/>
    <m/>
    <n v="1"/>
    <s v="Other"/>
    <m/>
    <s v="Manager"/>
    <m/>
    <s v="Food &amp; Beverages"/>
    <m/>
    <n v="3"/>
    <s v="Kimdogo GmbH"/>
    <x v="0"/>
    <m/>
    <m/>
    <m/>
    <m/>
    <m/>
    <s v="Deep Learning Foundations"/>
    <m/>
    <m/>
    <m/>
    <m/>
    <s v="Mentor Help (classroom or 1:1 mentors)"/>
    <m/>
    <n v="5"/>
    <n v="6"/>
    <m/>
    <n v="3"/>
    <s v="Learning from Udacity means you  got tomorrows skills today."/>
    <s v="Google"/>
    <m/>
    <n v="10"/>
    <s v="Training in a real company and doing real challenge face these companies. "/>
    <e v="#NAME?"/>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_x000a__x000a_Thanks a lot!  "/>
    <m/>
  </r>
  <r>
    <n v="360"/>
    <m/>
    <s v="Grow skills for my current role"/>
    <m/>
    <m/>
    <s v="General interest in the topic (personal growth and enrichment)"/>
    <m/>
    <n v="44"/>
    <x v="3"/>
    <n v="120"/>
    <n v="12"/>
    <x v="7"/>
    <n v="3320"/>
    <s v="Skaevinge, Denmark"/>
    <n v="0"/>
    <s v="hoodie"/>
    <m/>
    <s v="Machine learning for life"/>
    <m/>
    <n v="1"/>
    <s v="Accounting/Finance"/>
    <m/>
    <s v="C-Level"/>
    <m/>
    <s v="Advertising &amp; Marketing"/>
    <m/>
    <n v="20"/>
    <s v="Modern Times Groups AB"/>
    <x v="2"/>
    <m/>
    <m/>
    <s v="Data Analyst"/>
    <m/>
    <m/>
    <s v="Deep Learning Foundations"/>
    <m/>
    <m/>
    <m/>
    <m/>
    <s v="Forums"/>
    <m/>
    <n v="6"/>
    <n v="5"/>
    <m/>
    <n v="15"/>
    <s v="Stick to it, ask questions, search the internet_x000a_the New Skills you learn are well worth the_x000a_effort"/>
    <s v="Google"/>
    <m/>
    <n v="10"/>
    <s v="Meet and greets / Conferences outside of U.S."/>
    <s v="Difficult to say, the end goal was to get into AI Nanodegree, which I am doing now, that may lead to bigger appetite for further studies into this area, but exactly what I cannot say now."/>
    <m/>
    <n v="0"/>
  </r>
  <r>
    <n v="361"/>
    <m/>
    <s v="Grow skills for my current role"/>
    <m/>
    <m/>
    <m/>
    <m/>
    <n v="40"/>
    <x v="2"/>
    <n v="45"/>
    <n v="13"/>
    <x v="13"/>
    <n v="1338"/>
    <s v="Oslo, Norway"/>
    <n v="0"/>
    <s v="t-shirt"/>
    <m/>
    <s v="Data is the new bacon"/>
    <m/>
    <n v="1"/>
    <s v="Data Engineer"/>
    <m/>
    <s v="Manager"/>
    <m/>
    <s v="Telecommunications"/>
    <m/>
    <n v="15"/>
    <s v="Ice"/>
    <x v="2"/>
    <m/>
    <m/>
    <m/>
    <m/>
    <s v="Artificial Intelligence"/>
    <s v="Deep Learning Foundations"/>
    <m/>
    <m/>
    <m/>
    <m/>
    <s v="Slack Channel"/>
    <m/>
    <n v="3"/>
    <n v="5"/>
    <m/>
    <n v="15"/>
    <s v="It takes more time than you think"/>
    <s v="Google"/>
    <m/>
    <n v="9"/>
    <s v="More predictable reviewers"/>
    <m/>
    <m/>
    <m/>
  </r>
  <r>
    <n v="362"/>
    <m/>
    <s v="Grow skills for my current role"/>
    <m/>
    <m/>
    <s v="General interest in the topic (personal growth and enrichment)"/>
    <m/>
    <n v="35"/>
    <x v="2"/>
    <n v="2"/>
    <n v="10"/>
    <x v="27"/>
    <n v="6767"/>
    <s v="Virton, Belgium"/>
    <n v="0"/>
    <s v="t-shirt"/>
    <m/>
    <s v="A quality life demands quality questions"/>
    <m/>
    <n v="1"/>
    <s v="Business/Strategy"/>
    <m/>
    <s v="Individual Contributor"/>
    <m/>
    <s v="Automotive"/>
    <m/>
    <n v="11"/>
    <s v="Goodyear"/>
    <x v="0"/>
    <m/>
    <m/>
    <s v="Data Analyst"/>
    <s v="Machine Learning Engineer"/>
    <m/>
    <s v="Deep Learning Foundations"/>
    <m/>
    <m/>
    <m/>
    <m/>
    <s v="Stack Overflow"/>
    <m/>
    <n v="6"/>
    <n v="5"/>
    <m/>
    <n v="4"/>
    <s v="Be curious, try by yourself and question everything"/>
    <s v="Google"/>
    <m/>
    <n v="8"/>
    <s v="Build a level degree that will be as respected as a university degree. In Europe it is still difficult to justify why, what, who is Udacity..."/>
    <s v="1/Applied math. An advanced mathematical degree with application to computer science. Math_x000a_2/ big data Nanodegree"/>
    <s v="1/Build a page &quot;convince your boss&quot;_x000a_2/ make a Nanodegree for kids.  "/>
    <m/>
  </r>
  <r>
    <n v="363"/>
    <s v="Start a new career in this field"/>
    <m/>
    <m/>
    <m/>
    <m/>
    <m/>
    <n v="26"/>
    <x v="2"/>
    <n v="30"/>
    <n v="10"/>
    <x v="9"/>
    <n v="94085"/>
    <s v="sunnyvale"/>
    <n v="0"/>
    <s v="t-shirt"/>
    <m/>
    <s v="Machine learning for life"/>
    <m/>
    <n v="1"/>
    <s v="Other"/>
    <m/>
    <s v="Individual Contributor"/>
    <m/>
    <s v="Electronics"/>
    <m/>
    <n v="3"/>
    <s v="ON Semiconductor"/>
    <x v="2"/>
    <m/>
    <m/>
    <m/>
    <m/>
    <m/>
    <s v="Deep Learning Foundations"/>
    <m/>
    <m/>
    <m/>
    <m/>
    <s v="Forums"/>
    <m/>
    <n v="4"/>
    <n v="3"/>
    <m/>
    <n v="6"/>
    <s v="Search forum. There are lots of helpful staff!!!"/>
    <s v="Google"/>
    <m/>
    <n v="9"/>
    <s v="For Carnd, it would be very helpful if the projects have more guides."/>
    <s v="java, python, data structure, data science"/>
    <s v="What is the career service related to AI or Carnd? I want to become an AI engineer in the future. I need more information on that."/>
    <m/>
  </r>
  <r>
    <n v="364"/>
    <s v="Start a new career in this field"/>
    <s v="Grow skills for my current role"/>
    <m/>
    <m/>
    <s v="General interest in the topic (personal growth and enrichment)"/>
    <m/>
    <n v="26"/>
    <x v="3"/>
    <n v="90"/>
    <n v="8"/>
    <x v="10"/>
    <n v="560103"/>
    <s v="India/Karnataka/Bangalore/Bellandur"/>
    <n v="1"/>
    <m/>
    <m/>
    <m/>
    <m/>
    <n v="1"/>
    <s v="Business Intelligence / Business Analyst"/>
    <m/>
    <s v="Individual Contributor"/>
    <m/>
    <s v="Technology &amp; Internet"/>
    <m/>
    <n v="3"/>
    <s v="Capgemini"/>
    <x v="0"/>
    <m/>
    <m/>
    <m/>
    <s v="Machine Learning Engineer"/>
    <m/>
    <s v="Deep Learning Foundations"/>
    <m/>
    <m/>
    <m/>
    <m/>
    <s v="Forums"/>
    <m/>
    <n v="6"/>
    <n v="6"/>
    <m/>
    <n v="12"/>
    <s v="Go through each and every lesson and starting working on the code, we learn more while coding"/>
    <s v="Friend / word of mouth"/>
    <m/>
    <n v="10"/>
    <s v="Nothing, everything is perfect."/>
    <s v="Microstrategy (BI tools)"/>
    <s v="Udacity is awesome. :)"/>
    <n v="1"/>
  </r>
  <r>
    <n v="365"/>
    <s v="Start a new career in this field"/>
    <m/>
    <s v="Help move from academia to industry"/>
    <m/>
    <s v="General interest in the topic (personal growth and enrichment)"/>
    <m/>
    <n v="26"/>
    <x v="1"/>
    <n v="0"/>
    <n v="12"/>
    <x v="11"/>
    <n v="350121"/>
    <s v="Fuzhou, China"/>
    <n v="1"/>
    <m/>
    <m/>
    <m/>
    <m/>
    <n v="1"/>
    <s v="Software Engineer"/>
    <m/>
    <s v="Not Applicable"/>
    <m/>
    <s v="Technology &amp; Internet"/>
    <m/>
    <n v="2"/>
    <s v="Mediatek"/>
    <x v="0"/>
    <m/>
    <m/>
    <m/>
    <m/>
    <m/>
    <s v="Deep Learning Foundations"/>
    <m/>
    <m/>
    <m/>
    <m/>
    <s v="Slack Channel"/>
    <m/>
    <n v="3"/>
    <n v="6"/>
    <m/>
    <n v="200"/>
    <s v="Try to communicate to other student"/>
    <m/>
    <s v="Baidu"/>
    <n v="8"/>
    <s v="More project"/>
    <m/>
    <s v="Too expensive, and there is a lot of same context in two similar course, I do not want to pay a lot money for the same contextâ€¦â€¦â€¦"/>
    <m/>
  </r>
  <r>
    <n v="366"/>
    <s v="Start a new career in this field"/>
    <m/>
    <m/>
    <m/>
    <s v="General interest in the topic (personal growth and enrichment)"/>
    <m/>
    <n v="33"/>
    <x v="2"/>
    <n v="0"/>
    <n v="8"/>
    <x v="1"/>
    <n v="30320"/>
    <s v="Belo Horizonte / Brazil"/>
    <n v="1"/>
    <m/>
    <m/>
    <m/>
    <m/>
    <n v="1"/>
    <s v="Co-founder (or solo founder)"/>
    <m/>
    <s v="C-Level"/>
    <m/>
    <s v="Technology &amp; Internet"/>
    <m/>
    <n v="12"/>
    <s v="CashFlix"/>
    <x v="2"/>
    <m/>
    <m/>
    <m/>
    <s v="Machine Learning Engineer"/>
    <m/>
    <m/>
    <m/>
    <m/>
    <m/>
    <m/>
    <s v="Forums"/>
    <m/>
    <n v="10"/>
    <m/>
    <n v="5"/>
    <n v="8"/>
    <s v="The best way to complete a Nanodegree is to follow the proposed order of lessons, not to skip the quizzes, look for supplementary material in case of doubts, post in the forum doubts, talk to the mentor about the difficulties and focus on the completion of the project."/>
    <s v="Google"/>
    <m/>
    <n v="10"/>
    <s v="Already indicate supplementary material, especially for matters of greater difficulty."/>
    <s v="I already love it!!!"/>
    <s v="I'm a Forum, Class and 1:1 Mentor for the SDC and ML Nanodegrees."/>
    <n v="1"/>
  </r>
  <r>
    <n v="367"/>
    <s v="Start a new career in this field"/>
    <m/>
    <m/>
    <m/>
    <s v="General interest in the topic (personal growth and enrichment)"/>
    <m/>
    <m/>
    <x v="3"/>
    <n v="0"/>
    <n v="10"/>
    <x v="2"/>
    <m/>
    <s v="Ottawa, Ontario, Canada"/>
    <n v="0"/>
    <s v="t-shirt"/>
    <m/>
    <s v="Machine learning for life"/>
    <m/>
    <n v="1"/>
    <s v="Software Engineer"/>
    <m/>
    <s v="Director"/>
    <m/>
    <s v="Technology &amp; Internet"/>
    <m/>
    <n v="30"/>
    <m/>
    <x v="0"/>
    <m/>
    <m/>
    <m/>
    <m/>
    <m/>
    <m/>
    <m/>
    <m/>
    <s v="None"/>
    <m/>
    <m/>
    <m/>
    <n v="0"/>
    <m/>
    <m/>
    <m/>
    <m/>
    <s v="Friend / word of mouth"/>
    <m/>
    <n v="9"/>
    <s v="Keep up with the latest changes in the field and listen to the students feedback."/>
    <s v="Nothing in the plan"/>
    <s v="No."/>
    <n v="0"/>
  </r>
  <r>
    <n v="368"/>
    <m/>
    <s v="Grow skills for my current role"/>
    <m/>
    <m/>
    <m/>
    <m/>
    <n v="45"/>
    <x v="3"/>
    <n v="80"/>
    <n v="10"/>
    <x v="10"/>
    <n v="3079"/>
    <s v="Salem, New Hampshire"/>
    <n v="1"/>
    <m/>
    <m/>
    <m/>
    <m/>
    <n v="1"/>
    <s v="Software Engineer"/>
    <m/>
    <m/>
    <s v="Senior"/>
    <m/>
    <s v="Financial"/>
    <n v="15"/>
    <s v="Wolters Kluwer"/>
    <x v="2"/>
    <m/>
    <m/>
    <s v="Data Analyst"/>
    <m/>
    <m/>
    <m/>
    <m/>
    <m/>
    <m/>
    <m/>
    <s v="Forums"/>
    <m/>
    <n v="4"/>
    <n v="4"/>
    <m/>
    <n v="10"/>
    <s v="Have a good reason to learn what you are planning to learn. When &quot;why&quot; is bigger than &quot;how&quot;, everything becomes easier and more fun."/>
    <s v="Google"/>
    <m/>
    <n v="9"/>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m/>
  </r>
  <r>
    <n v="369"/>
    <s v="Start a new career in this field"/>
    <m/>
    <m/>
    <m/>
    <m/>
    <m/>
    <n v="27"/>
    <x v="1"/>
    <n v="30"/>
    <n v="8"/>
    <x v="15"/>
    <n v="41001000"/>
    <s v="Neiva, Colombia"/>
    <n v="1"/>
    <m/>
    <m/>
    <m/>
    <m/>
    <n v="1"/>
    <s v="Self Driving Car"/>
    <m/>
    <m/>
    <s v="Student Mentor SDC Program"/>
    <s v="Education"/>
    <m/>
    <n v="1"/>
    <s v="Udacity"/>
    <x v="0"/>
    <m/>
    <m/>
    <m/>
    <s v="Machine Learning Engineer"/>
    <m/>
    <s v="Deep Learning Foundations"/>
    <m/>
    <m/>
    <m/>
    <m/>
    <s v="Mentor Help (classroom or 1:1 mentors)"/>
    <m/>
    <n v="18"/>
    <n v="6"/>
    <m/>
    <n v="10"/>
    <s v="Be very focous and picture yourself why you are taking the program, it'll give you strenghts in difficult times"/>
    <s v="Google"/>
    <m/>
    <n v="1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n v="370"/>
    <s v="Start a new career in this field"/>
    <m/>
    <m/>
    <m/>
    <m/>
    <m/>
    <n v="29"/>
    <x v="1"/>
    <n v="30"/>
    <n v="4"/>
    <x v="2"/>
    <n v="94086"/>
    <s v="Sunnyvale, California"/>
    <n v="1"/>
    <m/>
    <m/>
    <m/>
    <m/>
    <n v="1"/>
    <s v=" Artificial Intelligence Engineer"/>
    <m/>
    <s v="Individual Contributor"/>
    <m/>
    <s v="Healthcare and Pharmaceuticals"/>
    <m/>
    <n v="1"/>
    <s v="Huawei"/>
    <x v="2"/>
    <m/>
    <m/>
    <m/>
    <m/>
    <m/>
    <s v="Deep Learning Foundations"/>
    <m/>
    <m/>
    <m/>
    <m/>
    <s v="Slack Channel"/>
    <m/>
    <n v="6"/>
    <n v="5"/>
    <m/>
    <n v="8"/>
    <s v="Quiz is helpful for your projects."/>
    <s v="Friend / word of mouth"/>
    <m/>
    <n v="10"/>
    <s v="Real meetup for students and teachers"/>
    <s v="Robotics"/>
    <s v="NO"/>
    <n v="0"/>
  </r>
  <r>
    <n v="371"/>
    <s v="Start a new career in this field"/>
    <m/>
    <m/>
    <s v="Help prepare for an advanced degree"/>
    <s v="General interest in the topic (personal growth and enrichment)"/>
    <m/>
    <n v="22"/>
    <x v="2"/>
    <n v="60"/>
    <n v="9"/>
    <x v="8"/>
    <n v="500062"/>
    <s v="Hyderabad, India"/>
    <n v="0"/>
    <s v="backpack"/>
    <m/>
    <m/>
    <s v="&quot;Machine Learning - Now everyone can model!&quot;"/>
    <n v="0"/>
    <m/>
    <m/>
    <m/>
    <m/>
    <m/>
    <m/>
    <m/>
    <m/>
    <x v="0"/>
    <m/>
    <m/>
    <s v="Data Analyst"/>
    <m/>
    <m/>
    <m/>
    <m/>
    <m/>
    <m/>
    <m/>
    <s v="Stack Overflow"/>
    <m/>
    <n v="10"/>
    <n v="5"/>
    <m/>
    <n v="20"/>
    <s v="don't let procrastination take over. Dig in right from the start, and never let up."/>
    <s v="Google"/>
    <m/>
    <n v="8"/>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m/>
  </r>
  <r>
    <n v="372"/>
    <s v="Start a new career in this field"/>
    <m/>
    <m/>
    <s v="Help prepare for an advanced degree"/>
    <s v="General interest in the topic (personal growth and enrichment)"/>
    <m/>
    <n v="30"/>
    <x v="3"/>
    <n v="60"/>
    <n v="12"/>
    <x v="16"/>
    <n v="0"/>
    <s v="Salmiya, Kuwait"/>
    <n v="0"/>
    <s v="hoodie"/>
    <m/>
    <s v="Machine learning for life"/>
    <m/>
    <n v="1"/>
    <s v="Software Engineer"/>
    <m/>
    <m/>
    <s v="Junior"/>
    <s v="Technology &amp; Internet"/>
    <m/>
    <n v="1"/>
    <s v="OpenWare"/>
    <x v="0"/>
    <m/>
    <m/>
    <m/>
    <m/>
    <m/>
    <s v="Deep Learning Foundations"/>
    <m/>
    <m/>
    <m/>
    <m/>
    <s v="Slack Channel"/>
    <m/>
    <n v="3"/>
    <n v="4"/>
    <m/>
    <n v="3"/>
    <s v="Ask when confused and try to solve the problem on your own before seeking help"/>
    <s v="Google"/>
    <m/>
    <n v="8"/>
    <s v="Better Android app"/>
    <s v="Programming microcontrollers mainly for AI (ARM microcontroller: Cortex M4 and high end microprocessors)"/>
    <s v="So far I'm enjoying Udacity but for AIND I prefer that the second term does not specialize in a single field but offer a combination of all topics "/>
    <n v="1"/>
  </r>
  <r>
    <n v="373"/>
    <s v="Start a new career in this field"/>
    <m/>
    <m/>
    <m/>
    <m/>
    <m/>
    <n v="35"/>
    <x v="2"/>
    <n v="8"/>
    <n v="8"/>
    <x v="4"/>
    <n v="22408"/>
    <s v="Fredericksburg, Virginia"/>
    <n v="0"/>
    <s v="jacket (brand is TBD... probably Patagonia)"/>
    <m/>
    <s v="A quality life demands quality questions"/>
    <m/>
    <n v="1"/>
    <s v="Self employed"/>
    <m/>
    <s v="Not Applicable"/>
    <m/>
    <s v="Technology &amp; Internet"/>
    <m/>
    <n v="2"/>
    <m/>
    <x v="2"/>
    <s v="Intro to Programming"/>
    <m/>
    <m/>
    <s v="Machine Learning Engineer"/>
    <m/>
    <s v="Deep Learning Foundations"/>
    <m/>
    <m/>
    <m/>
    <m/>
    <m/>
    <s v="stack overflow"/>
    <n v="25"/>
    <m/>
    <n v="10"/>
    <n v="5"/>
    <s v="Work hard. Don't lose momentum. "/>
    <s v="Google"/>
    <m/>
    <n v="9"/>
    <s v="I think there are little things here and there, but there's no one main thing that is required. "/>
    <s v="Bioinformatics"/>
    <m/>
    <n v="1"/>
  </r>
  <r>
    <n v="374"/>
    <m/>
    <s v="Grow skills for my current role"/>
    <m/>
    <m/>
    <m/>
    <m/>
    <n v="42"/>
    <x v="2"/>
    <n v="30"/>
    <n v="6"/>
    <x v="4"/>
    <n v="5653"/>
    <s v="Eindhoven, The Netherlands"/>
    <n v="1"/>
    <m/>
    <m/>
    <m/>
    <m/>
    <n v="1"/>
    <s v="Software Engineer"/>
    <m/>
    <s v="Individual Contributor"/>
    <m/>
    <s v="Retail &amp; Consumer Durables"/>
    <m/>
    <n v="9"/>
    <s v="secufloss"/>
    <x v="0"/>
    <m/>
    <m/>
    <m/>
    <m/>
    <m/>
    <s v="Deep Learning Foundations"/>
    <m/>
    <m/>
    <m/>
    <m/>
    <s v="Forums"/>
    <m/>
    <n v="4"/>
    <n v="5"/>
    <m/>
    <n v="20"/>
    <s v="Know your goal know what to do once you know keep working until you achieve it."/>
    <s v="Google"/>
    <m/>
    <n v="8"/>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  modeling, complex sciences, general problem solving"/>
    <s v="You need to have a clear syllabus, this should be the center of the &quot;learning universe&quot;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n v="375"/>
    <m/>
    <m/>
    <m/>
    <m/>
    <s v="General interest in the topic (personal growth and enrichment)"/>
    <m/>
    <n v="38"/>
    <x v="1"/>
    <n v="2"/>
    <n v="9"/>
    <x v="11"/>
    <n v="23676"/>
    <s v="Taiwan, New Taipei City"/>
    <n v="1"/>
    <s v="t-shirt"/>
    <m/>
    <m/>
    <s v="å­¸ï¼ç„¡æ­¢ç›¡"/>
    <n v="1"/>
    <s v=" Artificial Intelligence Engineer"/>
    <m/>
    <s v="Individual Contributor"/>
    <m/>
    <s v="Automotive"/>
    <m/>
    <n v="10"/>
    <s v="Taipei"/>
    <x v="2"/>
    <m/>
    <m/>
    <m/>
    <m/>
    <m/>
    <s v="Deep Learning Foundations"/>
    <m/>
    <m/>
    <m/>
    <m/>
    <s v="Slack Channel"/>
    <m/>
    <n v="3"/>
    <n v="3"/>
    <m/>
    <n v="24"/>
    <s v="learn by doing and asking"/>
    <m/>
    <s v="internet news"/>
    <n v="7"/>
    <s v="each project and reviews"/>
    <s v="none for now"/>
    <s v="for self driving scar ND, maybe could let student choose which term to learn"/>
    <m/>
  </r>
  <r>
    <n v="376"/>
    <m/>
    <m/>
    <m/>
    <s v="Help prepare for an advanced degree"/>
    <m/>
    <m/>
    <n v="32"/>
    <x v="1"/>
    <n v="100"/>
    <n v="9"/>
    <x v="7"/>
    <n v="560103"/>
    <s v="Karnataka/Bangalore/India"/>
    <n v="1"/>
    <m/>
    <m/>
    <m/>
    <m/>
    <n v="0"/>
    <m/>
    <m/>
    <m/>
    <m/>
    <m/>
    <m/>
    <m/>
    <m/>
    <x v="0"/>
    <m/>
    <m/>
    <m/>
    <m/>
    <m/>
    <s v="Deep Learning Foundations"/>
    <m/>
    <m/>
    <m/>
    <m/>
    <s v="Live Help"/>
    <m/>
    <n v="3"/>
    <n v="5"/>
    <m/>
    <n v="4"/>
    <s v="Its awesome, go for it. I t would be one of the most important steps you take during the formative years of your career"/>
    <s v="Google"/>
    <m/>
    <n v="9"/>
    <s v="Keep it up. Its awesome!"/>
    <s v="Tensorflow , keras"/>
    <s v="Keep up the good work!"/>
    <n v="1"/>
  </r>
  <r>
    <n v="377"/>
    <m/>
    <m/>
    <m/>
    <s v="Help prepare for an advanced degree"/>
    <m/>
    <m/>
    <n v="32"/>
    <x v="1"/>
    <n v="90"/>
    <n v="14"/>
    <x v="10"/>
    <n v="92117"/>
    <s v="San Diego, USA"/>
    <n v="1"/>
    <m/>
    <m/>
    <m/>
    <m/>
    <n v="1"/>
    <s v="Software Engineer"/>
    <m/>
    <m/>
    <s v="Senior Software Engineer "/>
    <s v="Technology &amp; Internet"/>
    <m/>
    <n v="11"/>
    <s v="Teradata"/>
    <x v="2"/>
    <m/>
    <m/>
    <m/>
    <m/>
    <m/>
    <s v="Deep Learning Foundations"/>
    <m/>
    <m/>
    <m/>
    <m/>
    <s v="Stack Overflow"/>
    <m/>
    <n v="6"/>
    <n v="4"/>
    <m/>
    <n v="24"/>
    <s v="Triple the estimate of how much time you have to spend"/>
    <s v="Google"/>
    <m/>
    <n v="8"/>
    <s v=" "/>
    <s v=" "/>
    <s v=" "/>
    <n v="0"/>
  </r>
  <r>
    <n v="378"/>
    <s v="Start a new career in this field"/>
    <m/>
    <m/>
    <m/>
    <m/>
    <m/>
    <n v="29"/>
    <x v="1"/>
    <n v="45"/>
    <n v="6"/>
    <x v="11"/>
    <n v="49085"/>
    <s v="St. Joseph, Michigan"/>
    <n v="1"/>
    <m/>
    <m/>
    <m/>
    <m/>
    <n v="1"/>
    <s v="Other"/>
    <m/>
    <s v="Individual Contributor"/>
    <m/>
    <m/>
    <s v="Industrial Automation"/>
    <n v="0"/>
    <s v="JR Automation Technologies"/>
    <x v="0"/>
    <m/>
    <m/>
    <m/>
    <s v="Machine Learning Engineer"/>
    <m/>
    <m/>
    <m/>
    <m/>
    <m/>
    <m/>
    <s v="Forums"/>
    <m/>
    <n v="5"/>
    <n v="5"/>
    <m/>
    <n v="15"/>
    <s v="Beyond setting and sticking to a regular schedule, the biggest need is to stick to it and reach out for help when you get confused. Discuss on the forums/Slack, search the internet, but don't give up._x000a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s v="Google"/>
    <m/>
    <n v="6"/>
    <s v="Provide forums in addition to Slack channels. Slack is great for discussion but seems cumbersome when searching for a specific topic because it can be spread through many threads"/>
    <s v="Electronics design, industrial design"/>
    <m/>
    <n v="1"/>
  </r>
  <r>
    <n v="379"/>
    <s v="Start a new career in this field"/>
    <m/>
    <m/>
    <m/>
    <m/>
    <m/>
    <n v="38"/>
    <x v="2"/>
    <n v="90"/>
    <n v="12"/>
    <x v="7"/>
    <n v="92100"/>
    <s v="Paris, France"/>
    <n v="0"/>
    <s v="track suit / sweat suit"/>
    <m/>
    <m/>
    <s v="&quot;I am a learning machine&quot;"/>
    <n v="1"/>
    <s v="Product Management/Project Management"/>
    <m/>
    <s v="Manager"/>
    <m/>
    <s v="Automotive"/>
    <m/>
    <n v="1"/>
    <s v="Valeo"/>
    <x v="2"/>
    <m/>
    <m/>
    <m/>
    <m/>
    <s v="Artificial Intelligence"/>
    <m/>
    <m/>
    <m/>
    <m/>
    <m/>
    <s v="Forums"/>
    <m/>
    <n v="10"/>
    <n v="5"/>
    <m/>
    <n v="16"/>
    <s v="Do not start this as you start a new job... you'll need time!"/>
    <m/>
    <s v="MOOC sites"/>
    <n v="10"/>
    <s v="Make a VM image available for each student, so we don't have to install tools on local underpowered computers, and it would make it easier to work from any place"/>
    <s v="Internet of Things systems (for cooperative robotics, vehicles, personal assistants, etc)"/>
    <s v="You are awesome :)"/>
    <n v="0"/>
  </r>
  <r>
    <n v="380"/>
    <m/>
    <m/>
    <m/>
    <m/>
    <s v="General interest in the topic (personal growth and enrichment)"/>
    <m/>
    <n v="21"/>
    <x v="2"/>
    <n v="45"/>
    <n v="10"/>
    <x v="16"/>
    <n v="31048"/>
    <s v="KrakÃ³w, Poland "/>
    <n v="1"/>
    <m/>
    <m/>
    <m/>
    <m/>
    <n v="1"/>
    <s v="Software Engineer"/>
    <m/>
    <s v="Intern"/>
    <m/>
    <s v="Automotive"/>
    <m/>
    <n v="1"/>
    <s v="Tesla"/>
    <x v="5"/>
    <m/>
    <m/>
    <m/>
    <s v="Machine Learning Engineer"/>
    <m/>
    <m/>
    <m/>
    <m/>
    <m/>
    <m/>
    <s v="Stack Overflow"/>
    <m/>
    <n v="25"/>
    <n v="5"/>
    <m/>
    <n v="1"/>
    <s v="Just do it "/>
    <s v="Google"/>
    <m/>
    <n v="10"/>
    <s v="Give more scholarship opportunities "/>
    <s v="Aero and space engineering, please =D"/>
    <m/>
    <n v="1"/>
  </r>
  <r>
    <n v="381"/>
    <s v="Start a new career in this field"/>
    <s v="Grow skills for my current role"/>
    <m/>
    <m/>
    <s v="General interest in the topic (personal growth and enrichment)"/>
    <m/>
    <n v="44"/>
    <x v="2"/>
    <n v="15"/>
    <n v="12"/>
    <x v="21"/>
    <n v="28014"/>
    <s v="Madrid, Spain"/>
    <n v="1"/>
    <m/>
    <m/>
    <m/>
    <m/>
    <n v="1"/>
    <s v="Other"/>
    <m/>
    <s v="President"/>
    <m/>
    <s v="Retail &amp; Consumer Durables"/>
    <m/>
    <n v="20"/>
    <s v="Madrid"/>
    <x v="2"/>
    <m/>
    <m/>
    <m/>
    <s v="Machine Learning Engineer"/>
    <m/>
    <m/>
    <m/>
    <m/>
    <m/>
    <m/>
    <s v="Forums"/>
    <m/>
    <n v="4"/>
    <n v="6"/>
    <m/>
    <n v="12"/>
    <s v="Try to go beyond assignments and concentrate on presenting and communicating your work in a professional way."/>
    <s v="Google"/>
    <m/>
    <n v="1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n v="1"/>
  </r>
  <r>
    <n v="382"/>
    <s v="Start a new career in this field"/>
    <m/>
    <m/>
    <m/>
    <m/>
    <m/>
    <n v="25"/>
    <x v="1"/>
    <n v="2"/>
    <n v="7"/>
    <x v="1"/>
    <n v="75074"/>
    <s v="Plano TX US"/>
    <n v="0"/>
    <s v="shoes (brand is TBDâ€¦ probably Adidas or Puma)"/>
    <m/>
    <m/>
    <s v="Go high or go home"/>
    <n v="1"/>
    <s v="Software Engineer"/>
    <m/>
    <s v="Individual Contributor"/>
    <m/>
    <s v="Retail &amp; Consumer Durables"/>
    <m/>
    <n v="2"/>
    <s v="TOLA Corp"/>
    <x v="0"/>
    <m/>
    <m/>
    <m/>
    <m/>
    <m/>
    <s v="Deep Learning Foundations"/>
    <m/>
    <m/>
    <m/>
    <m/>
    <s v="Slack Channel"/>
    <m/>
    <n v="4"/>
    <n v="3"/>
    <m/>
    <n v="5"/>
    <s v="Stay engaged in slack community as lots of questions"/>
    <s v="Facebook"/>
    <m/>
    <n v="8"/>
    <s v="Make more hands on exercises"/>
    <s v="Machine Learning, Big data"/>
    <m/>
    <m/>
  </r>
  <r>
    <n v="383"/>
    <s v="Start a new career in this field"/>
    <m/>
    <m/>
    <m/>
    <s v="General interest in the topic (personal growth and enrichment)"/>
    <m/>
    <n v="31"/>
    <x v="3"/>
    <n v="80"/>
    <n v="10"/>
    <x v="11"/>
    <n v="15990"/>
    <s v="MatÃ£o, SÃ£o Paulo"/>
    <n v="1"/>
    <s v="jacket (brand is TBD... probably Patagonia)"/>
    <m/>
    <s v="Data is the new bacon"/>
    <m/>
    <n v="1"/>
    <s v="Co-founder (or solo founder)"/>
    <m/>
    <s v="Not Applicable"/>
    <m/>
    <s v="Technology &amp; Internet"/>
    <m/>
    <n v="10"/>
    <s v="Simples"/>
    <x v="0"/>
    <m/>
    <m/>
    <m/>
    <m/>
    <m/>
    <s v="Deep Learning Foundations"/>
    <m/>
    <m/>
    <m/>
    <m/>
    <s v="Slack Channel"/>
    <m/>
    <n v="18"/>
    <n v="4"/>
    <m/>
    <n v="20"/>
    <s v="Think where you want to reach, and bring the future to the present. This will make you study every day"/>
    <s v="Google"/>
    <m/>
    <n v="10"/>
    <s v="Nothing"/>
    <s v="Math"/>
    <s v="I would like to thank you all!"/>
    <m/>
  </r>
  <r>
    <n v="384"/>
    <s v="Start a new career in this field"/>
    <m/>
    <m/>
    <m/>
    <s v="General interest in the topic (personal growth and enrichment)"/>
    <m/>
    <n v="26"/>
    <x v="1"/>
    <n v="0"/>
    <n v="8"/>
    <x v="10"/>
    <n v="236029"/>
    <s v="Kaliningrad"/>
    <n v="0"/>
    <s v="hoodie"/>
    <m/>
    <s v="Math - all the cool kids are doing it"/>
    <m/>
    <n v="1"/>
    <s v="Software Engineer"/>
    <m/>
    <s v="Director"/>
    <m/>
    <s v="Healthcare and Pharmaceuticals"/>
    <m/>
    <n v="8"/>
    <s v="self-employed"/>
    <x v="0"/>
    <m/>
    <m/>
    <m/>
    <m/>
    <m/>
    <s v="Deep Learning Foundations"/>
    <m/>
    <m/>
    <m/>
    <s v="Front-End Web Developer"/>
    <s v="Stack Overflow"/>
    <m/>
    <n v="1"/>
    <n v="1"/>
    <m/>
    <n v="1"/>
    <s v="Use trial week as much as possible to properly evaluate their starting level"/>
    <s v="Google"/>
    <m/>
    <n v="6"/>
    <s v="Greatly improve learning materials quality - deep learning foundations felt very simple and basic. It felt much poorer course than stanfords cs231n which is freely available on youtube."/>
    <m/>
    <m/>
    <n v="0"/>
  </r>
  <r>
    <n v="385"/>
    <m/>
    <s v="Grow skills for my current role"/>
    <m/>
    <m/>
    <m/>
    <m/>
    <n v="22"/>
    <x v="1"/>
    <n v="40"/>
    <n v="7"/>
    <x v="1"/>
    <n v="226010"/>
    <s v="Lucknow, India"/>
    <n v="1"/>
    <m/>
    <m/>
    <m/>
    <m/>
    <n v="1"/>
    <s v=" Artificial Intelligence Engineer"/>
    <m/>
    <s v="Individual Contributor"/>
    <m/>
    <s v="Technology &amp; Internet"/>
    <m/>
    <n v="1"/>
    <s v="Aganitha"/>
    <x v="2"/>
    <m/>
    <m/>
    <m/>
    <m/>
    <m/>
    <s v="Deep Learning Foundations"/>
    <m/>
    <m/>
    <m/>
    <m/>
    <s v="Slack Channel"/>
    <m/>
    <n v="5"/>
    <n v="3"/>
    <m/>
    <n v="9"/>
    <s v="Do the projects honestly"/>
    <s v="Friend / word of mouth"/>
    <m/>
    <n v="8"/>
    <s v="More theoretical content"/>
    <m/>
    <m/>
    <n v="1"/>
  </r>
  <r>
    <n v="386"/>
    <m/>
    <s v="Grow skills for my current role"/>
    <m/>
    <m/>
    <m/>
    <m/>
    <m/>
    <x v="1"/>
    <n v="40"/>
    <n v="8"/>
    <x v="11"/>
    <n v="20190"/>
    <s v="Aguascalientes, MÃ©xico"/>
    <n v="1"/>
    <m/>
    <m/>
    <m/>
    <m/>
    <n v="1"/>
    <s v="Software Engineer"/>
    <m/>
    <s v="Individual Contributor"/>
    <m/>
    <s v="Telecommunications"/>
    <m/>
    <n v="9"/>
    <s v="Nokia"/>
    <x v="0"/>
    <m/>
    <m/>
    <m/>
    <m/>
    <m/>
    <s v="Deep Learning Foundations"/>
    <m/>
    <m/>
    <m/>
    <s v="Android Developer"/>
    <s v="Forums"/>
    <m/>
    <n v="6"/>
    <n v="2"/>
    <m/>
    <n v="10"/>
    <s v="Be patient, it is normal things won't work at the first try, just need to keep trying"/>
    <s v="Google"/>
    <m/>
    <n v="10"/>
    <s v="Have more self paced nanodegrees instead of term based "/>
    <s v="Android Things"/>
    <s v="Thank you Udacity, you are doing an awesome job"/>
    <n v="1"/>
  </r>
  <r>
    <n v="387"/>
    <m/>
    <s v="Grow skills for my current role"/>
    <m/>
    <m/>
    <m/>
    <m/>
    <n v="34"/>
    <x v="1"/>
    <n v="35"/>
    <n v="6"/>
    <x v="1"/>
    <n v="94560"/>
    <s v="newark, california"/>
    <n v="1"/>
    <m/>
    <m/>
    <m/>
    <m/>
    <n v="1"/>
    <s v="Data Engineer"/>
    <m/>
    <s v="Director"/>
    <m/>
    <s v="Technology &amp; Internet"/>
    <m/>
    <n v="12"/>
    <s v="Google"/>
    <x v="0"/>
    <m/>
    <m/>
    <m/>
    <m/>
    <m/>
    <s v="Deep Learning Foundations"/>
    <m/>
    <m/>
    <m/>
    <m/>
    <s v="Slack Channel"/>
    <m/>
    <n v="6"/>
    <n v="4"/>
    <m/>
    <n v="5"/>
    <s v="Study regularly and read old chapters again"/>
    <s v="Facebook"/>
    <m/>
    <n v="10"/>
    <s v="Have in person meetups"/>
    <m/>
    <m/>
    <n v="1"/>
  </r>
  <r>
    <n v="388"/>
    <s v="Start a new career in this field"/>
    <s v="Grow skills for my current role"/>
    <m/>
    <m/>
    <s v="General interest in the topic (personal growth and enrichment)"/>
    <m/>
    <n v="28"/>
    <x v="3"/>
    <n v="140"/>
    <n v="5"/>
    <x v="14"/>
    <n v="90004"/>
    <s v="Los Angeles, California"/>
    <n v="1"/>
    <m/>
    <m/>
    <m/>
    <m/>
    <n v="1"/>
    <s v="Software Engineer"/>
    <m/>
    <s v="Individual Contributor"/>
    <m/>
    <s v="Food &amp; Beverages"/>
    <m/>
    <n v="3"/>
    <s v="redbull "/>
    <x v="0"/>
    <m/>
    <m/>
    <m/>
    <m/>
    <s v="Artificial Intelligence"/>
    <s v="Deep Learning Foundations"/>
    <m/>
    <m/>
    <m/>
    <m/>
    <s v="Forums"/>
    <m/>
    <n v="5"/>
    <n v="5"/>
    <m/>
    <n v="10"/>
    <s v="consume an elephant piece by piece"/>
    <s v="Google"/>
    <m/>
    <n v="7"/>
    <s v="Help facilitate/incentivize more in-person mingling with community members"/>
    <m/>
    <m/>
    <n v="1"/>
  </r>
  <r>
    <n v="389"/>
    <m/>
    <s v="Grow skills for my current role"/>
    <m/>
    <m/>
    <m/>
    <m/>
    <n v="24"/>
    <x v="1"/>
    <n v="120"/>
    <n v="8"/>
    <x v="11"/>
    <n v="500038"/>
    <s v="Hyderabad, India."/>
    <n v="0"/>
    <s v="shoes (brand is TBDâ€¦ probably Adidas or Puma)"/>
    <m/>
    <s v="Machine learning for life"/>
    <m/>
    <n v="1"/>
    <s v="Software Engineer"/>
    <m/>
    <s v="Individual Contributor"/>
    <m/>
    <s v="Technology &amp; Internet"/>
    <m/>
    <n v="2"/>
    <s v="Python Developer"/>
    <x v="4"/>
    <m/>
    <m/>
    <m/>
    <s v="Machine Learning Engineer"/>
    <m/>
    <m/>
    <m/>
    <m/>
    <m/>
    <m/>
    <s v="Forums"/>
    <m/>
    <n v="6"/>
    <n v="5"/>
    <m/>
    <n v="3"/>
    <s v="Consistency is more important in learning process."/>
    <m/>
    <s v="Email"/>
    <n v="9"/>
    <s v="Conducting meets for alumni in popular cities is a good idea."/>
    <s v="Data Science"/>
    <s v="I really enjoyed my course doing in Udacity. I really want to thank you for improving me technically."/>
    <n v="1"/>
  </r>
  <r>
    <n v="390"/>
    <s v="Start a new career in this field"/>
    <s v="Grow skills for my current role"/>
    <m/>
    <m/>
    <s v="General interest in the topic (personal growth and enrichment)"/>
    <m/>
    <n v="40"/>
    <x v="1"/>
    <n v="50"/>
    <n v="10"/>
    <x v="12"/>
    <m/>
    <s v="Zurich, Switzerland"/>
    <n v="1"/>
    <m/>
    <m/>
    <m/>
    <m/>
    <n v="1"/>
    <s v="Software Engineer"/>
    <m/>
    <s v="Vice President"/>
    <m/>
    <s v="Insurance"/>
    <m/>
    <n v="11"/>
    <s v="LGT Capital Partners"/>
    <x v="1"/>
    <m/>
    <m/>
    <m/>
    <m/>
    <s v="Artificial Intelligence"/>
    <m/>
    <m/>
    <m/>
    <m/>
    <m/>
    <s v="Forums"/>
    <m/>
    <n v="4"/>
    <n v="1"/>
    <m/>
    <n v="40"/>
    <s v="Use the preview of the program well, so you know what you're getting and manage your expectations on the content of the Nanodegree."/>
    <s v="Google"/>
    <m/>
    <n v="7"/>
    <s v="Be more open about the usefulness of a Nanodegree in the job market."/>
    <m/>
    <m/>
    <n v="0"/>
  </r>
  <r>
    <n v="391"/>
    <m/>
    <m/>
    <m/>
    <s v="Help prepare for an advanced degree"/>
    <m/>
    <m/>
    <n v="36"/>
    <x v="2"/>
    <n v="60"/>
    <n v="10"/>
    <x v="16"/>
    <n v="73230"/>
    <s v="Kirchheim-Teck,Germany"/>
    <n v="0"/>
    <s v="t-shirt"/>
    <m/>
    <s v="A quality life demands quality questions"/>
    <m/>
    <n v="1"/>
    <s v="Software Engineer"/>
    <m/>
    <s v="Not Applicable"/>
    <m/>
    <s v="Utilities, Energy and Extraction"/>
    <m/>
    <n v="1"/>
    <s v="Energypro GmbH"/>
    <x v="5"/>
    <m/>
    <m/>
    <m/>
    <m/>
    <m/>
    <s v="Deep Learning Foundations"/>
    <m/>
    <m/>
    <m/>
    <m/>
    <s v="Forums"/>
    <m/>
    <n v="5"/>
    <n v="3"/>
    <m/>
    <n v="14"/>
    <s v="learning is healthy, without learning you will start to degenerate"/>
    <s v="Google"/>
    <m/>
    <n v="7"/>
    <s v="focus on a medium amount of nanodegrees and never stop to update/improve them. make these ND the best products availible. Do not produce masses of mediocre  Courses. People like great products!"/>
    <s v="Microsoft Technologies(VS,C#,Sql Server,Excel)"/>
    <s v="Never stop questioning yourself. stagnation is the first step to degeneration"/>
    <n v="1"/>
  </r>
  <r>
    <n v="392"/>
    <m/>
    <m/>
    <m/>
    <m/>
    <s v="General interest in the topic (personal growth and enrichment)"/>
    <m/>
    <n v="43"/>
    <x v="1"/>
    <n v="30"/>
    <n v="10"/>
    <x v="14"/>
    <n v="92173"/>
    <s v="tijuana, mexico"/>
    <n v="1"/>
    <m/>
    <m/>
    <m/>
    <m/>
    <n v="1"/>
    <s v="Business Intelligence / Business Analyst"/>
    <m/>
    <s v="Manager"/>
    <m/>
    <s v="Telecommunications"/>
    <m/>
    <n v="10"/>
    <s v="Telnor"/>
    <x v="0"/>
    <s v="Intro to Programming"/>
    <m/>
    <m/>
    <m/>
    <m/>
    <m/>
    <m/>
    <m/>
    <m/>
    <s v="Android Basics "/>
    <s v="Mentor Help (classroom or 1:1 mentors)"/>
    <m/>
    <n v="10"/>
    <n v="6"/>
    <m/>
    <n v="40"/>
    <s v="I will be hard and stressful, but at the same time it will be satisfying its like training for a marathon, it herts sometimes but you get stronger over time and end building an incredible future"/>
    <s v="Friend / word of mouth"/>
    <m/>
    <n v="10"/>
    <s v="More international companies partners not only USA, and make it a real schooll (it would be grate to have a user@udacity.edu  this way we can get easer access to some student benefits)"/>
    <s v="Finacial cryptho currencies"/>
    <s v="I love being part of the udacity community"/>
    <n v="1"/>
  </r>
  <r>
    <n v="393"/>
    <m/>
    <m/>
    <s v="Help move from academia to industry"/>
    <m/>
    <s v="General interest in the topic (personal growth and enrichment)"/>
    <m/>
    <n v="32"/>
    <x v="2"/>
    <n v="40"/>
    <n v="12"/>
    <x v="31"/>
    <n v="48098"/>
    <s v="Troy, Michigan, United States"/>
    <n v="1"/>
    <m/>
    <m/>
    <m/>
    <m/>
    <n v="1"/>
    <s v="Data Scientist"/>
    <m/>
    <s v="Individual Contributor"/>
    <m/>
    <s v="Healthcare and Pharmaceuticals"/>
    <m/>
    <n v="2"/>
    <s v="Henry Ford Healthcare System"/>
    <x v="2"/>
    <m/>
    <m/>
    <m/>
    <s v="Machine Learning Engineer"/>
    <m/>
    <m/>
    <m/>
    <m/>
    <m/>
    <m/>
    <m/>
    <s v="I received no help."/>
    <n v="4"/>
    <m/>
    <n v="12"/>
    <n v="12"/>
    <s v="Don't skimp on the mathematical understanding. It's is often not strictly necessary to use many of the tools and solve the problems, but it'll pay off in debugging, understanding, and presenting your work._x000a__x000a_As with all education, you get out what you put in."/>
    <m/>
    <s v="News? Google? I used to be a computer science and engineering professor, so it was in my field."/>
    <n v="7"/>
    <s v="More extensive geographic network. The touted networking aspects were essentially useless to me."/>
    <s v="data engineering? intermediate software design?"/>
    <m/>
    <n v="1"/>
  </r>
  <r>
    <n v="394"/>
    <m/>
    <m/>
    <m/>
    <m/>
    <s v="General interest in the topic (personal growth and enrichment)"/>
    <m/>
    <n v="41"/>
    <x v="2"/>
    <n v="0"/>
    <n v="2"/>
    <x v="22"/>
    <n v="247"/>
    <s v="Kitchener, Canada"/>
    <n v="1"/>
    <m/>
    <m/>
    <m/>
    <m/>
    <n v="1"/>
    <s v="Consulting"/>
    <m/>
    <s v="Individual Contributor"/>
    <m/>
    <s v="Technology &amp; Internet"/>
    <m/>
    <n v="20"/>
    <s v="Curry Gosselin Group Inc."/>
    <x v="2"/>
    <m/>
    <m/>
    <m/>
    <s v="Machine Learning Engineer"/>
    <m/>
    <m/>
    <m/>
    <m/>
    <m/>
    <m/>
    <s v="Forums"/>
    <m/>
    <n v="2"/>
    <n v="2"/>
    <m/>
    <n v="80"/>
    <s v="Use the forums."/>
    <m/>
    <s v="Bloomberg"/>
    <n v="10"/>
    <s v="n/a"/>
    <s v="Augmented Reality"/>
    <s v="I'd like to invest in Udacity. Offer investment opportunities to Udacity Alumni."/>
    <n v="1"/>
  </r>
  <r>
    <n v="395"/>
    <s v="Start a new career in this field"/>
    <s v="Grow skills for my current role"/>
    <m/>
    <s v="Help prepare for an advanced degree"/>
    <s v="General interest in the topic (personal growth and enrichment)"/>
    <m/>
    <n v="40"/>
    <x v="1"/>
    <n v="3"/>
    <n v="15"/>
    <x v="27"/>
    <n v="77160"/>
    <s v="Popesti-Leordeni, Romania"/>
    <n v="0"/>
    <s v="backpack"/>
    <m/>
    <m/>
    <s v="Never stop learning"/>
    <n v="1"/>
    <s v="Consulting"/>
    <m/>
    <s v="Manager"/>
    <m/>
    <s v="Telecommunications"/>
    <m/>
    <n v="20"/>
    <s v="Ericcson"/>
    <x v="0"/>
    <m/>
    <m/>
    <m/>
    <m/>
    <m/>
    <s v="Deep Learning Foundations"/>
    <m/>
    <m/>
    <m/>
    <m/>
    <s v="Slack Channel"/>
    <m/>
    <n v="5"/>
    <m/>
    <n v="7"/>
    <n v="16"/>
    <s v="Do not limit yourself to Udacity materials, deep dive on the Internet for more details"/>
    <s v="Google"/>
    <m/>
    <n v="10"/>
    <s v="Colect, comment and share news relate to the topics that I'm interested in. "/>
    <s v="No idea at this moment, but what ever is hot topics today, should be on Udacity"/>
    <s v="Your are doing a great job today and I'm confident that you are getting better and better."/>
    <m/>
  </r>
  <r>
    <n v="396"/>
    <s v="Start a new career in this field"/>
    <m/>
    <m/>
    <s v="Help prepare for an advanced degree"/>
    <s v="General interest in the topic (personal growth and enrichment)"/>
    <m/>
    <n v="39"/>
    <x v="1"/>
    <n v="0"/>
    <n v="8"/>
    <x v="2"/>
    <n v="6324"/>
    <s v="Vilnius, Lithuania"/>
    <n v="1"/>
    <m/>
    <m/>
    <m/>
    <m/>
    <n v="1"/>
    <s v="Co-founder (or solo founder)"/>
    <m/>
    <s v="Director"/>
    <m/>
    <s v="Transportation &amp; Delivery"/>
    <m/>
    <n v="15"/>
    <s v="Antevis UAB"/>
    <x v="2"/>
    <m/>
    <m/>
    <m/>
    <m/>
    <m/>
    <s v="Deep Learning Foundations"/>
    <m/>
    <m/>
    <m/>
    <m/>
    <s v="Forums"/>
    <m/>
    <n v="6"/>
    <n v="6"/>
    <m/>
    <n v="8"/>
    <s v="Implement and keep for further reference all lessons code locally on your machine. Get familiar with Source control and GitHub"/>
    <s v="Google"/>
    <m/>
    <n v="10"/>
    <s v="To have an option to pull lessons and quizzes code from GitHub might be a good idea."/>
    <m/>
    <m/>
    <n v="1"/>
  </r>
  <r>
    <n v="397"/>
    <m/>
    <s v="Grow skills for my current role"/>
    <m/>
    <m/>
    <m/>
    <m/>
    <n v="31"/>
    <x v="2"/>
    <n v="20"/>
    <n v="6"/>
    <x v="22"/>
    <n v="94587"/>
    <s v="Union City, CA"/>
    <n v="0"/>
    <s v="jacket (brand is TBD... probably Patagonia)"/>
    <m/>
    <s v="A quality life demands quality questions"/>
    <m/>
    <n v="1"/>
    <s v="Software Engineer"/>
    <m/>
    <s v="Individual Contributor"/>
    <m/>
    <s v="Technology &amp; Internet"/>
    <m/>
    <n v="8"/>
    <s v="Facebook"/>
    <x v="0"/>
    <m/>
    <m/>
    <m/>
    <m/>
    <s v="Artificial Intelligence"/>
    <m/>
    <m/>
    <m/>
    <m/>
    <m/>
    <s v="Slack Channel"/>
    <m/>
    <n v="2"/>
    <n v="2"/>
    <m/>
    <n v="3"/>
    <s v="Be curious, motivated"/>
    <s v="Facebook"/>
    <m/>
    <n v="6"/>
    <s v="Difficult to relearn a concept from video"/>
    <m/>
    <m/>
    <n v="1"/>
  </r>
  <r>
    <n v="398"/>
    <s v="Start a new career in this field"/>
    <m/>
    <m/>
    <m/>
    <s v="General interest in the topic (personal growth and enrichment)"/>
    <m/>
    <n v="55"/>
    <x v="1"/>
    <n v="90"/>
    <n v="13"/>
    <x v="13"/>
    <n v="33321"/>
    <s v="Tamarac, Florida, USA"/>
    <n v="1"/>
    <s v="t-shirt"/>
    <m/>
    <s v="Machine learning for life"/>
    <m/>
    <n v="1"/>
    <s v="Software Engineer"/>
    <m/>
    <s v="Manager"/>
    <m/>
    <s v="Technology &amp; Internet"/>
    <m/>
    <n v="20"/>
    <s v="Geoscape"/>
    <x v="2"/>
    <m/>
    <m/>
    <m/>
    <m/>
    <s v="Artificial Intelligence"/>
    <s v="Deep Learning Foundations"/>
    <m/>
    <m/>
    <m/>
    <s v="Android Developer"/>
    <s v="Stack Overflow"/>
    <m/>
    <n v="6"/>
    <n v="3"/>
    <m/>
    <n v="12"/>
    <s v="Stay focused on the goal. Use all available resources and reach out to mentors and fellow students."/>
    <s v="Google"/>
    <m/>
    <n v="10"/>
    <s v="Provide more quizzes."/>
    <s v="Calculus primer"/>
    <s v="So far, Udacity Rocks!"/>
    <m/>
  </r>
  <r>
    <n v="399"/>
    <m/>
    <s v="Grow skills for my current role"/>
    <s v="Help move from academia to industry"/>
    <s v="Help prepare for an advanced degree"/>
    <m/>
    <m/>
    <n v="22"/>
    <x v="6"/>
    <n v="0"/>
    <n v="8"/>
    <x v="2"/>
    <n v="77477"/>
    <s v="Houston, Texas, USA"/>
    <n v="1"/>
    <m/>
    <m/>
    <m/>
    <m/>
    <n v="0"/>
    <m/>
    <m/>
    <m/>
    <m/>
    <m/>
    <m/>
    <m/>
    <m/>
    <x v="3"/>
    <m/>
    <m/>
    <s v="Data Analyst"/>
    <m/>
    <m/>
    <m/>
    <m/>
    <m/>
    <s v="None"/>
    <m/>
    <m/>
    <m/>
    <n v="0"/>
    <m/>
    <m/>
    <m/>
    <m/>
    <s v="Friend / word of mouth"/>
    <m/>
    <n v="8"/>
    <s v="I was pretty much happy with the services that provided"/>
    <s v="Deep learning free course "/>
    <s v="Love you guys "/>
    <n v="1"/>
  </r>
  <r>
    <n v="400"/>
    <s v="Start a new career in this field"/>
    <s v="Grow skills for my current role"/>
    <m/>
    <m/>
    <s v="General interest in the topic (personal growth and enrichment)"/>
    <m/>
    <m/>
    <x v="1"/>
    <n v="30"/>
    <n v="12"/>
    <x v="4"/>
    <n v="10119"/>
    <s v="Berlin, Germany"/>
    <n v="0"/>
    <s v="track suit / sweat suit"/>
    <m/>
    <s v="A quality life demands quality questions"/>
    <m/>
    <n v="1"/>
    <s v="Accounting/Finance"/>
    <m/>
    <s v="Manager"/>
    <m/>
    <s v="Real Estate"/>
    <m/>
    <n v="6"/>
    <s v="MeyerPartner"/>
    <x v="2"/>
    <m/>
    <m/>
    <s v="Data Analyst"/>
    <m/>
    <m/>
    <m/>
    <m/>
    <m/>
    <m/>
    <m/>
    <s v="Stack Overflow"/>
    <m/>
    <n v="4"/>
    <n v="4"/>
    <m/>
    <n v="25"/>
    <s v="Don't get distracted"/>
    <m/>
    <s v="News"/>
    <n v="7"/>
    <s v="Improve career advice. Be more specific covering different situations"/>
    <m/>
    <s v="Maybe test different presenters"/>
    <n v="0"/>
  </r>
  <r>
    <n v="401"/>
    <s v="Start a new career in this field"/>
    <s v="Grow skills for my current role"/>
    <m/>
    <m/>
    <s v="General interest in the topic (personal growth and enrichment)"/>
    <m/>
    <n v="43"/>
    <x v="1"/>
    <n v="100"/>
    <n v="11"/>
    <x v="12"/>
    <n v="3311000"/>
    <s v="Sao Paulo, Brazil"/>
    <n v="0"/>
    <s v="hat"/>
    <m/>
    <s v="A quality life demands quality questions"/>
    <m/>
    <n v="1"/>
    <s v="Other"/>
    <m/>
    <m/>
    <s v="Tax Officer"/>
    <s v="Government"/>
    <m/>
    <n v="3"/>
    <s v="Revenue Services of Brazil"/>
    <x v="0"/>
    <m/>
    <m/>
    <m/>
    <s v="Machine Learning Engineer"/>
    <m/>
    <m/>
    <m/>
    <m/>
    <m/>
    <m/>
    <s v="Forums"/>
    <m/>
    <n v="5"/>
    <n v="5"/>
    <m/>
    <n v="130"/>
    <s v="Have a time planning and do the activities according to it"/>
    <s v="Google"/>
    <m/>
    <n v="7"/>
    <s v="Improve some classes and topics"/>
    <s v="Social Network Analysis"/>
    <m/>
    <n v="1"/>
  </r>
  <r>
    <n v="402"/>
    <m/>
    <s v="Grow skills for my current role"/>
    <m/>
    <m/>
    <m/>
    <m/>
    <n v="28"/>
    <x v="1"/>
    <n v="10"/>
    <n v="10"/>
    <x v="7"/>
    <n v="28008"/>
    <s v="Madrid, Spain"/>
    <n v="1"/>
    <m/>
    <m/>
    <m/>
    <m/>
    <n v="1"/>
    <s v="Software Engineer"/>
    <m/>
    <s v="Not Applicable"/>
    <m/>
    <s v="Technology &amp; Internet"/>
    <m/>
    <n v="6"/>
    <s v="Vizzuality"/>
    <x v="2"/>
    <m/>
    <m/>
    <m/>
    <s v="Machine Learning Engineer"/>
    <m/>
    <m/>
    <m/>
    <m/>
    <m/>
    <m/>
    <s v="Slack Channel"/>
    <m/>
    <n v="4"/>
    <n v="4"/>
    <m/>
    <n v="10"/>
    <s v="work every day "/>
    <s v="Google"/>
    <m/>
    <n v="10"/>
    <s v="im quite happy with the current experience"/>
    <s v="devops, systems, server side engineering"/>
    <m/>
    <n v="1"/>
  </r>
  <r>
    <n v="403"/>
    <s v="Start a new career in this field"/>
    <s v="Grow skills for my current role"/>
    <m/>
    <m/>
    <s v="General interest in the topic (personal growth and enrichment)"/>
    <m/>
    <n v="30"/>
    <x v="2"/>
    <n v="45"/>
    <n v="12"/>
    <x v="1"/>
    <n v="15106"/>
    <s v="Carnegie, PA USA"/>
    <n v="1"/>
    <m/>
    <m/>
    <m/>
    <m/>
    <n v="1"/>
    <s v="Business Intelligence / Business Analyst"/>
    <m/>
    <s v="Manager"/>
    <m/>
    <s v="Healthcare and Pharmaceuticals"/>
    <m/>
    <n v="2"/>
    <s v="Mylan"/>
    <x v="0"/>
    <m/>
    <m/>
    <s v="Data Analyst"/>
    <m/>
    <m/>
    <m/>
    <m/>
    <m/>
    <m/>
    <m/>
    <s v="Forums"/>
    <m/>
    <n v="6"/>
    <n v="4"/>
    <m/>
    <n v="35"/>
    <s v="Block your calendar and stick to your study times.  In general, I think it requires about 400 hours, meaning 8 hours per week for a year.  Meaning you need to make sure you get in 8+ hours per week (to account for holidays and weekends)._x000a__x000a_Organize yourself before getting started. Make sure you have a onenote / evernote notebook organized, a directory on your computer and connections between your IDE and github.  In fact, using github is the single best organizational tool."/>
    <s v="Google"/>
    <m/>
    <n v="9"/>
    <s v="Nothing"/>
    <s v="Data Visualization (full time nanodegree)"/>
    <m/>
    <n v="1"/>
  </r>
  <r>
    <n v="404"/>
    <s v="Start a new career in this field"/>
    <m/>
    <s v="Help move from academia to industry"/>
    <s v="Help prepare for an advanced degree"/>
    <s v="General interest in the topic (personal growth and enrichment)"/>
    <m/>
    <n v="26"/>
    <x v="1"/>
    <n v="60"/>
    <n v="8"/>
    <x v="1"/>
    <n v="4315"/>
    <s v="Leipzig"/>
    <n v="0"/>
    <s v="t-shirt"/>
    <m/>
    <s v="Data is the new bacon"/>
    <m/>
    <n v="1"/>
    <s v="Student"/>
    <m/>
    <s v="Intern"/>
    <m/>
    <s v="Nonprofit"/>
    <m/>
    <n v="2"/>
    <s v="Fraunhofer IMW"/>
    <x v="0"/>
    <m/>
    <m/>
    <m/>
    <m/>
    <s v="Artificial Intelligence"/>
    <m/>
    <m/>
    <m/>
    <m/>
    <m/>
    <s v="Stack Overflow"/>
    <m/>
    <n v="5"/>
    <n v="3"/>
    <m/>
    <n v="10"/>
    <s v="Keep praticing and take every chance to apply your knowledge!"/>
    <s v="Google"/>
    <m/>
    <n v="10"/>
    <s v="Everything is fine"/>
    <s v="Logic based AI"/>
    <s v="No thanks!"/>
    <n v="1"/>
  </r>
  <r>
    <n v="405"/>
    <m/>
    <m/>
    <m/>
    <s v="Help prepare for an advanced degree"/>
    <s v="General interest in the topic (personal growth and enrichment)"/>
    <m/>
    <n v="21"/>
    <x v="8"/>
    <n v="10"/>
    <n v="10"/>
    <x v="32"/>
    <n v="110085"/>
    <s v="New Delhi, India"/>
    <n v="0"/>
    <s v="t-shirt"/>
    <m/>
    <s v="Machine learning for life"/>
    <m/>
    <n v="0"/>
    <m/>
    <m/>
    <m/>
    <m/>
    <m/>
    <m/>
    <m/>
    <m/>
    <x v="0"/>
    <m/>
    <m/>
    <m/>
    <s v="Machine Learning Engineer"/>
    <m/>
    <m/>
    <m/>
    <m/>
    <m/>
    <m/>
    <s v="Forums"/>
    <m/>
    <n v="30"/>
    <n v="6"/>
    <m/>
    <n v="25"/>
    <s v="The best advice would be to have an &quot;All In or Nothing&quot; mindset where you devote yourself to learning the material and applying it during each hour you study for the nanodegree."/>
    <s v="Friend / word of mouth"/>
    <m/>
    <n v="9"/>
    <s v="Integrate more of Deep Learning into the course material"/>
    <s v="Life skills"/>
    <m/>
    <n v="1"/>
  </r>
  <r>
    <n v="406"/>
    <s v="Start a new career in this field"/>
    <m/>
    <m/>
    <m/>
    <s v="General interest in the topic (personal growth and enrichment)"/>
    <m/>
    <n v="33"/>
    <x v="2"/>
    <n v="60"/>
    <n v="10"/>
    <x v="13"/>
    <n v="80120"/>
    <s v="Littleton, Colorado"/>
    <n v="0"/>
    <s v="t-shirt"/>
    <m/>
    <s v="Math - all the cool kids are doing it"/>
    <m/>
    <n v="1"/>
    <s v="Educator / Instructor"/>
    <m/>
    <s v="Not Applicable"/>
    <m/>
    <s v="Education"/>
    <m/>
    <n v="6"/>
    <s v="University of northern Colorado"/>
    <x v="2"/>
    <m/>
    <m/>
    <m/>
    <m/>
    <m/>
    <s v="Deep Learning Foundations"/>
    <m/>
    <m/>
    <m/>
    <m/>
    <s v="Forums"/>
    <m/>
    <n v="3"/>
    <n v="5"/>
    <m/>
    <n v="6"/>
    <s v="Work hard and start projects early"/>
    <s v="Google"/>
    <m/>
    <n v="8"/>
    <s v="Have more of the program but before starting"/>
    <m/>
    <m/>
    <n v="0"/>
  </r>
  <r>
    <n v="407"/>
    <m/>
    <s v="Grow skills for my current role"/>
    <m/>
    <m/>
    <s v="General interest in the topic (personal growth and enrichment)"/>
    <m/>
    <n v="26"/>
    <x v="3"/>
    <n v="50"/>
    <n v="12"/>
    <x v="1"/>
    <n v="13070022"/>
    <s v="Sao Paulo, Brazil"/>
    <n v="0"/>
    <s v="t-shirt"/>
    <m/>
    <s v="Data is the new bacon"/>
    <m/>
    <n v="1"/>
    <s v="Software Engineer"/>
    <m/>
    <s v="Individual Contributor"/>
    <m/>
    <s v="Airlines &amp; Aerospace (including Defense)"/>
    <m/>
    <n v="3"/>
    <s v="Bradar - Embraer Defesa e SeguranÃ§a"/>
    <x v="0"/>
    <m/>
    <m/>
    <m/>
    <s v="Machine Learning Engineer"/>
    <m/>
    <m/>
    <m/>
    <m/>
    <m/>
    <m/>
    <s v="Stack Overflow"/>
    <m/>
    <n v="6"/>
    <n v="6"/>
    <m/>
    <n v="220"/>
    <s v="Focus on the studying, practice everyday and stackoverflow will always be your bestfriend. "/>
    <s v="Friend / word of mouth"/>
    <m/>
    <n v="10"/>
    <s v="More challenges"/>
    <s v="Some topics about signal processing would be interesting "/>
    <m/>
    <n v="0"/>
  </r>
  <r>
    <n v="408"/>
    <m/>
    <m/>
    <s v="Help move from academia to industry"/>
    <s v="Help prepare for an advanced degree"/>
    <s v="General interest in the topic (personal growth and enrichment)"/>
    <m/>
    <n v="28"/>
    <x v="1"/>
    <n v="180"/>
    <n v="8"/>
    <x v="8"/>
    <n v="33902200"/>
    <s v="RibeirÃ£o das Neves, Brazil"/>
    <n v="0"/>
    <s v="hoodie"/>
    <m/>
    <s v="Data is the new bacon"/>
    <m/>
    <n v="1"/>
    <s v="Student"/>
    <m/>
    <s v="Not Applicable"/>
    <m/>
    <s v="Government"/>
    <m/>
    <n v="2"/>
    <s v="Minas Gerais House of Representatives"/>
    <x v="2"/>
    <m/>
    <m/>
    <m/>
    <m/>
    <m/>
    <s v="Deep Learning Foundations"/>
    <m/>
    <m/>
    <m/>
    <m/>
    <s v="Forums"/>
    <m/>
    <n v="4"/>
    <n v="3"/>
    <m/>
    <n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s v="Google"/>
    <m/>
    <n v="9"/>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n v="1"/>
  </r>
  <r>
    <n v="409"/>
    <m/>
    <m/>
    <m/>
    <m/>
    <s v="General interest in the topic (personal growth and enrichment)"/>
    <m/>
    <m/>
    <x v="0"/>
    <n v="180"/>
    <n v="6"/>
    <x v="16"/>
    <m/>
    <s v="DC"/>
    <n v="0"/>
    <s v="track suit / sweat suit"/>
    <m/>
    <s v="Machine learning for life"/>
    <m/>
    <n v="1"/>
    <s v="Data Scientist"/>
    <m/>
    <s v="Director"/>
    <m/>
    <s v="Government"/>
    <m/>
    <n v="27"/>
    <s v="DC"/>
    <x v="2"/>
    <m/>
    <m/>
    <m/>
    <s v="Machine Learning Engineer"/>
    <m/>
    <m/>
    <m/>
    <m/>
    <m/>
    <m/>
    <s v="Forums"/>
    <m/>
    <n v="6"/>
    <n v="6"/>
    <m/>
    <n v="20"/>
    <s v="time and effort"/>
    <s v="Google"/>
    <m/>
    <n v="10"/>
    <s v="each project should be changed to capstone type and then the projects should be real life based rather than the educational type(Boston housing , Cust seg etc.) make it more current real life ..."/>
    <s v="very detail tensor flow and practical application"/>
    <m/>
    <n v="0"/>
  </r>
  <r>
    <n v="410"/>
    <m/>
    <s v="Grow skills for my current role"/>
    <m/>
    <m/>
    <s v="General interest in the topic (personal growth and enrichment)"/>
    <m/>
    <n v="48"/>
    <x v="1"/>
    <n v="90"/>
    <n v="9"/>
    <x v="16"/>
    <m/>
    <s v="Espoo, Finland"/>
    <n v="1"/>
    <m/>
    <m/>
    <m/>
    <m/>
    <n v="1"/>
    <s v="Software Engineer"/>
    <m/>
    <s v="Individual Contributor"/>
    <m/>
    <s v="Technology &amp; Internet"/>
    <m/>
    <n v="21"/>
    <m/>
    <x v="0"/>
    <m/>
    <m/>
    <m/>
    <m/>
    <m/>
    <s v="Deep Learning Foundations"/>
    <m/>
    <m/>
    <m/>
    <m/>
    <s v="Forums"/>
    <m/>
    <n v="5"/>
    <n v="5"/>
    <m/>
    <n v="36"/>
    <s v="Use forums when you get stuck"/>
    <s v="Google"/>
    <m/>
    <n v="7"/>
    <s v="1. We used TensorFlow for our projects, but we did not have a thorough introduction to TF, so my understanding of it is very shallow._x000a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n v="411"/>
    <m/>
    <s v="Grow skills for my current role"/>
    <m/>
    <m/>
    <s v="General interest in the topic (personal growth and enrichment)"/>
    <m/>
    <n v="29"/>
    <x v="1"/>
    <n v="40"/>
    <n v="10"/>
    <x v="10"/>
    <n v="596"/>
    <s v="Oslo, Norway"/>
    <n v="0"/>
    <s v="hoodie"/>
    <m/>
    <s v="Machine learning for life"/>
    <m/>
    <n v="1"/>
    <s v="Data Scientist"/>
    <m/>
    <s v="Manager"/>
    <m/>
    <s v="Telecommunications"/>
    <m/>
    <n v="3"/>
    <s v="Telia "/>
    <x v="1"/>
    <m/>
    <m/>
    <m/>
    <m/>
    <s v="Artificial Intelligence"/>
    <m/>
    <m/>
    <m/>
    <m/>
    <m/>
    <s v="Slack Channel"/>
    <m/>
    <n v="4"/>
    <n v="3"/>
    <m/>
    <n v="5"/>
    <s v="Pacing and leave lots of time to finish a project. Never feel rushed and panic "/>
    <s v="Google"/>
    <m/>
    <n v="10"/>
    <s v="The app is broken "/>
    <s v="Languages "/>
    <m/>
    <n v="1"/>
  </r>
  <r>
    <n v="412"/>
    <m/>
    <s v="Grow skills for my current role"/>
    <m/>
    <m/>
    <m/>
    <m/>
    <n v="25"/>
    <x v="1"/>
    <n v="40"/>
    <n v="10"/>
    <x v="2"/>
    <n v="11460"/>
    <s v="Jakarta"/>
    <n v="0"/>
    <s v="hoodie"/>
    <m/>
    <s v="A quality life demands quality questions"/>
    <m/>
    <n v="1"/>
    <s v="Software Engineer"/>
    <m/>
    <s v="Individual Contributor"/>
    <m/>
    <s v="Technology &amp; Internet"/>
    <m/>
    <n v="3"/>
    <s v="Indotrading"/>
    <x v="0"/>
    <m/>
    <m/>
    <m/>
    <m/>
    <s v="Artificial Intelligence"/>
    <m/>
    <m/>
    <m/>
    <m/>
    <m/>
    <s v="Forums"/>
    <m/>
    <n v="8"/>
    <n v="3"/>
    <m/>
    <n v="12"/>
    <s v="keep learning, dont give up"/>
    <s v="Google"/>
    <m/>
    <n v="7"/>
    <s v="more hands on project"/>
    <s v="advanced mobile development"/>
    <s v="no"/>
    <n v="1"/>
  </r>
  <r>
    <n v="413"/>
    <m/>
    <s v="Grow skills for my current role"/>
    <m/>
    <m/>
    <s v="General interest in the topic (personal growth and enrichment)"/>
    <m/>
    <n v="25"/>
    <x v="1"/>
    <n v="30"/>
    <n v="10"/>
    <x v="13"/>
    <n v="94040"/>
    <s v="Mountain View"/>
    <n v="0"/>
    <s v="hoodie"/>
    <m/>
    <s v="Machine learning for life"/>
    <m/>
    <n v="1"/>
    <s v="Software Engineer"/>
    <m/>
    <s v="Individual Contributor"/>
    <m/>
    <s v="Technology &amp; Internet"/>
    <m/>
    <n v="6"/>
    <s v="Apple"/>
    <x v="2"/>
    <m/>
    <m/>
    <m/>
    <m/>
    <m/>
    <s v="Deep Learning Foundations"/>
    <m/>
    <m/>
    <m/>
    <m/>
    <s v="Forums"/>
    <m/>
    <n v="15"/>
    <n v="4"/>
    <m/>
    <n v="8"/>
    <s v="Lifelong learning determines how far you can be."/>
    <s v="Google"/>
    <m/>
    <n v="10"/>
    <s v="Keep improving the course, like I'm in ML Nanodegreee too, there're some courses are pulled together but totally non-related."/>
    <s v="Self-driving car and AI"/>
    <s v="not yet."/>
    <n v="1"/>
  </r>
  <r>
    <n v="414"/>
    <m/>
    <s v="Grow skills for my current role"/>
    <m/>
    <m/>
    <m/>
    <m/>
    <n v="26"/>
    <x v="1"/>
    <n v="60"/>
    <n v="12"/>
    <x v="2"/>
    <n v="122010"/>
    <s v="Gurgaon, India"/>
    <n v="0"/>
    <s v="hoodie"/>
    <m/>
    <s v="Data is the new bacon"/>
    <m/>
    <n v="1"/>
    <s v="Business Intelligence / Business Analyst"/>
    <m/>
    <s v="Individual Contributor"/>
    <m/>
    <s v="Advertising &amp; Marketing"/>
    <m/>
    <n v="2"/>
    <s v="Accenture"/>
    <x v="2"/>
    <m/>
    <m/>
    <m/>
    <s v="Machine Learning Engineer"/>
    <m/>
    <m/>
    <m/>
    <m/>
    <m/>
    <m/>
    <s v="Stack Overflow"/>
    <m/>
    <n v="3"/>
    <n v="2"/>
    <m/>
    <n v="4"/>
    <s v="You know you have it in you! Go for it!"/>
    <s v="Friend / word of mouth"/>
    <m/>
    <n v="9"/>
    <s v="I cannot possibly think of anything. Udacity is wonderful!"/>
    <s v="Spark, Scala"/>
    <s v="Great work! Keep it up :)"/>
    <n v="0"/>
  </r>
  <r>
    <n v="415"/>
    <s v="Start a new career in this field"/>
    <m/>
    <m/>
    <m/>
    <m/>
    <m/>
    <n v="20"/>
    <x v="6"/>
    <n v="60"/>
    <n v="8"/>
    <x v="1"/>
    <n v="600119"/>
    <s v="Chennai,India"/>
    <n v="1"/>
    <m/>
    <m/>
    <m/>
    <m/>
    <n v="0"/>
    <m/>
    <m/>
    <m/>
    <m/>
    <m/>
    <m/>
    <m/>
    <m/>
    <x v="3"/>
    <m/>
    <m/>
    <s v="Data Analyst"/>
    <m/>
    <m/>
    <m/>
    <m/>
    <m/>
    <m/>
    <m/>
    <s v="Slack Channel"/>
    <m/>
    <n v="5"/>
    <n v="6"/>
    <m/>
    <n v="72"/>
    <s v="Keep Learning Applying and try to do in your own way udacity team is ready to help you.Win won't come in single strike try hard to achieve quality in the course of learning udacity takes care of your project pecadillo's"/>
    <s v="Google"/>
    <m/>
    <n v="10"/>
    <s v="Yeah"/>
    <s v="Deep Learning,Kotlin,Hacking"/>
    <s v="Awesome it would be good if we had udacity code championships"/>
    <n v="1"/>
  </r>
  <r>
    <n v="416"/>
    <s v="Start a new career in this field"/>
    <s v="Grow skills for my current role"/>
    <m/>
    <m/>
    <s v="General interest in the topic (personal growth and enrichment)"/>
    <m/>
    <n v="32"/>
    <x v="2"/>
    <n v="30"/>
    <n v="8"/>
    <x v="11"/>
    <n v="10523"/>
    <s v="White Plains, New York, USA"/>
    <n v="1"/>
    <m/>
    <m/>
    <m/>
    <m/>
    <n v="1"/>
    <s v="Data Engineer"/>
    <m/>
    <s v="Individual Contributor"/>
    <m/>
    <s v="Technology &amp; Internet"/>
    <m/>
    <n v="7"/>
    <s v="IBM"/>
    <x v="2"/>
    <m/>
    <m/>
    <m/>
    <m/>
    <s v="Artificial Intelligence"/>
    <m/>
    <m/>
    <m/>
    <m/>
    <m/>
    <s v="Forums"/>
    <m/>
    <n v="6"/>
    <n v="6"/>
    <m/>
    <n v="15"/>
    <s v="Always finish the project before deadline. Be active in forums &amp; slack. There is lot of useful information there. Udacity Nanodegree programs is the best online courses ."/>
    <s v="Google"/>
    <m/>
    <n v="10"/>
    <s v="I like it now. I don't have any ideas for improvement."/>
    <s v="Math foundations for Deep learning or Machine learning."/>
    <s v="No"/>
    <n v="0"/>
  </r>
  <r>
    <n v="417"/>
    <m/>
    <m/>
    <m/>
    <s v="Help prepare for an advanced degree"/>
    <m/>
    <m/>
    <n v="21"/>
    <x v="6"/>
    <n v="40"/>
    <n v="16"/>
    <x v="10"/>
    <n v="77459"/>
    <s v="Houston, Texas"/>
    <n v="1"/>
    <m/>
    <m/>
    <m/>
    <m/>
    <n v="1"/>
    <s v="Machine Learning Engineer"/>
    <m/>
    <s v="Intern"/>
    <m/>
    <s v="Education"/>
    <m/>
    <n v="1"/>
    <s v="University of Houston"/>
    <x v="0"/>
    <m/>
    <m/>
    <m/>
    <m/>
    <m/>
    <s v="Deep Learning Foundations"/>
    <m/>
    <m/>
    <m/>
    <m/>
    <s v="Stack Overflow"/>
    <m/>
    <n v="5"/>
    <n v="4"/>
    <m/>
    <n v="3"/>
    <s v="Ask as many questions on slack and use the extra resources provided"/>
    <s v="Google"/>
    <m/>
    <n v="10"/>
    <s v="Add more advanced topics"/>
    <s v="C++"/>
    <s v="Y'all are amazing"/>
    <n v="1"/>
  </r>
  <r>
    <n v="418"/>
    <m/>
    <m/>
    <m/>
    <m/>
    <s v="General interest in the topic (personal growth and enrichment)"/>
    <m/>
    <n v="33"/>
    <x v="2"/>
    <n v="180"/>
    <n v="6"/>
    <x v="33"/>
    <n v="94536"/>
    <s v="Fremont, California, USA"/>
    <n v="0"/>
    <s v="hoodie"/>
    <m/>
    <s v="Math - all the cool kids are doing it"/>
    <m/>
    <n v="1"/>
    <s v="Software Engineer"/>
    <m/>
    <s v="Individual Contributor"/>
    <m/>
    <m/>
    <s v="Finance "/>
    <n v="9"/>
    <m/>
    <x v="2"/>
    <m/>
    <m/>
    <s v="Data Analyst"/>
    <m/>
    <m/>
    <m/>
    <m/>
    <m/>
    <m/>
    <m/>
    <s v="Forums"/>
    <m/>
    <n v="4"/>
    <n v="2"/>
    <m/>
    <n v="800"/>
    <s v="Commit"/>
    <s v="Google"/>
    <m/>
    <n v="9"/>
    <s v="n/a"/>
    <s v="n/a"/>
    <m/>
    <n v="1"/>
  </r>
  <r>
    <n v="419"/>
    <m/>
    <s v="Grow skills for my current role"/>
    <m/>
    <s v="Help prepare for an advanced degree"/>
    <s v="General interest in the topic (personal growth and enrichment)"/>
    <m/>
    <n v="28"/>
    <x v="1"/>
    <n v="60"/>
    <m/>
    <x v="10"/>
    <n v="92647"/>
    <s v="usa"/>
    <n v="0"/>
    <s v="backpack"/>
    <m/>
    <s v="Math - all the cool kids are doing it"/>
    <m/>
    <n v="1"/>
    <s v="Data Engineer"/>
    <m/>
    <s v="Individual Contributor"/>
    <m/>
    <s v="Airlines &amp; Aerospace (including Defense)"/>
    <m/>
    <n v="5"/>
    <s v="SpaceX"/>
    <x v="2"/>
    <m/>
    <m/>
    <s v="Data Analyst"/>
    <m/>
    <s v="Artificial Intelligence"/>
    <m/>
    <m/>
    <m/>
    <m/>
    <m/>
    <s v="Forums"/>
    <m/>
    <n v="10"/>
    <n v="6"/>
    <m/>
    <n v="400"/>
    <s v="Get ahead at the start"/>
    <s v="Google"/>
    <m/>
    <n v="8"/>
    <s v="The AI nanodegree was really weak on the help versus the data analyst program which was much better"/>
    <m/>
    <m/>
    <n v="1"/>
  </r>
  <r>
    <n v="420"/>
    <m/>
    <m/>
    <s v="Help move from academia to industry"/>
    <s v="Help prepare for an advanced degree"/>
    <s v="General interest in the topic (personal growth and enrichment)"/>
    <m/>
    <n v="24"/>
    <x v="1"/>
    <n v="3"/>
    <n v="8"/>
    <x v="12"/>
    <n v="284001"/>
    <s v="Jhansi, India"/>
    <n v="1"/>
    <m/>
    <m/>
    <m/>
    <m/>
    <n v="1"/>
    <s v="Business Intelligence / Business Analyst"/>
    <m/>
    <s v="Individual Contributor"/>
    <m/>
    <s v="Manufacturing"/>
    <m/>
    <n v="1"/>
    <m/>
    <x v="0"/>
    <m/>
    <m/>
    <m/>
    <m/>
    <s v="Artificial Intelligence"/>
    <m/>
    <m/>
    <m/>
    <m/>
    <m/>
    <s v="Forums"/>
    <m/>
    <n v="3"/>
    <m/>
    <n v="8"/>
    <n v="1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_x000a__x000a_After the course started, the subject materail was pretty well spread out. It was easy part of the course the challenging parts are the projects where qualifying all the rubrics always posed a desperate challenge to me._x000a__x000a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_x000a_I would just say, for those who already have know how of your course, you just need to put in consistent effort not too much and those who are embarking on a truly new course/technology  just remember why did you choose it, how it will effect your future and keep going. Stay put! "/>
    <s v="Friend / word of mouth"/>
    <m/>
    <n v="9"/>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
    <n v="1"/>
  </r>
  <r>
    <n v="421"/>
    <s v="Start a new career in this field"/>
    <s v="Grow skills for my current role"/>
    <s v="Help move from academia to industry"/>
    <m/>
    <s v="General interest in the topic (personal growth and enrichment)"/>
    <m/>
    <n v="22"/>
    <x v="2"/>
    <n v="0"/>
    <n v="10"/>
    <x v="1"/>
    <n v="110045"/>
    <s v="New Delhi, India"/>
    <n v="0"/>
    <s v="backpack"/>
    <m/>
    <s v="A quality life demands quality questions"/>
    <m/>
    <n v="0"/>
    <m/>
    <m/>
    <m/>
    <m/>
    <m/>
    <m/>
    <m/>
    <m/>
    <x v="0"/>
    <m/>
    <m/>
    <m/>
    <s v="Machine Learning Engineer"/>
    <m/>
    <m/>
    <m/>
    <m/>
    <m/>
    <s v="Android Developer"/>
    <s v="Forums"/>
    <m/>
    <n v="25"/>
    <m/>
    <n v="10"/>
    <n v="12"/>
    <s v="Learn to Learn. Ask what,why and how!"/>
    <s v="Google"/>
    <m/>
    <n v="10"/>
    <s v="Make it  appear more closer and friendly to students."/>
    <s v="game development, advanced deep learning, UWP app development"/>
    <s v="Free education empowers both educator and student! Personify udacity and let it feel like our educator!"/>
    <n v="1"/>
  </r>
  <r>
    <n v="422"/>
    <m/>
    <s v="Grow skills for my current role"/>
    <m/>
    <m/>
    <s v="General interest in the topic (personal growth and enrichment)"/>
    <m/>
    <n v="26"/>
    <x v="1"/>
    <n v="1"/>
    <n v="10"/>
    <x v="2"/>
    <n v="200120"/>
    <s v="shanghaiï¼Œchina"/>
    <n v="1"/>
    <m/>
    <m/>
    <m/>
    <m/>
    <n v="1"/>
    <s v="Data Analyst"/>
    <m/>
    <s v="Individual Contributor"/>
    <m/>
    <s v="Technology &amp; Internet"/>
    <m/>
    <n v="3"/>
    <s v="PayPal"/>
    <x v="0"/>
    <m/>
    <m/>
    <m/>
    <m/>
    <m/>
    <s v="Deep Learning Foundations"/>
    <m/>
    <m/>
    <m/>
    <m/>
    <s v="Forums"/>
    <m/>
    <n v="15"/>
    <n v="3"/>
    <m/>
    <n v="20"/>
    <s v="i think the single most important thing is to be persistentï¼Œsometimesï¼Œi have difficult understanding the topicï¼Œjust keep goingï¼Œa few days laterï¼Œthings difficult to understand before would become trivial"/>
    <s v="Google"/>
    <m/>
    <n v="10"/>
    <s v="i think the advanced topic should have longer lecturesï¼Œthough ï¼Œsome concept can be explained in a few minutesï¼Œbut fully digest it require longer timeï¼Œso add more examples would definitely helpï¼"/>
    <s v="advanced math"/>
    <s v="i find recently the forum are more quilt than beforeï¼Œquestions are usually answered by a handful of peopleï¼Œi hope you can think of new method to make the forum alive again"/>
    <n v="0"/>
  </r>
  <r>
    <n v="423"/>
    <m/>
    <s v="Grow skills for my current role"/>
    <m/>
    <s v="Help prepare for an advanced degree"/>
    <m/>
    <m/>
    <n v="36"/>
    <x v="3"/>
    <n v="60"/>
    <n v="7"/>
    <x v="2"/>
    <n v="80304"/>
    <s v="Boulder, Colorado"/>
    <n v="1"/>
    <m/>
    <m/>
    <m/>
    <m/>
    <n v="1"/>
    <s v="Software Engineer"/>
    <m/>
    <s v="Not Applicable"/>
    <m/>
    <s v="Technology &amp; Internet"/>
    <m/>
    <n v="11"/>
    <s v="ClickSales"/>
    <x v="2"/>
    <m/>
    <m/>
    <m/>
    <m/>
    <s v="Artificial Intelligence"/>
    <m/>
    <m/>
    <m/>
    <m/>
    <m/>
    <s v="Stack Overflow"/>
    <m/>
    <n v="4"/>
    <n v="4"/>
    <m/>
    <n v="10"/>
    <s v="Work on it every day for about 10-30 minutes."/>
    <s v="Google"/>
    <m/>
    <n v="10"/>
    <s v="I really like the new interface, and videos."/>
    <s v="Video Game design"/>
    <s v="I love Udacity, I think you are a game changer in the education and technology world."/>
    <n v="1"/>
  </r>
  <r>
    <n v="424"/>
    <m/>
    <s v="Grow skills for my current role"/>
    <m/>
    <s v="Help prepare for an advanced degree"/>
    <m/>
    <m/>
    <n v="24"/>
    <x v="6"/>
    <n v="240"/>
    <n v="6"/>
    <x v="21"/>
    <n v="184"/>
    <s v="Gauteng"/>
    <n v="1"/>
    <m/>
    <m/>
    <m/>
    <m/>
    <n v="1"/>
    <s v="Software Engineer"/>
    <m/>
    <s v="Not Applicable"/>
    <m/>
    <s v="Technology &amp; Internet"/>
    <m/>
    <n v="2"/>
    <s v="Platform45"/>
    <x v="4"/>
    <m/>
    <m/>
    <m/>
    <m/>
    <m/>
    <s v="Deep Learning Foundations"/>
    <m/>
    <m/>
    <m/>
    <m/>
    <s v="Slack Channel"/>
    <m/>
    <n v="4"/>
    <n v="4"/>
    <m/>
    <n v="12"/>
    <s v="Learn a little bit every day. Read as many papers as possible and watch lectures where you can"/>
    <s v="Google"/>
    <m/>
    <n v="10"/>
    <s v="Not much"/>
    <m/>
    <m/>
    <n v="0"/>
  </r>
  <r>
    <n v="425"/>
    <s v="Start a new career in this field"/>
    <m/>
    <m/>
    <m/>
    <m/>
    <m/>
    <n v="56"/>
    <x v="1"/>
    <n v="0"/>
    <n v="8"/>
    <x v="7"/>
    <n v="6096"/>
    <s v="Windsor Locks, CT/USA"/>
    <n v="0"/>
    <s v="backpack"/>
    <m/>
    <s v="Machine learning for life"/>
    <m/>
    <n v="1"/>
    <s v="Consulting"/>
    <m/>
    <s v="Individual Contributor"/>
    <m/>
    <s v="Technology &amp; Internet"/>
    <m/>
    <n v="30"/>
    <s v="Freelancing"/>
    <x v="2"/>
    <m/>
    <m/>
    <m/>
    <s v="Machine Learning Engineer"/>
    <m/>
    <m/>
    <m/>
    <m/>
    <m/>
    <m/>
    <s v="Forums"/>
    <m/>
    <n v="6"/>
    <n v="6"/>
    <m/>
    <n v="40"/>
    <s v="Please understand that one has to learn more than what is in a nanodegree program to be qualified. Learn about all the pre qualifications as well as associated fields of study."/>
    <s v="Google"/>
    <m/>
    <n v="10"/>
    <s v="Be clear about the realistic requirements to get a job - it is very difficult even to get an entry level job with just one ND. "/>
    <s v="Python, Deep learning"/>
    <s v="The support by the team was excellent!"/>
    <n v="1"/>
  </r>
  <r>
    <n v="426"/>
    <m/>
    <m/>
    <s v="Help move from academia to industry"/>
    <m/>
    <s v="General interest in the topic (personal growth and enrichment)"/>
    <m/>
    <m/>
    <x v="2"/>
    <n v="0"/>
    <n v="8"/>
    <x v="14"/>
    <m/>
    <s v="Seattle, WA"/>
    <n v="0"/>
    <s v="track suit / sweat suit"/>
    <m/>
    <s v="Machine learning for life"/>
    <m/>
    <n v="0"/>
    <m/>
    <m/>
    <m/>
    <m/>
    <m/>
    <m/>
    <m/>
    <m/>
    <x v="2"/>
    <m/>
    <m/>
    <m/>
    <m/>
    <s v="Artificial Intelligence"/>
    <m/>
    <m/>
    <m/>
    <m/>
    <s v="Full Stack Web Developer"/>
    <s v="Mentor Help (classroom or 1:1 mentors)"/>
    <m/>
    <n v="4"/>
    <n v="6"/>
    <m/>
    <n v="4"/>
    <s v="Persistence"/>
    <s v="Google"/>
    <m/>
    <n v="8"/>
    <m/>
    <m/>
    <m/>
    <n v="0"/>
  </r>
  <r>
    <n v="427"/>
    <s v="Start a new career in this field"/>
    <m/>
    <m/>
    <m/>
    <m/>
    <m/>
    <n v="35"/>
    <x v="1"/>
    <n v="40"/>
    <n v="7"/>
    <x v="34"/>
    <n v="77072"/>
    <s v="Houston, Texas"/>
    <n v="0"/>
    <s v="t-shirt"/>
    <m/>
    <s v="A quality life demands quality questions"/>
    <m/>
    <n v="1"/>
    <s v="Other"/>
    <m/>
    <s v="Not Applicable"/>
    <m/>
    <s v="Government"/>
    <m/>
    <n v="6"/>
    <s v="Texas Department of Criminal Justice"/>
    <x v="5"/>
    <m/>
    <m/>
    <m/>
    <s v="Machine Learning Engineer"/>
    <m/>
    <m/>
    <m/>
    <m/>
    <m/>
    <m/>
    <s v="Forums"/>
    <m/>
    <n v="5"/>
    <n v="3"/>
    <m/>
    <n v="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s v="Google"/>
    <m/>
    <n v="7"/>
    <s v="Udacity should allow project review on weekend, because most online students go to work somewhere, and some of them do their projects on weekend. If you give the feedback on weekdays only will affect the resubmit time.  "/>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n v="0"/>
  </r>
  <r>
    <n v="428"/>
    <m/>
    <m/>
    <m/>
    <m/>
    <s v="General interest in the topic (personal growth and enrichment)"/>
    <m/>
    <n v="22"/>
    <x v="1"/>
    <n v="120"/>
    <n v="8"/>
    <x v="15"/>
    <n v="560091"/>
    <s v="Bangalore, India"/>
    <n v="1"/>
    <s v="hoodie"/>
    <m/>
    <s v="Machine learning for life"/>
    <m/>
    <n v="0"/>
    <m/>
    <m/>
    <m/>
    <m/>
    <m/>
    <m/>
    <m/>
    <m/>
    <x v="4"/>
    <m/>
    <m/>
    <s v="Data Analyst"/>
    <m/>
    <m/>
    <m/>
    <s v="Self-Driving Car Engineer"/>
    <m/>
    <m/>
    <m/>
    <s v="Forums"/>
    <m/>
    <n v="6"/>
    <n v="6"/>
    <m/>
    <n v="10"/>
    <s v="Make it a priority and you will learn more than you anticipate!"/>
    <s v="Google"/>
    <m/>
    <n v="8"/>
    <s v="You guys can remind us of the milestones we have reached and help us gain confidence when we are stuck at a problem. Motivation is everything. Keep reminding us of what we're trying to do as a society! "/>
    <s v="Applied mathematics or applied statistics."/>
    <s v="Udacity is one of the best decisions I have made so far. Thank you, guys. "/>
    <m/>
  </r>
  <r>
    <n v="429"/>
    <s v="Start a new career in this field"/>
    <s v="Grow skills for my current role"/>
    <s v="Help move from academia to industry"/>
    <m/>
    <m/>
    <m/>
    <n v="35"/>
    <x v="1"/>
    <n v="20"/>
    <n v="8"/>
    <x v="1"/>
    <n v="68022"/>
    <s v="Omaha, NE"/>
    <n v="0"/>
    <s v="hoodie"/>
    <m/>
    <s v="A quality life demands quality questions"/>
    <m/>
    <n v="0"/>
    <m/>
    <m/>
    <m/>
    <m/>
    <m/>
    <m/>
    <m/>
    <m/>
    <x v="1"/>
    <m/>
    <m/>
    <s v="Data Analyst"/>
    <m/>
    <m/>
    <m/>
    <m/>
    <m/>
    <m/>
    <m/>
    <s v="Forums"/>
    <m/>
    <n v="10"/>
    <m/>
    <n v="10"/>
    <n v="30"/>
    <s v="Do it project by project. Breaks between projects are less detrimental than breaks within course/projects."/>
    <s v="Google"/>
    <m/>
    <n v="8"/>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a_1. The project reviewers were fast, positive, and encouraging._x000a_2. I learned unexpected things. For example, I had no previous experience with D3 and found it to be quite fun._x000a_3. The projects forced me to get coding and helped me build confidence._x000a__x000a_I have to mention a few cons too._x000a_1. The projects rarely meet specifications on the first attempt. Even after closely following the rubrics, I usually had to change some small things to have my project meet specifications. It often felt nit-picky._x000a_2. The quality of the courses varies. Some were a delight to go through while others were more of a slog. I suppose this could apply to any educational experience though._x000a_3. I was suprised that 'big data' was not much of a topic in any courses."/>
    <n v="0"/>
  </r>
  <r>
    <n v="430"/>
    <s v="Start a new career in this field"/>
    <m/>
    <m/>
    <s v="Help prepare for an advanced degree"/>
    <s v="General interest in the topic (personal growth and enrichment)"/>
    <m/>
    <n v="25"/>
    <x v="2"/>
    <n v="15"/>
    <n v="6"/>
    <x v="8"/>
    <n v="97223"/>
    <s v="Oregon"/>
    <n v="0"/>
    <s v="t-shirt"/>
    <m/>
    <s v="Math - all the cool kids are doing it"/>
    <m/>
    <n v="1"/>
    <s v="Software Engineer"/>
    <m/>
    <s v="Individual Contributor"/>
    <m/>
    <s v="Technology &amp; Internet"/>
    <m/>
    <n v="2"/>
    <s v="Navex Global"/>
    <x v="0"/>
    <m/>
    <m/>
    <m/>
    <s v="Machine Learning Engineer"/>
    <m/>
    <m/>
    <m/>
    <m/>
    <m/>
    <m/>
    <s v="Stack Overflow"/>
    <m/>
    <n v="3"/>
    <n v="3"/>
    <m/>
    <n v="5"/>
    <s v="Work a little every day, even if it's just a small amount."/>
    <s v="Google"/>
    <m/>
    <n v="9"/>
    <s v="It would have been fun to have a study group. I wish there was a system for planning study groups. "/>
    <m/>
    <m/>
    <n v="1"/>
  </r>
  <r>
    <n v="431"/>
    <s v="Start a new career in this field"/>
    <m/>
    <s v="Help move from academia to industry"/>
    <m/>
    <s v="General interest in the topic (personal growth and enrichment)"/>
    <m/>
    <n v="26"/>
    <x v="3"/>
    <n v="0"/>
    <n v="4"/>
    <x v="14"/>
    <n v="600053"/>
    <s v="Chennai, India"/>
    <n v="1"/>
    <m/>
    <m/>
    <m/>
    <m/>
    <n v="1"/>
    <s v="Data Scientist"/>
    <m/>
    <s v="Intern"/>
    <m/>
    <s v="Healthcare and Pharmaceuticals"/>
    <m/>
    <n v="0"/>
    <s v="Remote"/>
    <x v="0"/>
    <m/>
    <m/>
    <s v="Data Analyst"/>
    <m/>
    <m/>
    <m/>
    <m/>
    <m/>
    <m/>
    <m/>
    <s v="Forums"/>
    <m/>
    <n v="10"/>
    <n v="2"/>
    <m/>
    <n v="8"/>
    <s v="Follow a regular schedule and take active part in forum discussions"/>
    <s v="Google"/>
    <m/>
    <n v="10"/>
    <s v="Monthly meet up in prominent cities with industry leaders. "/>
    <s v="First I would like to learn deep learning, machine learning and artificial intelligence ND. Then I will think of this question :) "/>
    <s v="You are awesome. Short videos interspersed with quizzes and building project folio are great"/>
    <n v="1"/>
  </r>
  <r>
    <n v="432"/>
    <s v="Start a new career in this field"/>
    <m/>
    <m/>
    <m/>
    <m/>
    <m/>
    <n v="34"/>
    <x v="1"/>
    <n v="40"/>
    <n v="12"/>
    <x v="2"/>
    <n v="191180"/>
    <s v="Saint-Petersburg, Russia"/>
    <n v="0"/>
    <s v="hoodie"/>
    <m/>
    <s v="Machine learning for life"/>
    <m/>
    <n v="1"/>
    <s v="Business/Strategy"/>
    <m/>
    <s v="Director"/>
    <m/>
    <s v="Business Support &amp; Logistics"/>
    <m/>
    <n v="13"/>
    <s v="AxisPoint Consulting"/>
    <x v="2"/>
    <m/>
    <m/>
    <m/>
    <s v="Machine Learning Engineer"/>
    <m/>
    <s v="Deep Learning Foundations"/>
    <m/>
    <m/>
    <m/>
    <m/>
    <s v="Forums"/>
    <m/>
    <n v="6"/>
    <n v="5"/>
    <m/>
    <n v="6"/>
    <s v="Try to look at the problems from different points of view and solve them by different ways"/>
    <s v="Friend / word of mouth"/>
    <m/>
    <n v="8"/>
    <s v="Make more projects and do them more complex"/>
    <s v="Actually I'm passing 2nd term of AIND program"/>
    <m/>
    <n v="1"/>
  </r>
  <r>
    <n v="433"/>
    <s v="Start a new career in this field"/>
    <s v="Grow skills for my current role"/>
    <m/>
    <m/>
    <m/>
    <m/>
    <n v="31"/>
    <x v="3"/>
    <n v="30"/>
    <n v="12"/>
    <x v="1"/>
    <n v="1580039"/>
    <s v="Tokyo, Japan "/>
    <n v="0"/>
    <s v="hoodie"/>
    <m/>
    <m/>
    <s v="I create the future"/>
    <n v="1"/>
    <s v="Software Engineer"/>
    <m/>
    <m/>
    <s v="Medium level"/>
    <s v="Entertainment &amp; Leisure"/>
    <m/>
    <n v="3"/>
    <s v="Rakuten Inc."/>
    <x v="2"/>
    <m/>
    <m/>
    <s v="Data Analyst"/>
    <m/>
    <m/>
    <m/>
    <m/>
    <m/>
    <m/>
    <m/>
    <s v="Stack Overflow"/>
    <m/>
    <n v="12"/>
    <n v="5"/>
    <m/>
    <n v="20"/>
    <s v="Talk to people for help"/>
    <s v="Google"/>
    <m/>
    <n v="8"/>
    <s v="Have no idea so far"/>
    <s v="Data engineer, big scale website infrastructure "/>
    <s v="Help us to have the experience of a business level project "/>
    <n v="1"/>
  </r>
  <r>
    <n v="434"/>
    <m/>
    <m/>
    <m/>
    <m/>
    <s v="General interest in the topic (personal growth and enrichment)"/>
    <m/>
    <n v="35"/>
    <x v="8"/>
    <n v="0"/>
    <n v="10"/>
    <x v="26"/>
    <n v="80710000"/>
    <s v="ParanÃ¡, Curitiba, Brazil"/>
    <n v="0"/>
    <s v="backpack"/>
    <m/>
    <s v="Machine learning for life"/>
    <m/>
    <n v="1"/>
    <s v="Consulting"/>
    <m/>
    <s v="Not Applicable"/>
    <m/>
    <s v="Technology &amp; Internet"/>
    <m/>
    <n v="15"/>
    <m/>
    <x v="0"/>
    <m/>
    <m/>
    <m/>
    <s v="Machine Learning Engineer"/>
    <m/>
    <m/>
    <m/>
    <m/>
    <m/>
    <m/>
    <s v="Slack Channel"/>
    <m/>
    <n v="5"/>
    <m/>
    <n v="10"/>
    <n v="20"/>
    <s v="Study hard."/>
    <s v="Google"/>
    <m/>
    <n v="10"/>
    <s v="I would like to have textbooks indications."/>
    <m/>
    <m/>
    <n v="0"/>
  </r>
  <r>
    <n v="435"/>
    <s v="Start a new career in this field"/>
    <m/>
    <m/>
    <s v="Help prepare for an advanced degree"/>
    <s v="General interest in the topic (personal growth and enrichment)"/>
    <m/>
    <n v="30"/>
    <x v="2"/>
    <n v="60"/>
    <n v="12"/>
    <x v="13"/>
    <n v="10200"/>
    <s v="Mexico City"/>
    <n v="0"/>
    <s v="hoodie"/>
    <m/>
    <s v="A quality life demands quality questions"/>
    <m/>
    <n v="0"/>
    <m/>
    <m/>
    <m/>
    <m/>
    <m/>
    <m/>
    <m/>
    <m/>
    <x v="2"/>
    <m/>
    <m/>
    <s v="Data Analyst"/>
    <m/>
    <m/>
    <m/>
    <m/>
    <m/>
    <m/>
    <m/>
    <s v="Forums"/>
    <m/>
    <n v="3"/>
    <n v="3"/>
    <m/>
    <n v="180"/>
    <s v="Do it for fun!"/>
    <s v="Twitter"/>
    <m/>
    <n v="9"/>
    <s v="Add more Nanodegrees for Data Science"/>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
    <n v="1"/>
  </r>
  <r>
    <n v="436"/>
    <m/>
    <s v="Grow skills for my current role"/>
    <s v="Help move from academia to industry"/>
    <m/>
    <s v="General interest in the topic (personal growth and enrichment)"/>
    <m/>
    <n v="25"/>
    <x v="2"/>
    <n v="0"/>
    <n v="8"/>
    <x v="7"/>
    <n v="100044"/>
    <s v="Beijing China"/>
    <n v="1"/>
    <m/>
    <m/>
    <m/>
    <m/>
    <n v="0"/>
    <m/>
    <m/>
    <m/>
    <m/>
    <m/>
    <m/>
    <m/>
    <m/>
    <x v="2"/>
    <m/>
    <m/>
    <m/>
    <m/>
    <m/>
    <s v="Deep Learning Foundations"/>
    <m/>
    <m/>
    <m/>
    <m/>
    <s v="Forums"/>
    <m/>
    <n v="3"/>
    <n v="5"/>
    <m/>
    <n v="5"/>
    <s v="The community of Nanodegree is really great, you can get help from there. People there really loves sharing"/>
    <s v="Google"/>
    <m/>
    <n v="8"/>
    <s v="Help me quickly get started in a new field"/>
    <s v="I haven't consider it yet"/>
    <s v="Sorry I'm a shy boy : )"/>
    <n v="0"/>
  </r>
  <r>
    <n v="437"/>
    <m/>
    <m/>
    <m/>
    <m/>
    <s v="General interest in the topic (personal growth and enrichment)"/>
    <m/>
    <n v="37"/>
    <x v="1"/>
    <n v="50"/>
    <n v="8"/>
    <x v="11"/>
    <n v="201308"/>
    <s v="UP, India"/>
    <n v="1"/>
    <m/>
    <m/>
    <m/>
    <m/>
    <n v="1"/>
    <s v="Software Engineer"/>
    <m/>
    <s v="Individual Contributor"/>
    <m/>
    <s v="Technology &amp; Internet"/>
    <m/>
    <n v="12"/>
    <m/>
    <x v="2"/>
    <m/>
    <m/>
    <m/>
    <m/>
    <m/>
    <s v="Deep Learning Foundations"/>
    <m/>
    <m/>
    <m/>
    <m/>
    <s v="Stack Overflow"/>
    <m/>
    <n v="3"/>
    <n v="2"/>
    <m/>
    <n v="5"/>
    <s v="Be regular and try to stick to deadlines. Attend all lectures and do not leave them for the weekend. Finish them as and when they happen."/>
    <s v="Google"/>
    <m/>
    <n v="7"/>
    <s v="More email notifications about start of lectures/chapters and approaching deadlines."/>
    <m/>
    <m/>
    <n v="0"/>
  </r>
  <r>
    <n v="438"/>
    <m/>
    <m/>
    <s v="Help move from academia to industry"/>
    <s v="Help prepare for an advanced degree"/>
    <m/>
    <m/>
    <n v="24"/>
    <x v="1"/>
    <n v="30"/>
    <n v="8"/>
    <x v="16"/>
    <n v="560032"/>
    <s v="bengaluru,India"/>
    <n v="1"/>
    <m/>
    <m/>
    <m/>
    <m/>
    <n v="0"/>
    <m/>
    <m/>
    <m/>
    <m/>
    <m/>
    <m/>
    <m/>
    <m/>
    <x v="0"/>
    <m/>
    <m/>
    <m/>
    <s v="Machine Learning Engineer"/>
    <m/>
    <m/>
    <m/>
    <m/>
    <m/>
    <m/>
    <s v="Forums"/>
    <m/>
    <n v="6"/>
    <n v="4"/>
    <m/>
    <n v="30"/>
    <s v="Nanodegrees are great and to the point. It will help you to achieve your goal ."/>
    <s v="Friend / word of mouth"/>
    <m/>
    <n v="9"/>
    <s v="make the prices a bit more affordable. Else everything else is excellent."/>
    <s v="IOT, Robotics hardware"/>
    <s v="If nanodegrees could be a bit more customizable,then I think that will be helpful  for students. "/>
    <n v="0"/>
  </r>
  <r>
    <n v="439"/>
    <m/>
    <m/>
    <m/>
    <m/>
    <m/>
    <s v="Master a domain that will form the foundation of my next company."/>
    <n v="49"/>
    <x v="1"/>
    <n v="0"/>
    <n v="8"/>
    <x v="13"/>
    <m/>
    <s v="Vancouver, BC, Canada"/>
    <n v="1"/>
    <m/>
    <m/>
    <m/>
    <m/>
    <n v="1"/>
    <s v="Retired"/>
    <m/>
    <s v="C-Level"/>
    <m/>
    <s v="Technology &amp; Internet"/>
    <m/>
    <n v="25"/>
    <s v="Think Exponential - my company"/>
    <x v="2"/>
    <m/>
    <m/>
    <m/>
    <m/>
    <s v="Artificial Intelligence"/>
    <s v="Deep Learning Foundations"/>
    <m/>
    <m/>
    <m/>
    <s v="Digital Marking"/>
    <s v="Forums"/>
    <m/>
    <n v="6"/>
    <n v="6"/>
    <m/>
    <n v="6"/>
    <s v="Invest the time to master all the example notebooks and code."/>
    <s v="Google"/>
    <m/>
    <n v="9"/>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n v="440"/>
    <m/>
    <s v="Grow skills for my current role"/>
    <m/>
    <m/>
    <m/>
    <m/>
    <n v="56"/>
    <x v="1"/>
    <n v="0"/>
    <n v="10"/>
    <x v="2"/>
    <n v="92024"/>
    <s v="Encinitas, California"/>
    <n v="1"/>
    <m/>
    <m/>
    <m/>
    <m/>
    <n v="1"/>
    <s v="Software Engineer"/>
    <m/>
    <m/>
    <s v="Principal SW Scientist/Exec Director"/>
    <s v="Electronics"/>
    <m/>
    <n v="35"/>
    <s v="Control4 Inc."/>
    <x v="1"/>
    <m/>
    <m/>
    <m/>
    <m/>
    <m/>
    <s v="Deep Learning Foundations"/>
    <m/>
    <m/>
    <m/>
    <m/>
    <s v="Forums"/>
    <m/>
    <n v="5"/>
    <n v="3"/>
    <m/>
    <n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s v="Friend / word of mouth"/>
    <m/>
    <n v="10"/>
    <s v="I think the AI nanodegree is a bit weak, as I have suggested in prior emails with Udacity. The free Udacity class from Georgia Tech called &quot;Knowldege Based AI&quot;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n v="1"/>
  </r>
  <r>
    <n v="441"/>
    <s v="Start a new career in this field"/>
    <m/>
    <m/>
    <s v="Help prepare for an advanced degree"/>
    <s v="General interest in the topic (personal growth and enrichment)"/>
    <m/>
    <n v="38"/>
    <x v="2"/>
    <n v="75"/>
    <n v="14"/>
    <x v="15"/>
    <n v="60302"/>
    <s v="oak park il usa"/>
    <n v="1"/>
    <m/>
    <m/>
    <m/>
    <m/>
    <n v="1"/>
    <s v="Product Management/Project Management"/>
    <m/>
    <s v="Individual Contributor"/>
    <m/>
    <s v="Utilities, Energy and Extraction"/>
    <m/>
    <n v="13"/>
    <s v="GE"/>
    <x v="0"/>
    <m/>
    <m/>
    <m/>
    <m/>
    <m/>
    <s v="Deep Learning Foundations"/>
    <m/>
    <m/>
    <m/>
    <m/>
    <s v="Forums"/>
    <m/>
    <n v="8"/>
    <n v="6"/>
    <m/>
    <n v="12"/>
    <s v="Read and/or code everyday, even if its only 15 mins"/>
    <s v="Google"/>
    <m/>
    <n v="10"/>
    <s v="some of the free courses are dated or include errors--&gt; please update them."/>
    <s v="Robotics, AI,  C++"/>
    <s v="nope"/>
    <n v="1"/>
  </r>
  <r>
    <n v="442"/>
    <m/>
    <s v="Grow skills for my current role"/>
    <m/>
    <m/>
    <m/>
    <m/>
    <n v="25"/>
    <x v="1"/>
    <n v="0"/>
    <n v="12"/>
    <x v="13"/>
    <n v="44600"/>
    <s v="Kathmandu, Nepal"/>
    <n v="1"/>
    <m/>
    <m/>
    <m/>
    <m/>
    <n v="1"/>
    <s v="Business Intelligence / Business Analyst"/>
    <m/>
    <s v="Individual Contributor"/>
    <m/>
    <s v="Advertising &amp; Marketing"/>
    <m/>
    <n v="3"/>
    <s v="Everjobs "/>
    <x v="0"/>
    <m/>
    <m/>
    <m/>
    <m/>
    <s v="Artificial Intelligence"/>
    <m/>
    <m/>
    <m/>
    <m/>
    <m/>
    <s v="Slack Channel"/>
    <m/>
    <n v="10"/>
    <m/>
    <n v="8"/>
    <n v="8"/>
    <s v="Read daily"/>
    <s v="Google"/>
    <m/>
    <n v="9"/>
    <s v="Have more detail class"/>
    <m/>
    <m/>
    <n v="1"/>
  </r>
  <r>
    <n v="443"/>
    <s v="Start a new career in this field"/>
    <s v="Grow skills for my current role"/>
    <s v="Help move from academia to industry"/>
    <m/>
    <s v="General interest in the topic (personal growth and enrichment)"/>
    <m/>
    <n v="29"/>
    <x v="2"/>
    <n v="1"/>
    <n v="8"/>
    <x v="4"/>
    <n v="94043"/>
    <s v="Mountain View, CA"/>
    <n v="1"/>
    <m/>
    <m/>
    <m/>
    <m/>
    <n v="1"/>
    <s v="Software Engineer"/>
    <m/>
    <s v="Individual Contributor"/>
    <m/>
    <s v="Technology &amp; Internet"/>
    <m/>
    <n v="1"/>
    <s v="Google"/>
    <x v="1"/>
    <m/>
    <m/>
    <s v="Data Analyst"/>
    <s v="Machine Learning Engineer"/>
    <m/>
    <s v="Deep Learning Foundations"/>
    <m/>
    <m/>
    <m/>
    <m/>
    <s v="Stack Overflow"/>
    <m/>
    <n v="1"/>
    <n v="1"/>
    <m/>
    <n v="30"/>
    <s v="DAND is awesome, and just keep working."/>
    <s v="Google"/>
    <m/>
    <n v="10"/>
    <s v="More nd!"/>
    <m/>
    <s v="Udacity rocks"/>
    <n v="1"/>
  </r>
  <r>
    <n v="444"/>
    <s v="Start a new career in this field"/>
    <m/>
    <m/>
    <m/>
    <m/>
    <m/>
    <n v="54"/>
    <x v="1"/>
    <n v="90"/>
    <n v="8"/>
    <x v="2"/>
    <m/>
    <s v="Montreal, Canada"/>
    <n v="0"/>
    <s v="t-shirt"/>
    <m/>
    <s v="A quality life demands quality questions"/>
    <m/>
    <n v="1"/>
    <s v="Research"/>
    <m/>
    <s v="Individual Contributor"/>
    <m/>
    <s v="Education"/>
    <m/>
    <n v="28"/>
    <s v="Concordia University"/>
    <x v="1"/>
    <m/>
    <m/>
    <m/>
    <m/>
    <m/>
    <m/>
    <m/>
    <m/>
    <m/>
    <s v="Front end developer"/>
    <s v="Forums"/>
    <m/>
    <n v="6"/>
    <n v="6"/>
    <m/>
    <n v="10"/>
    <s v="You are offered with all the ingredients to succeed, but its entirely up to you digest and apply them  "/>
    <s v="Google"/>
    <m/>
    <n v="9"/>
    <s v="I am an AIND-er  and I would appreciate more challenging home-works. "/>
    <m/>
    <m/>
    <n v="0"/>
  </r>
  <r>
    <n v="445"/>
    <m/>
    <s v="Grow skills for my current role"/>
    <m/>
    <s v="Help prepare for an advanced degree"/>
    <s v="General interest in the topic (personal growth and enrichment)"/>
    <m/>
    <n v="28"/>
    <x v="6"/>
    <n v="0"/>
    <n v="16"/>
    <x v="1"/>
    <n v="71711"/>
    <s v="Germany"/>
    <n v="0"/>
    <s v="backpack"/>
    <m/>
    <s v="Machine learning for life"/>
    <m/>
    <n v="1"/>
    <s v="Consulting"/>
    <m/>
    <s v="Manager"/>
    <m/>
    <s v="Technology &amp; Internet"/>
    <m/>
    <n v="5"/>
    <s v="Hortonworks"/>
    <x v="0"/>
    <m/>
    <m/>
    <m/>
    <m/>
    <m/>
    <s v="Deep Learning Foundations"/>
    <m/>
    <m/>
    <m/>
    <m/>
    <s v="Forums"/>
    <m/>
    <n v="6"/>
    <n v="6"/>
    <m/>
    <n v="12"/>
    <s v="block some time on your calendar and dont work for a startup (not a great source of time :D)"/>
    <s v="Google"/>
    <m/>
    <n v="10"/>
    <s v="ability to export transcript or material of course (e.g. export to onenote or pdf to make notes)"/>
    <s v="Sales, Finance, Business"/>
    <m/>
    <n v="1"/>
  </r>
  <r>
    <n v="446"/>
    <s v="Start a new career in this field"/>
    <s v="Grow skills for my current role"/>
    <m/>
    <m/>
    <s v="General interest in the topic (personal growth and enrichment)"/>
    <m/>
    <n v="27"/>
    <x v="3"/>
    <n v="180"/>
    <n v="10"/>
    <x v="35"/>
    <n v="1010"/>
    <s v="Guatemala City, Guatemala"/>
    <n v="1"/>
    <m/>
    <m/>
    <m/>
    <m/>
    <n v="1"/>
    <s v="Data Scientist"/>
    <m/>
    <s v="Individual Contributor"/>
    <m/>
    <m/>
    <s v="Outsourcing"/>
    <n v="1"/>
    <s v="Allied Global BPO"/>
    <x v="2"/>
    <m/>
    <m/>
    <m/>
    <m/>
    <m/>
    <s v="Deep Learning Foundations"/>
    <m/>
    <m/>
    <m/>
    <m/>
    <s v="Ask Me Anythings (AMAs)"/>
    <m/>
    <n v="10"/>
    <n v="6"/>
    <m/>
    <n v="6"/>
    <s v="Take hand written notes of the lectures to improve retention._x000a_Go through the technical documentation of the tools you are using to learn more about them._x000a_Pre-allocate time to spend studying and working on projects. Stick to you schedule._x000a_Think of ways you will apply what you learn in your work or personal projects to help keep motivation up."/>
    <s v="Twitter"/>
    <m/>
    <n v="9"/>
    <s v="Better management of the slack groups._x000a_Better ways to announce new lessons and content._x000a_Overall, improve organization."/>
    <s v="&quot;Big Data&quot;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n v="447"/>
    <s v="Start a new career in this field"/>
    <m/>
    <m/>
    <m/>
    <m/>
    <m/>
    <n v="24"/>
    <x v="4"/>
    <n v="1"/>
    <n v="6"/>
    <x v="16"/>
    <n v="560093"/>
    <s v="Bengaluru,India"/>
    <n v="1"/>
    <m/>
    <m/>
    <m/>
    <m/>
    <n v="1"/>
    <s v="Software Engineer"/>
    <m/>
    <s v="Individual Contributor"/>
    <m/>
    <s v="Technology &amp; Internet"/>
    <m/>
    <n v="2"/>
    <s v="Oracle Financial Services Software"/>
    <x v="0"/>
    <m/>
    <m/>
    <m/>
    <s v="Machine Learning Engineer"/>
    <m/>
    <m/>
    <m/>
    <m/>
    <m/>
    <m/>
    <s v="Stack Overflow"/>
    <m/>
    <n v="6"/>
    <n v="5"/>
    <m/>
    <n v="100"/>
    <s v="The most important aspects of nanodegree is always the project and the time spent applying what you have learnt.Be sure you R&amp;D a lot while making projects about the subjects topics and modules.read a lot and experiment a lot with data and projects."/>
    <s v="Google"/>
    <m/>
    <n v="9"/>
    <s v="Provide scholarships to students and people who cannot afford the nanodegrees. Also i think price for nanodegrees are way too high for a aspiring candidate in developing countries to take.Udacity should reduce the pricing and work more towards their lectures. "/>
    <s v="music,writing"/>
    <m/>
    <n v="1"/>
  </r>
  <r>
    <n v="448"/>
    <m/>
    <s v="Grow skills for my current role"/>
    <m/>
    <m/>
    <m/>
    <m/>
    <n v="27"/>
    <x v="2"/>
    <n v="6"/>
    <n v="14"/>
    <x v="12"/>
    <m/>
    <s v="UberlÃ¢ndia, Brazil"/>
    <n v="0"/>
    <s v="t-shirt"/>
    <m/>
    <s v="A quality life demands quality questions"/>
    <m/>
    <n v="1"/>
    <s v="Software Engineer"/>
    <m/>
    <s v="Individual Contributor"/>
    <m/>
    <s v="Technology &amp; Internet"/>
    <m/>
    <n v="5"/>
    <s v="Pisom Tech"/>
    <x v="0"/>
    <m/>
    <m/>
    <m/>
    <s v="Machine Learning Engineer"/>
    <m/>
    <m/>
    <m/>
    <m/>
    <m/>
    <m/>
    <s v="Stack Overflow"/>
    <m/>
    <n v="6"/>
    <n v="4"/>
    <m/>
    <n v="3"/>
    <s v="Do it. It's worth it."/>
    <s v="Friend / word of mouth"/>
    <m/>
    <n v="10"/>
    <s v="Differentiate pricing for countries outside of US"/>
    <s v="IoT, Blockchains"/>
    <m/>
    <n v="0"/>
  </r>
  <r>
    <n v="449"/>
    <m/>
    <m/>
    <m/>
    <m/>
    <s v="General interest in the topic (personal growth and enrichment)"/>
    <m/>
    <n v="41"/>
    <x v="3"/>
    <n v="50"/>
    <n v="8"/>
    <x v="16"/>
    <n v="40470"/>
    <s v="Dusseldorf, Germany "/>
    <n v="1"/>
    <m/>
    <m/>
    <m/>
    <m/>
    <n v="1"/>
    <s v="Self Driving Car"/>
    <m/>
    <s v="Manager"/>
    <m/>
    <s v="Automotive"/>
    <m/>
    <n v="5"/>
    <s v="Dusseldorf "/>
    <x v="1"/>
    <m/>
    <m/>
    <m/>
    <s v="Machine Learning Engineer"/>
    <m/>
    <m/>
    <s v="Self-Driving Car Engineer"/>
    <m/>
    <m/>
    <m/>
    <s v="Forums"/>
    <m/>
    <n v="5"/>
    <n v="3"/>
    <m/>
    <n v="20"/>
    <s v="Try to finish assignments before the deadline"/>
    <m/>
    <s v="I had participated in the first AI class before Udacity was founded? And just followed the steps of Mr. Thrun "/>
    <n v="9"/>
    <s v="Enrich the content of some nanodegree parts, to facilitate understanding "/>
    <s v="Embedded development"/>
    <m/>
    <n v="0"/>
  </r>
  <r>
    <n v="450"/>
    <s v="Start a new career in this field"/>
    <m/>
    <m/>
    <m/>
    <s v="General interest in the topic (personal growth and enrichment)"/>
    <m/>
    <n v="38"/>
    <x v="2"/>
    <n v="75"/>
    <n v="9"/>
    <x v="13"/>
    <n v="60439"/>
    <s v="Germany"/>
    <n v="0"/>
    <s v="t-shirt"/>
    <m/>
    <s v="Machine learning for life"/>
    <m/>
    <n v="1"/>
    <s v="Freelancing"/>
    <m/>
    <s v="Not Applicable"/>
    <m/>
    <s v="Technology &amp; Internet"/>
    <m/>
    <n v="14"/>
    <s v="Self employed "/>
    <x v="2"/>
    <m/>
    <m/>
    <m/>
    <s v="Machine Learning Engineer"/>
    <m/>
    <m/>
    <m/>
    <m/>
    <m/>
    <m/>
    <s v="Forums"/>
    <m/>
    <n v="6"/>
    <m/>
    <n v="10"/>
    <n v="15"/>
    <s v="Don't give up and keep working. "/>
    <m/>
    <s v="Media"/>
    <n v="10"/>
    <s v="Build local communities of students"/>
    <s v="Quantum Computing "/>
    <s v="No"/>
    <n v="1"/>
  </r>
  <r>
    <n v="451"/>
    <s v="Start a new career in this field"/>
    <m/>
    <m/>
    <s v="Help prepare for an advanced degree"/>
    <s v="General interest in the topic (personal growth and enrichment)"/>
    <m/>
    <n v="28"/>
    <x v="2"/>
    <n v="0"/>
    <n v="10"/>
    <x v="24"/>
    <n v="92649"/>
    <s v="Huntington Beach, California"/>
    <n v="1"/>
    <m/>
    <m/>
    <m/>
    <m/>
    <n v="1"/>
    <s v="Student"/>
    <m/>
    <s v="Intern"/>
    <m/>
    <s v="Technology &amp; Internet"/>
    <m/>
    <n v="1"/>
    <s v="self employed"/>
    <x v="0"/>
    <m/>
    <m/>
    <m/>
    <s v="Machine Learning Engineer"/>
    <s v="Artificial Intelligence"/>
    <m/>
    <m/>
    <m/>
    <m/>
    <m/>
    <s v="Slack Channel"/>
    <m/>
    <n v="5"/>
    <n v="2"/>
    <m/>
    <n v="6"/>
    <s v="Be very proactive about your schedule. Make sure you plan out what you want to do for the week and make sure you stick to those plans with the same commitment as you would a doctor's appointment. "/>
    <s v="Google"/>
    <m/>
    <n v="7"/>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n v="452"/>
    <s v="Start a new career in this field"/>
    <m/>
    <m/>
    <m/>
    <m/>
    <m/>
    <n v="42"/>
    <x v="1"/>
    <n v="70"/>
    <n v="8"/>
    <x v="5"/>
    <n v="27800"/>
    <s v="Vilalba,lugo,spain"/>
    <n v="1"/>
    <m/>
    <m/>
    <m/>
    <m/>
    <n v="1"/>
    <s v="Software Engineer"/>
    <m/>
    <s v="Individual Contributor"/>
    <m/>
    <s v="Transportation &amp; Delivery"/>
    <m/>
    <n v="15"/>
    <s v="Audasa"/>
    <x v="2"/>
    <m/>
    <m/>
    <m/>
    <m/>
    <s v="Artificial Intelligence"/>
    <m/>
    <m/>
    <m/>
    <m/>
    <m/>
    <s v="Forums"/>
    <m/>
    <n v="6"/>
    <n v="4"/>
    <m/>
    <n v="25"/>
    <s v="Work hard"/>
    <s v="Google"/>
    <m/>
    <n v="7"/>
    <s v="More project"/>
    <m/>
    <m/>
    <n v="0"/>
  </r>
  <r>
    <n v="453"/>
    <m/>
    <s v="Grow skills for my current role"/>
    <m/>
    <m/>
    <m/>
    <m/>
    <n v="32"/>
    <x v="1"/>
    <n v="0"/>
    <n v="6"/>
    <x v="13"/>
    <m/>
    <s v="British Columbia, Canada"/>
    <n v="0"/>
    <s v="hoodie"/>
    <m/>
    <s v="Data is the new bacon"/>
    <m/>
    <n v="1"/>
    <s v="Data Scientist"/>
    <m/>
    <s v="Individual Contributor"/>
    <m/>
    <s v="Technology &amp; Internet"/>
    <m/>
    <n v="2"/>
    <m/>
    <x v="2"/>
    <m/>
    <m/>
    <m/>
    <m/>
    <m/>
    <s v="Deep Learning Foundations"/>
    <m/>
    <m/>
    <m/>
    <m/>
    <s v="Slack Channel"/>
    <m/>
    <n v="5"/>
    <n v="5"/>
    <m/>
    <n v="10"/>
    <s v="Just do it"/>
    <s v="Friend / word of mouth"/>
    <m/>
    <n v="7"/>
    <s v="Less Siraj"/>
    <m/>
    <m/>
    <n v="0"/>
  </r>
  <r>
    <n v="454"/>
    <m/>
    <s v="Grow skills for my current role"/>
    <m/>
    <m/>
    <m/>
    <m/>
    <n v="34"/>
    <x v="1"/>
    <n v="30"/>
    <n v="15"/>
    <x v="15"/>
    <n v="90690300"/>
    <s v="Porto Alegre"/>
    <n v="1"/>
    <m/>
    <m/>
    <m/>
    <m/>
    <n v="1"/>
    <s v="Software Engineer"/>
    <m/>
    <s v="Manager"/>
    <m/>
    <s v="Government"/>
    <m/>
    <n v="14"/>
    <s v="TRE-RS"/>
    <x v="0"/>
    <m/>
    <m/>
    <m/>
    <m/>
    <m/>
    <s v="Deep Learning Foundations"/>
    <m/>
    <m/>
    <m/>
    <m/>
    <s v="Slack Channel"/>
    <m/>
    <n v="5"/>
    <n v="4"/>
    <m/>
    <n v="12"/>
    <s v="Try to understand the theory more than to worry about the applications, this will be a consequence"/>
    <s v="Google"/>
    <m/>
    <n v="10"/>
    <s v="It would be interesting a section of scientific publications in the area and possibly a video commenting on."/>
    <s v="Quantum Computing"/>
    <s v="You are awesome! :)"/>
    <n v="1"/>
  </r>
  <r>
    <n v="455"/>
    <s v="Start a new career in this field"/>
    <m/>
    <m/>
    <m/>
    <s v="General interest in the topic (personal growth and enrichment)"/>
    <m/>
    <n v="30"/>
    <x v="1"/>
    <n v="0"/>
    <n v="8"/>
    <x v="5"/>
    <n v="6132"/>
    <s v="Halle, Germany"/>
    <n v="1"/>
    <m/>
    <m/>
    <m/>
    <m/>
    <n v="0"/>
    <m/>
    <m/>
    <m/>
    <m/>
    <m/>
    <m/>
    <m/>
    <m/>
    <x v="2"/>
    <s v="Intro to Programming"/>
    <m/>
    <s v="Data Analyst"/>
    <s v="Machine Learning Engineer"/>
    <m/>
    <m/>
    <m/>
    <m/>
    <m/>
    <m/>
    <s v="Forums"/>
    <m/>
    <n v="20"/>
    <m/>
    <n v="10"/>
    <n v="5"/>
    <s v="Consistency is the key to success._x000a__x000a_If one is stuck on a problem or doesn't understand a concept, it helps to break it down and then tackle it one step at a time."/>
    <m/>
    <s v="YouTube interview of Peter Diamandis"/>
    <n v="9"/>
    <s v="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n v="456"/>
    <s v="Start a new career in this field"/>
    <m/>
    <m/>
    <s v="Help prepare for an advanced degree"/>
    <s v="General interest in the topic (personal growth and enrichment)"/>
    <m/>
    <n v="20"/>
    <x v="1"/>
    <n v="50"/>
    <n v="9"/>
    <x v="7"/>
    <n v="110027"/>
    <s v="New Delhi, India"/>
    <n v="1"/>
    <m/>
    <m/>
    <m/>
    <m/>
    <n v="0"/>
    <m/>
    <m/>
    <m/>
    <m/>
    <m/>
    <m/>
    <m/>
    <m/>
    <x v="0"/>
    <m/>
    <m/>
    <m/>
    <s v="Machine Learning Engineer"/>
    <m/>
    <m/>
    <m/>
    <m/>
    <m/>
    <m/>
    <s v="Forums"/>
    <m/>
    <n v="5"/>
    <n v="6"/>
    <m/>
    <n v="14"/>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s v="Friend / word of mouth"/>
    <m/>
    <n v="1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n v="457"/>
    <m/>
    <m/>
    <m/>
    <m/>
    <s v="General interest in the topic (personal growth and enrichment)"/>
    <m/>
    <n v="41"/>
    <x v="2"/>
    <n v="10"/>
    <n v="14"/>
    <x v="22"/>
    <n v="95051"/>
    <s v="santa clara, CA, USA"/>
    <n v="0"/>
    <s v="backpack"/>
    <m/>
    <s v="A quality life demands quality questions"/>
    <m/>
    <n v="1"/>
    <s v="Research"/>
    <m/>
    <s v="Individual Contributor"/>
    <m/>
    <s v="Technology &amp; Internet"/>
    <m/>
    <n v="10"/>
    <m/>
    <x v="1"/>
    <m/>
    <m/>
    <m/>
    <m/>
    <m/>
    <s v="Deep Learning Foundations"/>
    <m/>
    <m/>
    <m/>
    <m/>
    <s v="Forums"/>
    <m/>
    <n v="5"/>
    <n v="4"/>
    <m/>
    <n v="12"/>
    <s v="consistent and regular studying of material"/>
    <s v="Friend / word of mouth"/>
    <m/>
    <n v="9"/>
    <s v="Make the classes cheaper. $1100 is a little steep for some classes. Add meet-ups and reference text as required/suggested reading to improve fundamentals. "/>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n v="458"/>
    <s v="Start a new career in this field"/>
    <m/>
    <s v="Help move from academia to industry"/>
    <s v="Help prepare for an advanced degree"/>
    <s v="General interest in the topic (personal growth and enrichment)"/>
    <m/>
    <n v="20"/>
    <x v="1"/>
    <n v="120"/>
    <n v="15"/>
    <x v="20"/>
    <n v="110027"/>
    <s v="New Delhi, India"/>
    <n v="0"/>
    <s v="shoes (brand is TBDâ€¦ probably Adidas or Puma)"/>
    <m/>
    <m/>
    <s v="I'm going Deep !"/>
    <n v="0"/>
    <m/>
    <m/>
    <m/>
    <m/>
    <m/>
    <m/>
    <m/>
    <m/>
    <x v="0"/>
    <m/>
    <m/>
    <m/>
    <m/>
    <m/>
    <s v="Deep Learning Foundations"/>
    <m/>
    <m/>
    <m/>
    <m/>
    <s v="Slack Channel"/>
    <m/>
    <n v="6"/>
    <n v="6"/>
    <m/>
    <n v="4"/>
    <s v="Dedication and patience are paramount. Stick with the problem long enough and you're bound to make a breakthrough. Research whatever it is you're learning. Make optional content your goal."/>
    <s v="Friend / word of mouth"/>
    <m/>
    <n v="9"/>
    <s v="Career Guidance for India"/>
    <s v="Advanced Deep Learning courses, Reinforcement learning and Outer Space Mechanics"/>
    <m/>
    <n v="1"/>
  </r>
  <r>
    <n v="459"/>
    <s v="Start a new career in this field"/>
    <s v="Grow skills for my current role"/>
    <m/>
    <m/>
    <m/>
    <m/>
    <n v="44"/>
    <x v="3"/>
    <n v="60"/>
    <n v="16"/>
    <x v="2"/>
    <m/>
    <s v="Toronto, Canada"/>
    <n v="0"/>
    <s v="backpack"/>
    <m/>
    <s v="Machine learning for life"/>
    <m/>
    <n v="0"/>
    <m/>
    <m/>
    <m/>
    <m/>
    <m/>
    <m/>
    <m/>
    <m/>
    <x v="2"/>
    <m/>
    <m/>
    <s v="Data Analyst"/>
    <m/>
    <m/>
    <m/>
    <m/>
    <m/>
    <m/>
    <m/>
    <s v="Forums"/>
    <m/>
    <n v="40"/>
    <m/>
    <n v="20"/>
    <n v="25"/>
    <s v="Always finish what you start"/>
    <s v="Google"/>
    <m/>
    <n v="9"/>
    <s v="I wish there are more content at Data Analyst Nanodegree"/>
    <s v="Deep learning, NLP "/>
    <s v="I think employers in the USA recognize Udacity Nanodegree, but I am not sure about Canadian employers."/>
    <n v="1"/>
  </r>
  <r>
    <n v="460"/>
    <s v="Start a new career in this field"/>
    <m/>
    <m/>
    <m/>
    <m/>
    <m/>
    <n v="29"/>
    <x v="3"/>
    <n v="20"/>
    <n v="8"/>
    <x v="11"/>
    <n v="98007"/>
    <s v="Bellevue"/>
    <n v="1"/>
    <m/>
    <m/>
    <m/>
    <m/>
    <n v="1"/>
    <s v="Software Engineer"/>
    <m/>
    <s v="Not Applicable"/>
    <m/>
    <s v="Technology &amp; Internet"/>
    <m/>
    <n v="2"/>
    <s v="Microsoft"/>
    <x v="2"/>
    <m/>
    <m/>
    <m/>
    <s v="Machine Learning Engineer"/>
    <m/>
    <m/>
    <m/>
    <m/>
    <m/>
    <m/>
    <m/>
    <s v="Videos"/>
    <n v="5"/>
    <n v="5"/>
    <m/>
    <n v="20"/>
    <s v="Be consistent with your work"/>
    <s v="Friend / word of mouth"/>
    <m/>
    <n v="10"/>
    <s v="Nothing"/>
    <s v="Nothing"/>
    <s v="Nope"/>
    <n v="0"/>
  </r>
  <r>
    <n v="461"/>
    <s v="Start a new career in this field"/>
    <m/>
    <m/>
    <m/>
    <s v="General interest in the topic (personal growth and enrichment)"/>
    <m/>
    <n v="41"/>
    <x v="3"/>
    <n v="0"/>
    <n v="5"/>
    <x v="16"/>
    <n v="2013"/>
    <s v="PomÃ¡z, Hungary"/>
    <n v="0"/>
    <s v="backpack"/>
    <m/>
    <s v="Machine learning for life"/>
    <m/>
    <n v="1"/>
    <s v="Freelancing"/>
    <m/>
    <s v="Not Applicable"/>
    <m/>
    <s v="Technology &amp; Internet"/>
    <m/>
    <n v="15"/>
    <m/>
    <x v="2"/>
    <m/>
    <m/>
    <m/>
    <m/>
    <m/>
    <m/>
    <m/>
    <m/>
    <s v="None"/>
    <m/>
    <m/>
    <m/>
    <n v="0"/>
    <m/>
    <m/>
    <m/>
    <m/>
    <s v="Facebook"/>
    <m/>
    <n v="8"/>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n v="0"/>
  </r>
  <r>
    <n v="462"/>
    <s v="Start a new career in this field"/>
    <m/>
    <m/>
    <m/>
    <m/>
    <m/>
    <n v="25"/>
    <x v="1"/>
    <n v="0"/>
    <n v="15"/>
    <x v="16"/>
    <n v="60435"/>
    <s v="Joliet, Illinois "/>
    <n v="0"/>
    <s v="hoodie"/>
    <m/>
    <s v="Machine learning for life"/>
    <m/>
    <n v="0"/>
    <m/>
    <m/>
    <m/>
    <m/>
    <m/>
    <m/>
    <m/>
    <m/>
    <x v="2"/>
    <m/>
    <m/>
    <m/>
    <m/>
    <m/>
    <s v="Deep Learning Foundations"/>
    <m/>
    <m/>
    <m/>
    <m/>
    <s v="Forums"/>
    <m/>
    <n v="5"/>
    <n v="5"/>
    <m/>
    <n v="100"/>
    <s v="Stay focused and never give up._x000a_Not giving up is the key "/>
    <s v="Google"/>
    <m/>
    <n v="10"/>
    <s v="Integrate more job opportunities "/>
    <s v="Apache spark,_x000a_Distributed computing"/>
    <m/>
    <n v="1"/>
  </r>
  <r>
    <n v="463"/>
    <s v="Start a new career in this field"/>
    <m/>
    <m/>
    <m/>
    <m/>
    <m/>
    <n v="30"/>
    <x v="2"/>
    <n v="0"/>
    <n v="10"/>
    <x v="10"/>
    <m/>
    <s v="London, UK"/>
    <n v="0"/>
    <s v="hoodie"/>
    <m/>
    <s v="Data is the new bacon"/>
    <m/>
    <n v="0"/>
    <m/>
    <m/>
    <m/>
    <m/>
    <m/>
    <m/>
    <m/>
    <m/>
    <x v="0"/>
    <m/>
    <m/>
    <s v="Data Analyst"/>
    <m/>
    <m/>
    <m/>
    <m/>
    <m/>
    <m/>
    <m/>
    <s v="Forums"/>
    <m/>
    <n v="5"/>
    <n v="5"/>
    <m/>
    <n v="5"/>
    <s v="Study regularly and define deadlines to finish the projects"/>
    <s v="Google"/>
    <m/>
    <n v="8"/>
    <s v="Nothing"/>
    <s v="Time series forecast"/>
    <s v="ðŸ’™ u guys"/>
    <n v="1"/>
  </r>
  <r>
    <n v="464"/>
    <s v="Start a new career in this field"/>
    <m/>
    <s v="Help move from academia to industry"/>
    <m/>
    <s v="General interest in the topic (personal growth and enrichment)"/>
    <m/>
    <n v="37"/>
    <x v="1"/>
    <n v="0"/>
    <n v="10"/>
    <x v="22"/>
    <n v="91101"/>
    <s v="Pasadena, California "/>
    <n v="0"/>
    <s v="t-shirt"/>
    <m/>
    <s v="Machine learning for life"/>
    <m/>
    <n v="1"/>
    <s v="Data Scientist"/>
    <m/>
    <s v="Individual Contributor"/>
    <m/>
    <s v="Technology &amp; Internet"/>
    <m/>
    <n v="1"/>
    <s v="Self "/>
    <x v="2"/>
    <m/>
    <m/>
    <s v="Data Analyst"/>
    <m/>
    <m/>
    <m/>
    <m/>
    <m/>
    <m/>
    <m/>
    <s v="Stack Overflow"/>
    <m/>
    <n v="6"/>
    <n v="3"/>
    <m/>
    <n v="8"/>
    <s v="Work on topics/projects you are comfortable with first... once you are halfway through the program you are likely to fight through the remainder "/>
    <m/>
    <s v="Email "/>
    <n v="6"/>
    <s v="Improve lecture qualities and deliver on job guarantee promise... grad plus support is horrible "/>
    <s v="Reinforcement learning, recommender systems... not taught by Georgia tech"/>
    <m/>
    <n v="1"/>
  </r>
  <r>
    <n v="465"/>
    <s v="Start a new career in this field"/>
    <m/>
    <m/>
    <m/>
    <s v="General interest in the topic (personal growth and enrichment)"/>
    <m/>
    <n v="31"/>
    <x v="1"/>
    <n v="90"/>
    <n v="14"/>
    <x v="22"/>
    <n v="110092"/>
    <s v="Delhi, India"/>
    <n v="0"/>
    <s v="shoes (brand is TBDâ€¦ probably Adidas or Puma)"/>
    <m/>
    <s v="Machine learning for life"/>
    <m/>
    <n v="1"/>
    <m/>
    <s v="Udacity Mentor"/>
    <s v="Not Applicable"/>
    <m/>
    <s v="Education"/>
    <m/>
    <n v="1"/>
    <s v="Remote"/>
    <x v="0"/>
    <m/>
    <m/>
    <s v="Data Analyst"/>
    <s v="Machine Learning Engineer"/>
    <s v="Artificial Intelligence"/>
    <s v="Deep Learning Foundations"/>
    <s v="Self-Driving Car Engineer"/>
    <m/>
    <m/>
    <m/>
    <s v="Forums"/>
    <m/>
    <n v="10"/>
    <m/>
    <n v="8"/>
    <n v="12"/>
    <s v="- don't try to be perfect_x000a_- never give-up (persistence)_x000a_- Try more hands-on on related concepts of Nanodegree from other sources"/>
    <m/>
    <s v="hacker news"/>
    <n v="9"/>
    <s v="* More institutionalized way to keep students learning and engaged after completion of Nanodegree. Resources for more problems to solve to have hands-on experience with learnt concepts._x000a_* More Advanced Nanodegrees. Online Phd?"/>
    <e v="#NAME?"/>
    <s v="Big Big Thanks! you have changed my life for good._x000a_I was always eager to learn after graduation but could not find focused options until Udacity was started and have been an active student from its first class._x000a_This year I left my job to focus on Udacity AI and SDCND Nanodegrees and would possibly try to find a job in AI later this year through knowledge gained at Udacity._x000a_Udacity also gave me chance to be online mentor which has given me great financial support, confidence and more opportunities to learn._x000a_I wish one day I could personally thanks Sebastian Thrun. He is my hero and his following statement is attached to me &quot;less than 1% of things are invented.&quot;_x000a_"/>
    <m/>
  </r>
  <r>
    <n v="466"/>
    <m/>
    <s v="Grow skills for my current role"/>
    <m/>
    <m/>
    <s v="General interest in the topic (personal growth and enrichment)"/>
    <m/>
    <n v="63"/>
    <x v="3"/>
    <n v="48"/>
    <n v="10"/>
    <x v="14"/>
    <n v="13087"/>
    <s v="Campinas, SÃ£o Paulo, Brazil"/>
    <n v="0"/>
    <s v="backpack"/>
    <m/>
    <s v="Machine learning for life"/>
    <m/>
    <n v="1"/>
    <s v="Consulting"/>
    <m/>
    <s v="Manager"/>
    <m/>
    <s v="Technology &amp; Internet"/>
    <m/>
    <n v="40"/>
    <s v="Cleartech Ltda"/>
    <x v="2"/>
    <m/>
    <m/>
    <m/>
    <s v="Machine Learning Engineer"/>
    <m/>
    <m/>
    <m/>
    <m/>
    <m/>
    <m/>
    <s v="Forums"/>
    <m/>
    <n v="6"/>
    <n v="6"/>
    <m/>
    <n v="100"/>
    <s v="Complete the prerequisites before starting. Manage your time. Read extra papers, books etc."/>
    <s v="Google"/>
    <m/>
    <n v="9"/>
    <s v="The lectures could be more extensive with focus on the concepts and theory as well as could contain an introduction to the projects"/>
    <s v="Cloud Computing, BPM and Network Management"/>
    <m/>
    <n v="1"/>
  </r>
  <r>
    <n v="467"/>
    <s v="Start a new career in this field"/>
    <m/>
    <m/>
    <m/>
    <m/>
    <m/>
    <n v="36"/>
    <x v="1"/>
    <n v="0"/>
    <n v="11"/>
    <x v="10"/>
    <n v="634034"/>
    <s v="Tomsk, Russia"/>
    <n v="1"/>
    <m/>
    <m/>
    <m/>
    <m/>
    <n v="1"/>
    <s v="Co-founder (or solo founder)"/>
    <m/>
    <s v="Director"/>
    <m/>
    <s v="Technology &amp; Internet"/>
    <m/>
    <n v="18"/>
    <s v="Kompstar"/>
    <x v="4"/>
    <m/>
    <m/>
    <m/>
    <m/>
    <m/>
    <s v="Deep Learning Foundations"/>
    <m/>
    <m/>
    <m/>
    <m/>
    <s v="Slack Channel"/>
    <m/>
    <n v="20"/>
    <m/>
    <n v="10"/>
    <n v="30"/>
    <s v="Be good in math"/>
    <m/>
    <s v="vc.ru"/>
    <n v="10"/>
    <s v="I don't know. You are the best!"/>
    <s v="I would like to see Advanced Deep Learning Nanodegree."/>
    <s v="The price is little too high for me. Some discounts would be great."/>
    <n v="0"/>
  </r>
  <r>
    <n v="468"/>
    <s v="Start a new career in this field"/>
    <m/>
    <m/>
    <m/>
    <m/>
    <m/>
    <n v="23"/>
    <x v="1"/>
    <n v="0"/>
    <n v="9"/>
    <x v="11"/>
    <n v="0"/>
    <s v="Waterloo, Ontario, Canada "/>
    <n v="1"/>
    <m/>
    <m/>
    <m/>
    <m/>
    <n v="1"/>
    <s v="Machine Learning Engineer"/>
    <m/>
    <s v="Not Applicable"/>
    <m/>
    <s v="Education"/>
    <m/>
    <n v="0"/>
    <s v="Udacity"/>
    <x v="0"/>
    <m/>
    <m/>
    <m/>
    <s v="Machine Learning Engineer"/>
    <m/>
    <m/>
    <m/>
    <m/>
    <m/>
    <m/>
    <s v="Slack Channel"/>
    <m/>
    <n v="6"/>
    <n v="6"/>
    <m/>
    <n v="10"/>
    <s v="Involve yourself in the slack community"/>
    <s v="Google"/>
    <m/>
    <n v="10"/>
    <s v="The MLND should have full program mentorship rather than just through the  first project "/>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
    <n v="1"/>
  </r>
  <r>
    <n v="469"/>
    <s v="Start a new career in this field"/>
    <s v="Grow skills for my current role"/>
    <m/>
    <m/>
    <s v="General interest in the topic (personal growth and enrichment)"/>
    <m/>
    <n v="39"/>
    <x v="8"/>
    <n v="180"/>
    <n v="12"/>
    <x v="2"/>
    <n v="4032"/>
    <s v="Stavanger,Norway"/>
    <n v="1"/>
    <m/>
    <m/>
    <m/>
    <m/>
    <n v="1"/>
    <s v="Research"/>
    <m/>
    <m/>
    <s v="Engineer"/>
    <s v="Technology &amp; Internet"/>
    <m/>
    <n v="14"/>
    <s v="ABB Robotics"/>
    <x v="1"/>
    <m/>
    <m/>
    <m/>
    <s v="Machine Learning Engineer"/>
    <s v="Artificial Intelligence"/>
    <s v="Deep Learning Foundations"/>
    <s v="Self-Driving Car Engineer"/>
    <m/>
    <m/>
    <m/>
    <s v="Slack Channel"/>
    <m/>
    <n v="30"/>
    <n v="6"/>
    <m/>
    <n v="60"/>
    <s v="Do not worry if something doen not work now. It will work tomorrow. You are amaizing around awasome people. Enjoy as much as you can. Secure you future and amazing journey"/>
    <s v="Friend / word of mouth"/>
    <m/>
    <n v="10"/>
    <s v="Every thing is perfect. It will be nice to have AIND second edition (more great alghorithms), MLND also second edition and DLND."/>
    <s v="Extended course in order to study Robotics solutions and systems. Programming FPGA, microcontrollers"/>
    <s v="Everything is perfect"/>
    <n v="0"/>
  </r>
  <r>
    <n v="470"/>
    <m/>
    <m/>
    <m/>
    <m/>
    <s v="General interest in the topic (personal growth and enrichment)"/>
    <m/>
    <n v="33"/>
    <x v="3"/>
    <n v="120"/>
    <n v="12"/>
    <x v="10"/>
    <n v="50059"/>
    <s v="Vinci, Italy"/>
    <n v="1"/>
    <m/>
    <m/>
    <m/>
    <m/>
    <n v="1"/>
    <m/>
    <s v="Network Engineer"/>
    <s v="Manager"/>
    <m/>
    <s v="Telecommunications"/>
    <m/>
    <n v="7"/>
    <s v="Ambrogio Srl"/>
    <x v="2"/>
    <m/>
    <m/>
    <m/>
    <m/>
    <m/>
    <s v="Deep Learning Foundations"/>
    <m/>
    <m/>
    <m/>
    <m/>
    <s v="Forums"/>
    <m/>
    <n v="4"/>
    <n v="4"/>
    <m/>
    <n v="4"/>
    <s v="try to clear yourself theoretical aspects with the help of pratical examples and of active community, try to respect the suggested deadlines"/>
    <s v="Google"/>
    <m/>
    <n v="8"/>
    <s v="Share contents from office hours that are relevant for all the classroom  "/>
    <s v="A course about the more recent technologies in the field of telecommunications, in particular for internet service providers"/>
    <s v="do anything you can to to make affordable access to Udacity courses"/>
    <n v="0"/>
  </r>
  <r>
    <n v="471"/>
    <m/>
    <s v="Grow skills for my current role"/>
    <m/>
    <m/>
    <m/>
    <m/>
    <n v="29"/>
    <x v="3"/>
    <n v="120"/>
    <n v="14"/>
    <x v="5"/>
    <n v="12249"/>
    <s v="Berlin, Germany"/>
    <n v="0"/>
    <s v="hoodie"/>
    <m/>
    <s v="Machine learning for life"/>
    <m/>
    <n v="1"/>
    <s v="Co-founder (or solo founder)"/>
    <m/>
    <s v="C-Level"/>
    <m/>
    <s v="Technology &amp; Internet"/>
    <m/>
    <n v="1"/>
    <s v="Smart Health UG"/>
    <x v="4"/>
    <m/>
    <m/>
    <m/>
    <s v="Machine Learning Engineer"/>
    <m/>
    <m/>
    <m/>
    <m/>
    <m/>
    <m/>
    <s v="Stack Overflow"/>
    <m/>
    <n v="25"/>
    <m/>
    <n v="15"/>
    <n v="5"/>
    <s v="Just do it!"/>
    <s v="Friend / word of mouth"/>
    <m/>
    <n v="10"/>
    <s v="Not charge as much and upfront for the new Nanodegrees. Keep the monthly rate. If someone is unemployed and has little money, this way they can finish earlier and get a degree, it's awesome!"/>
    <s v="Chatbots, I could help there ;)"/>
    <s v="Love your videos and the whole concept!"/>
    <n v="1"/>
  </r>
  <r>
    <n v="472"/>
    <s v="Start a new career in this field"/>
    <m/>
    <m/>
    <m/>
    <m/>
    <m/>
    <n v="44"/>
    <x v="1"/>
    <n v="0"/>
    <n v="6"/>
    <x v="2"/>
    <n v="94510"/>
    <s v="Benicia, California"/>
    <n v="1"/>
    <m/>
    <m/>
    <m/>
    <m/>
    <n v="1"/>
    <s v="Other"/>
    <m/>
    <m/>
    <s v="Senior Engineer"/>
    <s v="Healthcare and Pharmaceuticals"/>
    <m/>
    <n v="10"/>
    <s v="Sutter Health"/>
    <x v="4"/>
    <m/>
    <m/>
    <m/>
    <m/>
    <m/>
    <s v="Deep Learning Foundations"/>
    <m/>
    <m/>
    <m/>
    <m/>
    <s v="Forums"/>
    <m/>
    <n v="5"/>
    <n v="2"/>
    <m/>
    <n v="10"/>
    <s v="Keep re-reviewing the training materials as often as possible"/>
    <s v="Google"/>
    <m/>
    <n v="1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n v="473"/>
    <s v="Start a new career in this field"/>
    <m/>
    <m/>
    <m/>
    <m/>
    <m/>
    <n v="37"/>
    <x v="1"/>
    <n v="50"/>
    <n v="8"/>
    <x v="14"/>
    <n v="22102"/>
    <s v="McClean, Virginia"/>
    <n v="1"/>
    <m/>
    <m/>
    <m/>
    <m/>
    <n v="1"/>
    <s v="Research"/>
    <m/>
    <s v="Individual Contributor"/>
    <m/>
    <s v="Manufacturing"/>
    <m/>
    <n v="12"/>
    <s v="Thorlabs, Inc"/>
    <x v="1"/>
    <m/>
    <m/>
    <m/>
    <m/>
    <m/>
    <s v="Deep Learning Foundations"/>
    <m/>
    <m/>
    <m/>
    <m/>
    <s v="Forums"/>
    <m/>
    <n v="3"/>
    <n v="4"/>
    <m/>
    <n v="7"/>
    <s v="Don't hesitate to ask questions and to look for help in the forums or slack channels. Udacity is really there to help you in successfully completing your Nanodegree. "/>
    <s v="Friend / word of mouth"/>
    <m/>
    <n v="10"/>
    <s v="A weekly email reminding about the material covered the previous week and the material to be covered the following week. "/>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n v="474"/>
    <m/>
    <m/>
    <m/>
    <m/>
    <s v="General interest in the topic (personal growth and enrichment)"/>
    <m/>
    <n v="34"/>
    <x v="2"/>
    <n v="25"/>
    <n v="10"/>
    <x v="25"/>
    <n v="80805"/>
    <s v="Munich, Germany"/>
    <n v="1"/>
    <m/>
    <m/>
    <m/>
    <m/>
    <n v="1"/>
    <s v="Business Intelligence / Business Analyst"/>
    <m/>
    <s v="Individual Contributor"/>
    <m/>
    <s v="Healthcare and Pharmaceuticals"/>
    <m/>
    <n v="5"/>
    <s v="Munich"/>
    <x v="1"/>
    <m/>
    <m/>
    <m/>
    <s v="Machine Learning Engineer"/>
    <m/>
    <m/>
    <m/>
    <m/>
    <m/>
    <m/>
    <s v="Forums"/>
    <m/>
    <n v="4"/>
    <n v="3"/>
    <m/>
    <n v="120"/>
    <s v="Work early in the morning before your day-job starts and not after a 10-12 hours day in office - is more efficient"/>
    <m/>
    <s v="Media"/>
    <n v="9"/>
    <s v="Nothing"/>
    <s v="Bioinformatics, Healthinformatics"/>
    <s v="NO"/>
    <n v="0"/>
  </r>
  <r>
    <n v="475"/>
    <s v="Start a new career in this field"/>
    <s v="Grow skills for my current role"/>
    <m/>
    <m/>
    <s v="General interest in the topic (personal growth and enrichment)"/>
    <m/>
    <n v="33"/>
    <x v="2"/>
    <n v="60"/>
    <n v="11"/>
    <x v="27"/>
    <m/>
    <s v="Berlin, Germany"/>
    <n v="1"/>
    <m/>
    <m/>
    <m/>
    <m/>
    <n v="1"/>
    <s v="Software Engineer"/>
    <m/>
    <s v="Individual Contributor"/>
    <m/>
    <s v="Technology &amp; Internet"/>
    <m/>
    <n v="10"/>
    <m/>
    <x v="2"/>
    <m/>
    <m/>
    <m/>
    <m/>
    <m/>
    <s v="Deep Learning Foundations"/>
    <m/>
    <m/>
    <m/>
    <m/>
    <s v="Forums"/>
    <m/>
    <n v="4"/>
    <m/>
    <n v="16"/>
    <n v="30"/>
    <s v="Don't give up"/>
    <m/>
    <s v="Internet"/>
    <n v="8"/>
    <s v="Couch at personal level"/>
    <m/>
    <m/>
    <n v="0"/>
  </r>
  <r>
    <n v="476"/>
    <m/>
    <s v="Grow skills for my current role"/>
    <m/>
    <m/>
    <s v="General interest in the topic (personal growth and enrichment)"/>
    <m/>
    <n v="33"/>
    <x v="3"/>
    <n v="30"/>
    <n v="12"/>
    <x v="4"/>
    <n v="8028"/>
    <s v="Barcelona, Catalonia, Spain"/>
    <n v="0"/>
    <s v="t-shirt"/>
    <m/>
    <s v="Machine learning for life"/>
    <m/>
    <n v="1"/>
    <s v="Data Scientist"/>
    <m/>
    <s v="Individual Contributor"/>
    <m/>
    <m/>
    <s v="HR Consulting"/>
    <n v="5"/>
    <s v="PageGroup"/>
    <x v="2"/>
    <m/>
    <m/>
    <m/>
    <m/>
    <m/>
    <s v="Deep Learning Foundations"/>
    <m/>
    <m/>
    <m/>
    <m/>
    <s v="Forums"/>
    <m/>
    <n v="10"/>
    <n v="6"/>
    <m/>
    <n v="10"/>
    <s v="The Udacity forum and Google are your allies"/>
    <s v="Google"/>
    <m/>
    <n v="10"/>
    <s v="Add courses on cryptocurrencies"/>
    <s v="Cryptocurrencies"/>
    <s v="I don't like Slack. It doesn't work well for a course with so many students."/>
    <n v="0"/>
  </r>
  <r>
    <n v="477"/>
    <s v="Start a new career in this field"/>
    <m/>
    <m/>
    <s v="Help prepare for an advanced degree"/>
    <s v="General interest in the topic (personal growth and enrichment)"/>
    <m/>
    <n v="24"/>
    <x v="4"/>
    <n v="0"/>
    <n v="12"/>
    <x v="12"/>
    <n v="6810"/>
    <s v="Ankara, Turkey"/>
    <n v="1"/>
    <m/>
    <m/>
    <m/>
    <m/>
    <n v="1"/>
    <s v="Freelancing"/>
    <m/>
    <s v="Individual Contributor"/>
    <m/>
    <s v="Education"/>
    <m/>
    <n v="2"/>
    <s v="Udacity"/>
    <x v="0"/>
    <m/>
    <m/>
    <s v="Data Analyst"/>
    <m/>
    <m/>
    <m/>
    <m/>
    <m/>
    <m/>
    <m/>
    <s v="Forums"/>
    <m/>
    <n v="15"/>
    <m/>
    <n v="30"/>
    <n v="22"/>
    <s v="Whenever you feel lonely and desperate, Udacity mentors and coaches are ready to help._x000a_Never give up and always stay motivated. It worths all your hard work."/>
    <m/>
    <s v="Popular Science - MOOC's article"/>
    <n v="10"/>
    <s v="There could be more interaction between students."/>
    <s v="Cryptocurrencies"/>
    <s v="Thank you Udacity!_x000a_My life comletely changed after completing the Data Analyst Nanodegree._x000a_Before, I was a jobless engineering graduate but now I am a project reviewer at Udacity working from anywhere I want and earning more than many experienced engineers in my country."/>
    <n v="1"/>
  </r>
  <r>
    <n v="478"/>
    <s v="Start a new career in this field"/>
    <m/>
    <m/>
    <s v="Help prepare for an advanced degree"/>
    <s v="General interest in the topic (personal growth and enrichment)"/>
    <m/>
    <m/>
    <x v="3"/>
    <n v="30"/>
    <n v="10"/>
    <x v="7"/>
    <n v="440014"/>
    <s v="Nagpur, Maharashtra"/>
    <n v="0"/>
    <s v="t-shirt"/>
    <m/>
    <s v="Machine learning for life"/>
    <m/>
    <n v="1"/>
    <s v="Software Engineer"/>
    <m/>
    <s v="Individual Contributor"/>
    <m/>
    <s v="Technology &amp; Internet"/>
    <m/>
    <n v="0"/>
    <s v="Oracle"/>
    <x v="0"/>
    <m/>
    <m/>
    <m/>
    <m/>
    <m/>
    <s v="Deep Learning Foundations"/>
    <m/>
    <m/>
    <m/>
    <m/>
    <s v="Slack Channel"/>
    <m/>
    <n v="4"/>
    <n v="4"/>
    <m/>
    <n v="2"/>
    <s v="Being regular with studies is key to success. My trick was to learn a concept every day and do the project in the weekend. Also apart from course material one should refer to other books and websites."/>
    <s v="Google"/>
    <m/>
    <n v="10"/>
    <s v="Make courses available at a lower price so that all can access it"/>
    <m/>
    <m/>
    <n v="1"/>
  </r>
  <r>
    <n v="479"/>
    <s v="Start a new career in this field"/>
    <m/>
    <m/>
    <m/>
    <s v="General interest in the topic (personal growth and enrichment)"/>
    <m/>
    <n v="35"/>
    <x v="1"/>
    <n v="40"/>
    <n v="8"/>
    <x v="7"/>
    <n v="71210"/>
    <s v="IlidÅ¾a, Sarajevo"/>
    <n v="1"/>
    <m/>
    <m/>
    <m/>
    <m/>
    <n v="1"/>
    <s v="Software Engineer"/>
    <m/>
    <m/>
    <s v="Administrator/Developer"/>
    <s v="Government"/>
    <m/>
    <n v="10"/>
    <s v="VSTV BiH"/>
    <x v="2"/>
    <m/>
    <m/>
    <m/>
    <s v="Machine Learning Engineer"/>
    <m/>
    <m/>
    <m/>
    <m/>
    <m/>
    <m/>
    <s v="Slack Channel"/>
    <m/>
    <n v="2"/>
    <m/>
    <n v="6"/>
    <n v="30"/>
    <s v="Projects can take a lot of time if you want to do them properly"/>
    <s v="Google"/>
    <m/>
    <n v="5"/>
    <s v="iPad app is not good enough"/>
    <s v="Organized group projects or some kind idea exchange between students"/>
    <s v="No"/>
    <n v="1"/>
  </r>
  <r>
    <n v="480"/>
    <s v="Start a new career in this field"/>
    <m/>
    <m/>
    <m/>
    <s v="General interest in the topic (personal growth and enrichment)"/>
    <m/>
    <n v="30"/>
    <x v="3"/>
    <n v="80"/>
    <n v="4"/>
    <x v="2"/>
    <n v="460002"/>
    <s v="Singapore"/>
    <n v="0"/>
    <s v="t-shirt"/>
    <m/>
    <s v="A quality life demands quality questions"/>
    <m/>
    <n v="1"/>
    <s v="Business Intelligence / Business Analyst"/>
    <m/>
    <s v="Individual Contributor"/>
    <m/>
    <m/>
    <s v="Banking"/>
    <n v="4"/>
    <m/>
    <x v="0"/>
    <m/>
    <m/>
    <s v="Data Analyst"/>
    <m/>
    <m/>
    <m/>
    <m/>
    <m/>
    <m/>
    <m/>
    <s v="Forums"/>
    <m/>
    <n v="10"/>
    <m/>
    <n v="10"/>
    <n v="4"/>
    <s v="Start with the end in mind - if you are seeking a job, what type of portfolio do you want to create?"/>
    <s v="Google"/>
    <m/>
    <n v="8"/>
    <s v="Live reviews of projects - it gives the student the opportunity to seek clarification"/>
    <m/>
    <m/>
    <n v="1"/>
  </r>
  <r>
    <n v="481"/>
    <m/>
    <m/>
    <m/>
    <s v="Help prepare for an advanced degree"/>
    <m/>
    <m/>
    <n v="31"/>
    <x v="1"/>
    <n v="0"/>
    <n v="10"/>
    <x v="11"/>
    <m/>
    <s v="Coquitlam, BC, Canada"/>
    <n v="1"/>
    <m/>
    <m/>
    <m/>
    <m/>
    <n v="1"/>
    <s v="Software Engineer"/>
    <m/>
    <s v="Individual Contributor"/>
    <m/>
    <s v="Technology &amp; Internet"/>
    <m/>
    <n v="12"/>
    <s v="Kinvey"/>
    <x v="0"/>
    <m/>
    <m/>
    <m/>
    <m/>
    <m/>
    <s v="Deep Learning Foundations"/>
    <m/>
    <m/>
    <m/>
    <m/>
    <s v="Mentor Help (classroom or 1:1 mentors)"/>
    <m/>
    <n v="6"/>
    <n v="2"/>
    <m/>
    <n v="48"/>
    <s v="Keep focus!"/>
    <s v="Google"/>
    <m/>
    <n v="10"/>
    <s v="Possibility to have a quick live chat one-one"/>
    <s v="C++"/>
    <s v="You guys are awesome!"/>
    <n v="1"/>
  </r>
  <r>
    <n v="482"/>
    <s v="Start a new career in this field"/>
    <m/>
    <m/>
    <m/>
    <m/>
    <m/>
    <n v="30"/>
    <x v="2"/>
    <n v="30"/>
    <n v="12"/>
    <x v="16"/>
    <n v="94102"/>
    <s v="San Francisco,California"/>
    <n v="0"/>
    <s v="hoodie"/>
    <m/>
    <s v="Data is the new bacon"/>
    <m/>
    <n v="1"/>
    <s v="Data Analyst"/>
    <m/>
    <s v="Manager"/>
    <m/>
    <s v="Retail &amp; Consumer Durables"/>
    <m/>
    <n v="7"/>
    <s v="Deloitte"/>
    <x v="2"/>
    <m/>
    <m/>
    <s v="Data Analyst"/>
    <s v="Machine Learning Engineer"/>
    <m/>
    <s v="Deep Learning Foundations"/>
    <m/>
    <m/>
    <m/>
    <m/>
    <s v="Forums"/>
    <m/>
    <n v="4"/>
    <n v="6"/>
    <m/>
    <n v="20"/>
    <s v="Tenacity is the most important skill. Do not hesitate to ask questions on the forum or slack. Students and mentors are very helpful. "/>
    <s v="Google"/>
    <m/>
    <n v="9"/>
    <s v="Everything is perfect. Just continue to teach cutting advanced techniques like Deep Learning. "/>
    <s v="Bayesian statistics, how to write a Medium article, c++, how to implement a research paper. "/>
    <m/>
    <n v="1"/>
  </r>
  <r>
    <n v="483"/>
    <m/>
    <m/>
    <m/>
    <m/>
    <s v="General interest in the topic (personal growth and enrichment)"/>
    <m/>
    <n v="35"/>
    <x v="3"/>
    <n v="100"/>
    <n v="10"/>
    <x v="15"/>
    <n v="80541"/>
    <s v="Seoul / South Korea"/>
    <n v="1"/>
    <m/>
    <m/>
    <m/>
    <m/>
    <n v="1"/>
    <s v="Software Engineer"/>
    <m/>
    <s v="Individual Contributor"/>
    <m/>
    <s v="Technology &amp; Internet"/>
    <m/>
    <n v="6"/>
    <s v="Freelancer"/>
    <x v="2"/>
    <m/>
    <m/>
    <m/>
    <m/>
    <m/>
    <s v="Deep Learning Foundations"/>
    <m/>
    <m/>
    <m/>
    <m/>
    <s v="Forums"/>
    <m/>
    <n v="1"/>
    <n v="4"/>
    <m/>
    <n v="12"/>
    <s v="Use forum and slack channel widely. Project needs more time than expected, so start early."/>
    <s v="Friend / word of mouth"/>
    <m/>
    <n v="10"/>
    <s v="Practical projects"/>
    <s v="Block chain technology_x000a_Game programming_x000a_"/>
    <m/>
    <n v="0"/>
  </r>
  <r>
    <n v="484"/>
    <s v="Start a new career in this field"/>
    <m/>
    <m/>
    <m/>
    <m/>
    <m/>
    <n v="46"/>
    <x v="3"/>
    <n v="30"/>
    <n v="8"/>
    <x v="8"/>
    <n v="2600"/>
    <s v="Budapest, Hungary"/>
    <n v="1"/>
    <m/>
    <m/>
    <m/>
    <m/>
    <n v="1"/>
    <s v="Business/Strategy"/>
    <m/>
    <s v="Director"/>
    <m/>
    <m/>
    <s v="Software security"/>
    <n v="15"/>
    <s v="DoSell Ltd"/>
    <x v="0"/>
    <m/>
    <m/>
    <m/>
    <m/>
    <m/>
    <s v="Deep Learning Foundations"/>
    <m/>
    <m/>
    <m/>
    <m/>
    <s v="Slack Channel"/>
    <m/>
    <n v="6"/>
    <n v="5"/>
    <m/>
    <n v="400"/>
    <s v="put learning into your daily practice (routine)"/>
    <s v="Google"/>
    <m/>
    <n v="10"/>
    <s v="integrate jupyter notebook"/>
    <s v="IoT, Blockchain"/>
    <m/>
    <n v="1"/>
  </r>
  <r>
    <n v="485"/>
    <s v="Start a new career in this field"/>
    <m/>
    <m/>
    <s v="Help prepare for an advanced degree"/>
    <s v="General interest in the topic (personal growth and enrichment)"/>
    <m/>
    <n v="34"/>
    <x v="1"/>
    <n v="0"/>
    <n v="8"/>
    <x v="1"/>
    <n v="90012"/>
    <s v="Los Angeles, California"/>
    <n v="1"/>
    <m/>
    <m/>
    <m/>
    <m/>
    <n v="1"/>
    <s v="Self employed"/>
    <m/>
    <m/>
    <s v="Code Review and Student Mentor"/>
    <s v="Education"/>
    <m/>
    <n v="1"/>
    <s v="Udacity"/>
    <x v="0"/>
    <s v="Intro to Programming"/>
    <m/>
    <s v="Data Analyst"/>
    <m/>
    <m/>
    <s v="Deep Learning Foundations"/>
    <m/>
    <m/>
    <m/>
    <m/>
    <s v="Forums"/>
    <m/>
    <n v="6"/>
    <n v="6"/>
    <m/>
    <n v="6"/>
    <s v="Plan to set aside time for learning and project work"/>
    <s v="Google"/>
    <m/>
    <n v="10"/>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n v="0"/>
  </r>
  <r>
    <n v="486"/>
    <s v="Start a new career in this field"/>
    <m/>
    <m/>
    <m/>
    <m/>
    <m/>
    <n v="32"/>
    <x v="3"/>
    <n v="60"/>
    <n v="14"/>
    <x v="12"/>
    <n v="600100"/>
    <s v="chennai/tamil nadu"/>
    <n v="1"/>
    <m/>
    <m/>
    <m/>
    <m/>
    <n v="1"/>
    <s v="Software Engineer"/>
    <m/>
    <s v="Individual Contributor"/>
    <m/>
    <m/>
    <s v="finance and payment"/>
    <n v="10"/>
    <s v="Visa Inc"/>
    <x v="0"/>
    <m/>
    <m/>
    <m/>
    <s v="Machine Learning Engineer"/>
    <m/>
    <s v="Deep Learning Foundations"/>
    <m/>
    <m/>
    <m/>
    <m/>
    <s v="Slack Channel"/>
    <m/>
    <n v="10"/>
    <m/>
    <n v="26"/>
    <n v="22"/>
    <s v="Continuous Learning"/>
    <s v="Friend / word of mouth"/>
    <m/>
    <n v="10"/>
    <s v="More Collobaration with Hiring Partners required"/>
    <s v="AI"/>
    <m/>
    <n v="0"/>
  </r>
  <r>
    <n v="487"/>
    <s v="Start a new career in this field"/>
    <m/>
    <m/>
    <m/>
    <m/>
    <m/>
    <n v="58"/>
    <x v="2"/>
    <n v="0"/>
    <n v="8"/>
    <x v="2"/>
    <n v="14055"/>
    <s v="Germany, Berlin"/>
    <n v="0"/>
    <m/>
    <s v="mouse pad"/>
    <m/>
    <s v="&quot;keep learning,  there is so much fascinating stuff out there&quot;"/>
    <n v="0"/>
    <m/>
    <m/>
    <m/>
    <m/>
    <m/>
    <m/>
    <m/>
    <m/>
    <x v="2"/>
    <m/>
    <m/>
    <m/>
    <s v="Machine Learning Engineer"/>
    <m/>
    <m/>
    <m/>
    <m/>
    <m/>
    <m/>
    <s v="Stack Overflow"/>
    <m/>
    <n v="14"/>
    <n v="6"/>
    <m/>
    <n v="20"/>
    <s v="There are a lot of resources in parallel to the course content, and often you will find clearer explications in other videos.  If you don't get it with the udacity video check for similar videos."/>
    <s v="Friend / word of mouth"/>
    <m/>
    <n v="9"/>
    <s v="In MLND I found the different courses in parallel somehow confusing."/>
    <s v="Just now: free course SEO..."/>
    <s v="1) Cooperate actively with companies, so that HR starts to appreciate the effort spent with advanced eLearning and starts supporting it._x000a_2) Udacity nanodegree seems to be nearly unknown in HR departments in Germany. So I do not have the impression that head hunters or HR departements take the ND seriously._x000a_3) Germany-specific: start accepting &quot;Bildungsgutscheine&quot; from &quot;Arbeitsagentur&quot; - Goverment is supporting taking courses, but only if the course provider accepts this kind of voucher. It would be good marketing for you as well."/>
    <n v="1"/>
  </r>
  <r>
    <n v="488"/>
    <s v="Start a new career in this field"/>
    <s v="Grow skills for my current role"/>
    <m/>
    <m/>
    <s v="General interest in the topic (personal growth and enrichment)"/>
    <m/>
    <n v="35"/>
    <x v="3"/>
    <n v="0"/>
    <n v="12"/>
    <x v="10"/>
    <n v="4000"/>
    <s v="Porto, Portugal"/>
    <n v="0"/>
    <s v="hoodie"/>
    <m/>
    <s v="Math - all the cool kids are doing it"/>
    <m/>
    <n v="1"/>
    <s v="Freelancing"/>
    <m/>
    <s v="Individual Contributor"/>
    <m/>
    <s v="Technology &amp; Internet"/>
    <m/>
    <n v="10"/>
    <s v="Upwork"/>
    <x v="0"/>
    <m/>
    <m/>
    <m/>
    <m/>
    <m/>
    <s v="Deep Learning Foundations"/>
    <m/>
    <m/>
    <m/>
    <m/>
    <s v="Forums"/>
    <m/>
    <n v="15"/>
    <n v="5"/>
    <m/>
    <n v="10"/>
    <s v="Try to study every day, not just on weekends - one hour, a couple hours a day at least, to keep everything fresh in your mind._x000a_Allocate as much time as possible to your studies, but feel free to take a break or a holiday once in a while._x000a_Keep a blog or a diary of your progress, your thoughts and any issues that arise throughout the course - it will help keep you focused and motivated._x000a_Immerse yourself in the subject you're studying: read books, follow professionals on Twitter, listen to podcasts._x000a_Write important things by hand in a notebook to understand and remember them more easily._x000a_Try to solve problems yourself before Googling it, and if you have to do it make sure you understand the answer you found._x000a_Believe in yourself! With more or less time, effort and help, you will make it :)"/>
    <s v="Google"/>
    <m/>
    <n v="10"/>
    <s v="Some courses could be more beginner-friendly. You don't necessarily have to produce all the content to fill our knowledge gaps, but point us in the right direction (like Khan Academy videos or other resources)."/>
    <s v="Ontologies and knowledge modeling."/>
    <s v="It's all for now, thanks :)"/>
    <n v="1"/>
  </r>
  <r>
    <n v="489"/>
    <m/>
    <s v="Grow skills for my current role"/>
    <m/>
    <m/>
    <s v="General interest in the topic (personal growth and enrichment)"/>
    <m/>
    <n v="35"/>
    <x v="1"/>
    <n v="45"/>
    <n v="16"/>
    <x v="12"/>
    <n v="16833"/>
    <s v="Stockholm, Sweden"/>
    <n v="1"/>
    <m/>
    <m/>
    <m/>
    <m/>
    <n v="1"/>
    <s v="Software Engineer"/>
    <m/>
    <s v="Individual Contributor"/>
    <m/>
    <s v="Technology &amp; Internet"/>
    <m/>
    <n v="13"/>
    <s v="Backend Software Engineer"/>
    <x v="2"/>
    <m/>
    <m/>
    <m/>
    <m/>
    <m/>
    <s v="Deep Learning Foundations"/>
    <m/>
    <m/>
    <m/>
    <m/>
    <s v="Slack Channel"/>
    <m/>
    <n v="3"/>
    <n v="6"/>
    <m/>
    <n v="6"/>
    <s v="Set up some goals and some planning and stick to it :)"/>
    <s v="Google"/>
    <m/>
    <n v="7"/>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a__x000a_I'd love to be able to more complex problem with a team of student (+ some coach maybe ?) on an open source project. That would be super cool :)"/>
    <n v="1"/>
  </r>
  <r>
    <n v="490"/>
    <s v="Start a new career in this field"/>
    <s v="Grow skills for my current role"/>
    <s v="Help move from academia to industry"/>
    <s v="Help prepare for an advanced degree"/>
    <s v="General interest in the topic (personal growth and enrichment)"/>
    <m/>
    <n v="27"/>
    <x v="1"/>
    <n v="80"/>
    <n v="8"/>
    <x v="15"/>
    <n v="0"/>
    <s v="Winnipeg, Canada"/>
    <n v="1"/>
    <m/>
    <m/>
    <m/>
    <m/>
    <n v="1"/>
    <s v="Research"/>
    <m/>
    <s v="Individual Contributor"/>
    <m/>
    <m/>
    <s v="Academia"/>
    <n v="5"/>
    <s v="University of Manitoba"/>
    <x v="2"/>
    <m/>
    <m/>
    <m/>
    <m/>
    <s v="Artificial Intelligence"/>
    <m/>
    <m/>
    <m/>
    <m/>
    <m/>
    <s v="Forums"/>
    <m/>
    <n v="4"/>
    <n v="6"/>
    <m/>
    <n v="66"/>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a__x000a_I found it very helpful to also look into additional resources, especially those suggested by the course developers or by your mentor. I often went through lecture material quite quickly, and then supplemented it while working on the assignments/projects."/>
    <s v="Google"/>
    <m/>
    <n v="9"/>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_x000a__x000a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a_"/>
    <n v="1"/>
  </r>
  <r>
    <n v="491"/>
    <s v="Start a new career in this field"/>
    <s v="Grow skills for my current role"/>
    <m/>
    <m/>
    <s v="General interest in the topic (personal growth and enrichment)"/>
    <m/>
    <n v="64"/>
    <x v="6"/>
    <n v="60"/>
    <n v="8"/>
    <x v="14"/>
    <n v="20110"/>
    <s v="Manassas, VA. USA"/>
    <n v="0"/>
    <s v="jacket (brand is TBD... probably Patagonia)"/>
    <m/>
    <s v="A quality life demands quality questions"/>
    <m/>
    <n v="1"/>
    <s v="Machine Learning Engineer"/>
    <m/>
    <s v="Individual Contributor"/>
    <m/>
    <s v="Airlines &amp; Aerospace (including Defense)"/>
    <m/>
    <n v="6"/>
    <s v="EOIR"/>
    <x v="2"/>
    <m/>
    <m/>
    <m/>
    <s v="Machine Learning Engineer"/>
    <m/>
    <m/>
    <m/>
    <m/>
    <m/>
    <m/>
    <s v="Live Help"/>
    <m/>
    <n v="4"/>
    <m/>
    <n v="30"/>
    <n v="60"/>
    <s v="Prepare to work a lot and have to figure thingds out on your own as the forums are not muych help"/>
    <m/>
    <s v="search for moocs"/>
    <n v="8"/>
    <s v="need more direct help on very difficult projects.  more detailed instruction applicable to projects.  Need projects with less/no error!!!"/>
    <s v="reinforcement learning, advanced control design"/>
    <s v="no"/>
    <n v="1"/>
  </r>
  <r>
    <n v="492"/>
    <s v="Start a new career in this field"/>
    <m/>
    <m/>
    <m/>
    <m/>
    <m/>
    <n v="38"/>
    <x v="2"/>
    <n v="35"/>
    <n v="9"/>
    <x v="2"/>
    <n v="12012"/>
    <s v="Tallinn, Estonia"/>
    <n v="1"/>
    <m/>
    <m/>
    <m/>
    <m/>
    <n v="1"/>
    <s v="Other"/>
    <m/>
    <s v="Director"/>
    <m/>
    <s v="Technology &amp; Internet"/>
    <m/>
    <n v="23"/>
    <s v="Malwarebytes"/>
    <x v="0"/>
    <m/>
    <m/>
    <m/>
    <m/>
    <m/>
    <s v="Deep Learning Foundations"/>
    <m/>
    <m/>
    <m/>
    <m/>
    <s v="Slack Channel"/>
    <m/>
    <n v="10"/>
    <n v="2"/>
    <m/>
    <n v="8"/>
    <s v="Get good setup with GPU acceleration configured from beginning - helps a lot."/>
    <s v="Friend / word of mouth"/>
    <m/>
    <n v="8"/>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n v="1"/>
  </r>
  <r>
    <n v="493"/>
    <m/>
    <m/>
    <m/>
    <m/>
    <s v="General interest in the topic (personal growth and enrichment)"/>
    <m/>
    <n v="47"/>
    <x v="1"/>
    <n v="0"/>
    <n v="10"/>
    <x v="8"/>
    <n v="89138"/>
    <s v="Las Vegas, NV"/>
    <n v="1"/>
    <m/>
    <m/>
    <m/>
    <m/>
    <n v="1"/>
    <s v="Co-founder (or solo founder)"/>
    <m/>
    <s v="C-Level"/>
    <m/>
    <s v="Entertainment &amp; Leisure"/>
    <m/>
    <n v="20"/>
    <s v="SEO Tek, Inc."/>
    <x v="3"/>
    <m/>
    <m/>
    <s v="Data Analyst"/>
    <m/>
    <m/>
    <m/>
    <m/>
    <m/>
    <m/>
    <m/>
    <s v="Stack Overflow"/>
    <m/>
    <n v="6"/>
    <n v="2"/>
    <m/>
    <n v="16"/>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s v="Google"/>
    <m/>
    <n v="9"/>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n v="0"/>
  </r>
  <r>
    <n v="494"/>
    <s v="Start a new career in this field"/>
    <m/>
    <m/>
    <m/>
    <m/>
    <m/>
    <n v="28"/>
    <x v="1"/>
    <n v="0"/>
    <n v="13"/>
    <x v="12"/>
    <n v="33068"/>
    <s v="Florida"/>
    <n v="0"/>
    <s v="hat"/>
    <m/>
    <s v="Math - all the cool kids are doing it"/>
    <m/>
    <n v="0"/>
    <m/>
    <m/>
    <m/>
    <m/>
    <m/>
    <m/>
    <m/>
    <m/>
    <x v="0"/>
    <m/>
    <m/>
    <m/>
    <s v="Machine Learning Engineer"/>
    <m/>
    <m/>
    <m/>
    <m/>
    <m/>
    <m/>
    <s v="Stack Overflow"/>
    <m/>
    <n v="5"/>
    <n v="2"/>
    <m/>
    <n v="6"/>
    <s v="Try to do some work every day."/>
    <s v="Friend / word of mouth"/>
    <m/>
    <n v="6"/>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n v="495"/>
    <s v="Start a new career in this field"/>
    <s v="Grow skills for my current role"/>
    <m/>
    <s v="Help prepare for an advanced degree"/>
    <m/>
    <m/>
    <n v="35"/>
    <x v="3"/>
    <n v="30"/>
    <n v="10"/>
    <x v="13"/>
    <n v="49534"/>
    <s v="grand rapids, michigan"/>
    <n v="1"/>
    <m/>
    <m/>
    <m/>
    <m/>
    <n v="1"/>
    <s v="Other"/>
    <m/>
    <s v="Not Applicable"/>
    <m/>
    <s v="Healthcare and Pharmaceuticals"/>
    <m/>
    <n v="5"/>
    <s v="Sunset Communities"/>
    <x v="0"/>
    <m/>
    <m/>
    <s v="Data Analyst"/>
    <m/>
    <m/>
    <m/>
    <m/>
    <m/>
    <m/>
    <m/>
    <s v="Forums"/>
    <m/>
    <n v="0"/>
    <m/>
    <d v="2017-10-15T00:00:00"/>
    <n v="500"/>
    <s v="Be patient and set short-term goals"/>
    <s v="Friend / word of mouth"/>
    <m/>
    <n v="8"/>
    <s v="I would like more support with a job search"/>
    <s v="I want more data visualization courses."/>
    <s v="Studying at Udacity is fun. I appreciate it."/>
    <n v="1"/>
  </r>
  <r>
    <n v="496"/>
    <s v="Start a new career in this field"/>
    <m/>
    <m/>
    <m/>
    <m/>
    <m/>
    <n v="55"/>
    <x v="2"/>
    <n v="60"/>
    <n v="8"/>
    <x v="16"/>
    <n v="93063"/>
    <s v="simi valley, california"/>
    <n v="1"/>
    <m/>
    <m/>
    <m/>
    <m/>
    <n v="1"/>
    <s v="Business Intelligence / Business Analyst"/>
    <m/>
    <s v="Manager"/>
    <m/>
    <s v="Technology &amp; Internet"/>
    <m/>
    <n v="25"/>
    <s v="Cognizant Technology Solutions"/>
    <x v="2"/>
    <m/>
    <m/>
    <m/>
    <s v="Machine Learning Engineer"/>
    <m/>
    <m/>
    <m/>
    <m/>
    <m/>
    <m/>
    <s v="Forums"/>
    <m/>
    <n v="21"/>
    <m/>
    <m/>
    <n v="8"/>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s v="Google"/>
    <m/>
    <n v="1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n v="1"/>
  </r>
  <r>
    <n v="497"/>
    <m/>
    <m/>
    <m/>
    <m/>
    <s v="General interest in the topic (personal growth and enrichment)"/>
    <m/>
    <n v="31"/>
    <x v="6"/>
    <n v="20"/>
    <n v="12"/>
    <x v="13"/>
    <n v="90045"/>
    <s v="Los Angeles, California "/>
    <n v="0"/>
    <m/>
    <s v="Poncho "/>
    <s v="Data is the new bacon"/>
    <m/>
    <n v="1"/>
    <s v="Software Engineer"/>
    <m/>
    <m/>
    <s v="Contractor "/>
    <s v="Telecommunications"/>
    <m/>
    <n v="6"/>
    <s v="AT&amp;T "/>
    <x v="2"/>
    <s v="Intro to Programming"/>
    <m/>
    <m/>
    <s v="Machine Learning Engineer"/>
    <m/>
    <m/>
    <m/>
    <m/>
    <m/>
    <m/>
    <s v="Slack Channel"/>
    <m/>
    <n v="10"/>
    <n v="2"/>
    <m/>
    <n v="10"/>
    <s v="Do not quit "/>
    <s v="Google"/>
    <m/>
    <n v="10"/>
    <s v="Maybe some games or contests "/>
    <s v="System architecture design "/>
    <s v="Do you have any job offer in LA? Even if is just half time? Lol"/>
    <m/>
  </r>
  <r>
    <n v="498"/>
    <s v="Start a new career in this field"/>
    <m/>
    <m/>
    <m/>
    <m/>
    <m/>
    <n v="35"/>
    <x v="4"/>
    <n v="15"/>
    <n v="8"/>
    <x v="13"/>
    <n v="94086"/>
    <s v="sunnyvale, california"/>
    <n v="1"/>
    <m/>
    <m/>
    <m/>
    <m/>
    <n v="1"/>
    <s v="Other"/>
    <m/>
    <s v="Individual Contributor"/>
    <m/>
    <m/>
    <s v="Semiconductor"/>
    <n v="7"/>
    <s v="Marvell Semiconductor"/>
    <x v="2"/>
    <m/>
    <m/>
    <m/>
    <s v="Machine Learning Engineer"/>
    <m/>
    <m/>
    <m/>
    <m/>
    <m/>
    <m/>
    <s v="Stack Overflow"/>
    <m/>
    <n v="6"/>
    <n v="6"/>
    <m/>
    <n v="20"/>
    <s v="stick to it"/>
    <s v="Friend / word of mouth"/>
    <m/>
    <n v="10"/>
    <s v="more meet ups"/>
    <s v="deep learning"/>
    <s v="good job, keep it up"/>
    <n v="0"/>
  </r>
  <r>
    <n v="499"/>
    <m/>
    <m/>
    <m/>
    <m/>
    <s v="General interest in the topic (personal growth and enrichment)"/>
    <m/>
    <n v="27"/>
    <x v="1"/>
    <n v="50"/>
    <n v="10"/>
    <x v="16"/>
    <n v="5655030"/>
    <s v="SÃ£o Paulo, brazil"/>
    <n v="1"/>
    <m/>
    <m/>
    <m/>
    <m/>
    <n v="1"/>
    <s v="Data Scientist"/>
    <m/>
    <s v="Manager"/>
    <m/>
    <s v="Technology &amp; Internet"/>
    <m/>
    <n v="5"/>
    <s v="Eternix"/>
    <x v="0"/>
    <m/>
    <m/>
    <m/>
    <m/>
    <m/>
    <s v="Deep Learning Foundations"/>
    <m/>
    <m/>
    <m/>
    <m/>
    <s v="Forums"/>
    <m/>
    <n v="6"/>
    <n v="6"/>
    <m/>
    <n v="7"/>
    <s v="Enjoy the opportunity to learn from the best ! Be resilient, point the compass to your faith and move forward ! "/>
    <s v="Facebook"/>
    <m/>
    <n v="10"/>
    <s v="I noted that different nanodegree have the same material sometimes, it would be better if the distinct material types were larger."/>
    <s v="Distributed computing, brain machine interface"/>
    <s v="No"/>
    <n v="1"/>
  </r>
  <r>
    <n v="500"/>
    <s v="Start a new career in this field"/>
    <s v="Grow skills for my current role"/>
    <m/>
    <m/>
    <s v="General interest in the topic (personal growth and enrichment)"/>
    <m/>
    <n v="27"/>
    <x v="3"/>
    <n v="15"/>
    <n v="8"/>
    <x v="9"/>
    <n v="48104"/>
    <s v="Ann Arbor , Michigan, USA "/>
    <n v="0"/>
    <s v="hat"/>
    <m/>
    <s v="Machine learning for life"/>
    <m/>
    <n v="1"/>
    <s v="Data Scientist"/>
    <m/>
    <s v="Individual Contributor"/>
    <m/>
    <s v="Healthcare and Pharmaceuticals"/>
    <m/>
    <n v="0"/>
    <s v="IBM"/>
    <x v="0"/>
    <m/>
    <m/>
    <m/>
    <s v="Machine Learning Engineer"/>
    <m/>
    <m/>
    <m/>
    <m/>
    <m/>
    <s v="Full stack"/>
    <s v="Forums"/>
    <m/>
    <n v="4"/>
    <n v="6"/>
    <m/>
    <n v="60"/>
    <s v="Plan out time"/>
    <s v="Google"/>
    <m/>
    <n v="10"/>
    <s v="Don't know right now. Will get back to you. "/>
    <m/>
    <m/>
    <n v="1"/>
  </r>
  <r>
    <n v="501"/>
    <m/>
    <s v="Grow skills for my current role"/>
    <m/>
    <m/>
    <s v="General interest in the topic (personal growth and enrichment)"/>
    <m/>
    <n v="46"/>
    <x v="2"/>
    <n v="30"/>
    <n v="9"/>
    <x v="14"/>
    <n v="29617"/>
    <s v="Greenville, SC 29617"/>
    <n v="1"/>
    <m/>
    <m/>
    <m/>
    <m/>
    <n v="1"/>
    <s v="Consulting"/>
    <m/>
    <s v="Manager"/>
    <m/>
    <s v="Automotive"/>
    <m/>
    <n v="23"/>
    <s v="BMW"/>
    <x v="3"/>
    <m/>
    <m/>
    <m/>
    <m/>
    <m/>
    <s v="Deep Learning Foundations"/>
    <m/>
    <m/>
    <m/>
    <m/>
    <s v="Slack Channel"/>
    <m/>
    <n v="23"/>
    <n v="2"/>
    <m/>
    <n v="15"/>
    <s v="Be prepared to 20+ hours per week of time to get the most out of it."/>
    <s v="Friend / word of mouth"/>
    <m/>
    <n v="8"/>
    <s v="Certificate of completion does not look official or tracking specific as the Machine Learning one with Coursera does."/>
    <s v="Self Driving Car, Artificial Intelligence, Related"/>
    <s v="Customer Service was Lacking or not informed.  Slack Channels were awesome.  LinkedIn does not update with me showing as Alumni which would be good for Udacity since I work at BMw."/>
    <n v="0"/>
  </r>
  <r>
    <n v="502"/>
    <m/>
    <s v="Grow skills for my current role"/>
    <m/>
    <m/>
    <m/>
    <m/>
    <n v="33"/>
    <x v="1"/>
    <n v="20"/>
    <n v="10"/>
    <x v="21"/>
    <n v="94066"/>
    <s v="San Bruno"/>
    <n v="1"/>
    <m/>
    <m/>
    <m/>
    <m/>
    <n v="1"/>
    <s v="Software Engineer"/>
    <m/>
    <s v="Individual Contributor"/>
    <m/>
    <s v="Telecommunications"/>
    <m/>
    <n v="10"/>
    <s v="Bright Pattern, Inc."/>
    <x v="2"/>
    <m/>
    <m/>
    <m/>
    <s v="Machine Learning Engineer"/>
    <m/>
    <m/>
    <m/>
    <m/>
    <m/>
    <m/>
    <s v="Forums"/>
    <m/>
    <n v="5"/>
    <n v="1"/>
    <m/>
    <n v="6"/>
    <s v="not stop"/>
    <s v="Google"/>
    <m/>
    <n v="10"/>
    <s v="better courses"/>
    <s v="robotics"/>
    <s v="no"/>
    <n v="1"/>
  </r>
  <r>
    <n v="503"/>
    <m/>
    <m/>
    <m/>
    <m/>
    <s v="General interest in the topic (personal growth and enrichment)"/>
    <m/>
    <n v="40"/>
    <x v="3"/>
    <n v="30"/>
    <n v="7"/>
    <x v="12"/>
    <n v="8390"/>
    <s v="andorra/andorra"/>
    <n v="0"/>
    <s v="shoes (brand is TBDâ€¦ probably Adidas or Puma)"/>
    <m/>
    <s v="A quality life demands quality questions"/>
    <m/>
    <n v="1"/>
    <s v="Business/Strategy"/>
    <m/>
    <s v="Manager"/>
    <m/>
    <m/>
    <s v="financial"/>
    <n v="20"/>
    <s v="continuous improvment/project management"/>
    <x v="4"/>
    <m/>
    <m/>
    <m/>
    <s v="Machine Learning Engineer"/>
    <m/>
    <m/>
    <m/>
    <m/>
    <m/>
    <m/>
    <s v="Mentor Help (classroom or 1:1 mentors)"/>
    <m/>
    <n v="6"/>
    <n v="5"/>
    <m/>
    <n v="100"/>
    <s v="Be regular to go on learning continuously and not leave everything to the end"/>
    <s v="Google"/>
    <m/>
    <n v="9"/>
    <s v="all sounds good"/>
    <s v="self-driving car"/>
    <s v="no"/>
    <n v="0"/>
  </r>
  <r>
    <n v="504"/>
    <s v="Start a new career in this field"/>
    <m/>
    <m/>
    <m/>
    <s v="General interest in the topic (personal growth and enrichment)"/>
    <m/>
    <n v="30"/>
    <x v="3"/>
    <n v="60"/>
    <n v="10"/>
    <x v="12"/>
    <n v="500018"/>
    <s v="Hyderabad, India"/>
    <n v="1"/>
    <m/>
    <m/>
    <m/>
    <m/>
    <n v="1"/>
    <s v="Software Engineer"/>
    <m/>
    <s v="Individual Contributor"/>
    <m/>
    <s v="Technology &amp; Internet"/>
    <m/>
    <n v="9"/>
    <s v="Oracle India"/>
    <x v="0"/>
    <m/>
    <m/>
    <m/>
    <m/>
    <m/>
    <s v="Deep Learning Foundations"/>
    <m/>
    <m/>
    <m/>
    <m/>
    <s v="Forums"/>
    <m/>
    <n v="5"/>
    <n v="5"/>
    <m/>
    <n v="5"/>
    <s v="Learn every day instead of weekends. And go an extra mile. "/>
    <s v="Google"/>
    <m/>
    <n v="1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n v="505"/>
    <s v="Start a new career in this field"/>
    <m/>
    <m/>
    <m/>
    <m/>
    <m/>
    <n v="29"/>
    <x v="3"/>
    <n v="2"/>
    <n v="10"/>
    <x v="2"/>
    <n v="28045"/>
    <s v="Madrid, Spain"/>
    <n v="1"/>
    <m/>
    <m/>
    <m/>
    <m/>
    <n v="1"/>
    <s v=" Artificial Intelligence Engineer"/>
    <m/>
    <s v="Individual Contributor"/>
    <m/>
    <s v="Technology &amp; Internet"/>
    <m/>
    <n v="1"/>
    <s v="Accenture"/>
    <x v="2"/>
    <m/>
    <m/>
    <m/>
    <m/>
    <m/>
    <s v="Deep Learning Foundations"/>
    <m/>
    <m/>
    <m/>
    <m/>
    <s v="Slack Channel"/>
    <m/>
    <n v="10"/>
    <n v="3"/>
    <m/>
    <n v="6"/>
    <s v="Work daily"/>
    <s v="Google"/>
    <m/>
    <n v="8"/>
    <s v="For the Deep Learning nanodegree, I'd improve the material and quality of explanations"/>
    <s v="Now, I'm realizing AI nanodegree, and I'd like also Machine Learning nanodegree"/>
    <m/>
    <n v="0"/>
  </r>
  <r>
    <n v="506"/>
    <s v="Start a new career in this field"/>
    <m/>
    <m/>
    <m/>
    <m/>
    <m/>
    <n v="28"/>
    <x v="2"/>
    <n v="0"/>
    <n v="8"/>
    <x v="14"/>
    <n v="9030400"/>
    <s v="Santo AndrÃ©, SÃ£o Paulo, Brazil"/>
    <n v="1"/>
    <s v="hoodie"/>
    <m/>
    <s v="A quality life demands quality questions"/>
    <m/>
    <n v="0"/>
    <m/>
    <m/>
    <m/>
    <m/>
    <m/>
    <m/>
    <m/>
    <m/>
    <x v="4"/>
    <s v="Intro to Programming"/>
    <m/>
    <s v="Data Analyst"/>
    <m/>
    <m/>
    <m/>
    <m/>
    <m/>
    <m/>
    <m/>
    <s v="Stack Overflow"/>
    <m/>
    <n v="35"/>
    <m/>
    <n v="56"/>
    <n v="112"/>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s v="Google"/>
    <m/>
    <n v="10"/>
    <s v="I like the way Udacity teach"/>
    <s v="Currently, Udacity has really interesting and cool courses. I like the subjects related to the fields of electronics, automation, mechanics, and robotics."/>
    <s v="Now, I don't have"/>
    <m/>
  </r>
  <r>
    <n v="507"/>
    <s v="Start a new career in this field"/>
    <m/>
    <m/>
    <m/>
    <m/>
    <m/>
    <n v="37"/>
    <x v="1"/>
    <n v="0"/>
    <n v="5"/>
    <x v="15"/>
    <n v="29730"/>
    <s v="RincÃ³n de la Victoria, Spain"/>
    <n v="0"/>
    <s v="shoes (brand is TBDâ€¦ probably Adidas or Puma)"/>
    <m/>
    <m/>
    <s v="&quot;Deep learner&quot;"/>
    <n v="0"/>
    <m/>
    <m/>
    <m/>
    <m/>
    <m/>
    <m/>
    <m/>
    <m/>
    <x v="2"/>
    <m/>
    <m/>
    <m/>
    <m/>
    <s v="Artificial Intelligence"/>
    <s v="Deep Learning Foundations"/>
    <m/>
    <m/>
    <m/>
    <m/>
    <s v="Forums"/>
    <m/>
    <n v="8"/>
    <m/>
    <n v="16"/>
    <n v="8"/>
    <s v="Help other students as soon as you finish each project; it  will be beneficial for all the community."/>
    <s v="Google"/>
    <m/>
    <n v="9"/>
    <s v="Supervise the mentors: I had two discouraging and very bad mentors before getting an excellent one."/>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n v="508"/>
    <s v="Start a new career in this field"/>
    <m/>
    <m/>
    <m/>
    <m/>
    <m/>
    <n v="24"/>
    <x v="1"/>
    <n v="20"/>
    <n v="5"/>
    <x v="34"/>
    <n v="10023"/>
    <s v="New York, New York "/>
    <n v="0"/>
    <s v="jacket (brand is TBD... probably Patagonia)"/>
    <m/>
    <s v="Data is the new bacon"/>
    <m/>
    <n v="1"/>
    <s v="Other"/>
    <m/>
    <s v="Not Applicable"/>
    <m/>
    <s v="Entertainment &amp; Leisure"/>
    <m/>
    <n v="1"/>
    <s v="Camp Takajo"/>
    <x v="0"/>
    <m/>
    <s v="Business Analyst"/>
    <m/>
    <m/>
    <m/>
    <m/>
    <m/>
    <m/>
    <m/>
    <s v="Digital marketing "/>
    <s v="Forums"/>
    <m/>
    <n v="15"/>
    <m/>
    <n v="15"/>
    <n v="160"/>
    <s v="Stick to the schedule outlined and use the forums and slack channels to your advantage. Work a little every day and learn, learn, learn "/>
    <s v="Friend / word of mouth"/>
    <m/>
    <n v="9"/>
    <s v="N/a"/>
    <s v="N/a"/>
    <s v="Thoroughly enjoyed both of my courses! "/>
    <n v="1"/>
  </r>
  <r>
    <n v="509"/>
    <m/>
    <s v="Grow skills for my current role"/>
    <m/>
    <m/>
    <m/>
    <m/>
    <n v="36"/>
    <x v="1"/>
    <n v="200"/>
    <n v="12"/>
    <x v="2"/>
    <n v="88400"/>
    <s v="Biberach, Germany"/>
    <n v="1"/>
    <m/>
    <m/>
    <m/>
    <m/>
    <n v="1"/>
    <s v="Data Scientist"/>
    <m/>
    <s v="Not Applicable"/>
    <m/>
    <s v="Automotive"/>
    <m/>
    <n v="5"/>
    <s v="Stuttgart"/>
    <x v="1"/>
    <m/>
    <m/>
    <m/>
    <m/>
    <m/>
    <m/>
    <m/>
    <m/>
    <s v="None"/>
    <m/>
    <m/>
    <m/>
    <n v="0"/>
    <m/>
    <m/>
    <m/>
    <m/>
    <s v="Google"/>
    <m/>
    <n v="10"/>
    <s v="Add more exciting courses."/>
    <s v="Scala, Akka, Spark"/>
    <s v="I am happy with you! :)"/>
    <n v="1"/>
  </r>
  <r>
    <n v="510"/>
    <m/>
    <s v="Grow skills for my current role"/>
    <m/>
    <m/>
    <m/>
    <m/>
    <n v="54"/>
    <x v="1"/>
    <n v="45"/>
    <n v="13"/>
    <x v="9"/>
    <m/>
    <s v="ontario, canada"/>
    <n v="0"/>
    <s v="jacket (brand is TBD... probably Patagonia)"/>
    <m/>
    <s v="A quality life demands quality questions"/>
    <m/>
    <n v="0"/>
    <m/>
    <m/>
    <m/>
    <m/>
    <m/>
    <m/>
    <m/>
    <m/>
    <x v="2"/>
    <m/>
    <s v="Business Analyst"/>
    <m/>
    <m/>
    <m/>
    <m/>
    <m/>
    <m/>
    <m/>
    <m/>
    <s v="Forums"/>
    <m/>
    <n v="6"/>
    <n v="6"/>
    <m/>
    <n v="5"/>
    <s v="commit to time to study"/>
    <s v="Google"/>
    <m/>
    <n v="10"/>
    <s v="can't think of any now"/>
    <m/>
    <s v="non"/>
    <n v="0"/>
  </r>
  <r>
    <n v="511"/>
    <m/>
    <m/>
    <m/>
    <m/>
    <m/>
    <s v="Have a certification on an area that I already had knowledge of, and deepen knowledge in the area"/>
    <n v="27"/>
    <x v="3"/>
    <n v="25"/>
    <n v="15"/>
    <x v="16"/>
    <n v="88036570"/>
    <s v="Florianopolis, Santa Catarina, Brazil"/>
    <n v="1"/>
    <m/>
    <m/>
    <m/>
    <m/>
    <n v="1"/>
    <s v="Data Scientist"/>
    <m/>
    <s v="Individual Contributor"/>
    <m/>
    <s v="Technology &amp; Internet"/>
    <m/>
    <n v="1"/>
    <s v="Joga+"/>
    <x v="2"/>
    <m/>
    <m/>
    <m/>
    <m/>
    <m/>
    <m/>
    <m/>
    <m/>
    <s v="None"/>
    <m/>
    <m/>
    <m/>
    <n v="0"/>
    <m/>
    <m/>
    <m/>
    <m/>
    <s v="Google"/>
    <m/>
    <n v="10"/>
    <s v="I think there is room for improvement in the practical projects"/>
    <s v="Blockchain"/>
    <m/>
    <n v="1"/>
  </r>
  <r>
    <n v="512"/>
    <s v="Start a new career in this field"/>
    <s v="Grow skills for my current role"/>
    <m/>
    <m/>
    <m/>
    <m/>
    <n v="22"/>
    <x v="1"/>
    <n v="70"/>
    <n v="6"/>
    <x v="12"/>
    <n v="62"/>
    <s v="London, UK"/>
    <n v="1"/>
    <m/>
    <m/>
    <m/>
    <m/>
    <n v="1"/>
    <s v="Accounting/Finance"/>
    <m/>
    <s v="Intern"/>
    <m/>
    <m/>
    <s v="Finance"/>
    <n v="3"/>
    <s v="Thalesians Ltd"/>
    <x v="0"/>
    <m/>
    <m/>
    <m/>
    <m/>
    <m/>
    <m/>
    <m/>
    <m/>
    <s v="None"/>
    <m/>
    <m/>
    <m/>
    <n v="0"/>
    <m/>
    <m/>
    <m/>
    <m/>
    <s v="Facebook"/>
    <m/>
    <n v="10"/>
    <s v="Organise physical meetups/ study groups locally"/>
    <s v="Production implementation of different techniques that are taught"/>
    <s v="Nope!"/>
    <n v="1"/>
  </r>
  <r>
    <n v="513"/>
    <s v="Start a new career in this field"/>
    <m/>
    <m/>
    <m/>
    <m/>
    <m/>
    <n v="34"/>
    <x v="2"/>
    <n v="0"/>
    <n v="8"/>
    <x v="14"/>
    <n v="94538"/>
    <s v="Fremont, CA"/>
    <n v="0"/>
    <s v="jacket (brand is TBD... probably Patagonia)"/>
    <m/>
    <s v="Machine learning for life"/>
    <m/>
    <n v="0"/>
    <m/>
    <m/>
    <m/>
    <m/>
    <m/>
    <m/>
    <m/>
    <m/>
    <x v="2"/>
    <m/>
    <m/>
    <s v="Data Analyst"/>
    <s v="Machine Learning Engineer"/>
    <m/>
    <m/>
    <m/>
    <m/>
    <m/>
    <m/>
    <s v="Forums"/>
    <m/>
    <n v="30"/>
    <m/>
    <n v="20"/>
    <n v="80"/>
    <s v="Work on the course material and the projects slowly but steadily"/>
    <m/>
    <s v="Meetup"/>
    <n v="10"/>
    <s v="Have internship programs (paid or unpaid) so students can also get some real work experience that they can put on their resume in addition to the udacity projects. This  especially will be super helpful for people looking to change their careers."/>
    <m/>
    <m/>
    <n v="0"/>
  </r>
  <r>
    <n v="514"/>
    <m/>
    <m/>
    <m/>
    <s v="Help prepare for an advanced degree"/>
    <m/>
    <m/>
    <n v="23"/>
    <x v="3"/>
    <n v="2"/>
    <n v="17"/>
    <x v="5"/>
    <n v="81377"/>
    <s v="Munich, Germany"/>
    <n v="1"/>
    <m/>
    <m/>
    <m/>
    <m/>
    <n v="0"/>
    <m/>
    <m/>
    <m/>
    <m/>
    <m/>
    <m/>
    <m/>
    <m/>
    <x v="2"/>
    <m/>
    <m/>
    <s v="Data Analyst"/>
    <m/>
    <m/>
    <m/>
    <m/>
    <m/>
    <m/>
    <m/>
    <s v="Slack Channel"/>
    <m/>
    <n v="5"/>
    <m/>
    <n v="10"/>
    <n v="50"/>
    <s v="Just stuck till the end"/>
    <s v="Friend / word of mouth"/>
    <m/>
    <n v="10"/>
    <s v="making live lessons"/>
    <s v="Big data"/>
    <m/>
    <n v="1"/>
  </r>
  <r>
    <n v="515"/>
    <s v="Start a new career in this field"/>
    <m/>
    <m/>
    <m/>
    <m/>
    <m/>
    <n v="31"/>
    <x v="1"/>
    <n v="60"/>
    <n v="9"/>
    <x v="11"/>
    <n v="73072"/>
    <s v="Norman, Oklahoma"/>
    <n v="0"/>
    <s v="shoes (brand is TBDâ€¦ probably Adidas or Puma)"/>
    <m/>
    <s v="Machine learning for life"/>
    <m/>
    <n v="0"/>
    <m/>
    <m/>
    <m/>
    <m/>
    <m/>
    <m/>
    <m/>
    <m/>
    <x v="2"/>
    <m/>
    <m/>
    <m/>
    <s v="Machine Learning Engineer"/>
    <m/>
    <m/>
    <m/>
    <m/>
    <m/>
    <m/>
    <s v="Stack Overflow"/>
    <m/>
    <n v="6"/>
    <n v="6"/>
    <m/>
    <n v="20"/>
    <s v="make use of the online materials"/>
    <s v="Google"/>
    <m/>
    <n v="8"/>
    <s v="many projects, more practical"/>
    <s v="algorithms"/>
    <s v="if additional textbook can be provided, it will be better"/>
    <n v="1"/>
  </r>
  <r>
    <n v="516"/>
    <m/>
    <m/>
    <m/>
    <m/>
    <s v="General interest in the topic (personal growth and enrichment)"/>
    <m/>
    <n v="31"/>
    <x v="3"/>
    <n v="45"/>
    <n v="12"/>
    <x v="16"/>
    <n v="7044"/>
    <s v="New Jersey"/>
    <n v="1"/>
    <m/>
    <m/>
    <m/>
    <m/>
    <n v="1"/>
    <s v="Software Engineer"/>
    <m/>
    <s v="Individual Contributor"/>
    <m/>
    <m/>
    <s v="Finance "/>
    <n v="15"/>
    <s v="Secret"/>
    <x v="3"/>
    <m/>
    <m/>
    <m/>
    <m/>
    <m/>
    <m/>
    <m/>
    <m/>
    <s v="None"/>
    <m/>
    <m/>
    <m/>
    <n v="0"/>
    <m/>
    <m/>
    <m/>
    <m/>
    <s v="Google"/>
    <m/>
    <n v="10"/>
    <s v="Give a university credits for nanodegre program "/>
    <s v="Not sure"/>
    <s v="You are awesome! Udacity offer best online education program so far."/>
    <n v="1"/>
  </r>
  <r>
    <n v="517"/>
    <s v="Start a new career in this field"/>
    <s v="Grow skills for my current role"/>
    <m/>
    <m/>
    <s v="General interest in the topic (personal growth and enrichment)"/>
    <m/>
    <n v="30"/>
    <x v="3"/>
    <n v="250"/>
    <n v="14"/>
    <x v="9"/>
    <n v="12508"/>
    <s v="Beacon, New York"/>
    <n v="1"/>
    <m/>
    <m/>
    <m/>
    <m/>
    <n v="1"/>
    <s v="Software Engineer"/>
    <m/>
    <s v="Individual Contributor"/>
    <m/>
    <s v="Entertainment &amp; Leisure"/>
    <m/>
    <n v="10"/>
    <s v="Time Inc."/>
    <x v="5"/>
    <m/>
    <m/>
    <m/>
    <m/>
    <s v="Artificial Intelligence"/>
    <m/>
    <m/>
    <m/>
    <m/>
    <m/>
    <s v="Slack Channel"/>
    <m/>
    <n v="3"/>
    <n v="5"/>
    <m/>
    <n v="14"/>
    <s v="Stay on track. Don't fall too far behind your project deadlines!"/>
    <m/>
    <s v="It was a long time ago. I don't remember."/>
    <n v="10"/>
    <s v="I can't think of anything! I love Udacity!"/>
    <m/>
    <m/>
    <n v="1"/>
  </r>
  <r>
    <n v="518"/>
    <s v="Start a new career in this field"/>
    <m/>
    <m/>
    <m/>
    <s v="General interest in the topic (personal growth and enrichment)"/>
    <m/>
    <n v="35"/>
    <x v="1"/>
    <n v="30"/>
    <n v="12"/>
    <x v="16"/>
    <n v="64289"/>
    <s v="Darmstadt, Germany"/>
    <n v="1"/>
    <m/>
    <m/>
    <m/>
    <m/>
    <n v="1"/>
    <s v="Other"/>
    <m/>
    <s v="Individual Contributor"/>
    <m/>
    <s v="Airlines &amp; Aerospace (including Defense)"/>
    <m/>
    <n v="9"/>
    <s v="ESOC"/>
    <x v="2"/>
    <m/>
    <m/>
    <m/>
    <m/>
    <s v="Artificial Intelligence"/>
    <m/>
    <m/>
    <m/>
    <m/>
    <m/>
    <s v="Forums"/>
    <m/>
    <n v="4"/>
    <n v="1"/>
    <m/>
    <n v="6"/>
    <s v="Focus in the lessons and the project. Read about other specific topics after."/>
    <s v="Google"/>
    <m/>
    <n v="6"/>
    <s v="Not always, but sometimes I would appreciate more theoretical detail."/>
    <m/>
    <m/>
    <n v="1"/>
  </r>
  <r>
    <n v="519"/>
    <m/>
    <s v="Grow skills for my current role"/>
    <m/>
    <m/>
    <s v="General interest in the topic (personal growth and enrichment)"/>
    <m/>
    <n v="33"/>
    <x v="3"/>
    <n v="50"/>
    <n v="6"/>
    <x v="14"/>
    <n v="7311"/>
    <s v="Jersey City, New Jersey"/>
    <n v="0"/>
    <s v="track suit / sweat suit"/>
    <m/>
    <s v="Math - all the cool kids are doing it"/>
    <m/>
    <n v="1"/>
    <s v="Data Scientist"/>
    <m/>
    <s v="Director"/>
    <m/>
    <s v="Healthcare and Pharmaceuticals"/>
    <m/>
    <n v="5"/>
    <s v="Progyny"/>
    <x v="1"/>
    <m/>
    <m/>
    <m/>
    <m/>
    <m/>
    <s v="Deep Learning Foundations"/>
    <m/>
    <m/>
    <m/>
    <m/>
    <s v="Slack Channel"/>
    <m/>
    <n v="2"/>
    <n v="2"/>
    <m/>
    <n v="2"/>
    <s v="Don't slack too much"/>
    <s v="Google"/>
    <m/>
    <n v="8"/>
    <s v="encourage team collaboration"/>
    <s v="blockchain tech - etherium "/>
    <s v="Raj has a great teaching style"/>
    <n v="0"/>
  </r>
  <r>
    <n v="520"/>
    <m/>
    <s v="Grow skills for my current role"/>
    <m/>
    <m/>
    <s v="General interest in the topic (personal growth and enrichment)"/>
    <m/>
    <n v="46"/>
    <x v="2"/>
    <n v="130"/>
    <n v="6"/>
    <x v="13"/>
    <m/>
    <s v="Havant, Hampshire"/>
    <n v="0"/>
    <s v="jacket (brand is TBD... probably Patagonia)"/>
    <m/>
    <s v="Machine learning for life"/>
    <m/>
    <n v="1"/>
    <s v="Consulting"/>
    <m/>
    <s v="Director"/>
    <m/>
    <s v="Airlines &amp; Aerospace (including Defense)"/>
    <m/>
    <n v="23"/>
    <s v="Helios"/>
    <x v="2"/>
    <m/>
    <m/>
    <m/>
    <m/>
    <m/>
    <s v="Deep Learning Foundations"/>
    <m/>
    <m/>
    <m/>
    <m/>
    <s v="Slack Channel"/>
    <m/>
    <n v="3"/>
    <n v="6"/>
    <m/>
    <n v="10"/>
    <s v="If you are working, be prepared to give up at least one day of your weekend to the course."/>
    <s v="Google"/>
    <m/>
    <n v="8"/>
    <s v="Make sure the forum mentors are actually aware of the specific course materials and code."/>
    <m/>
    <m/>
    <n v="0"/>
  </r>
  <r>
    <n v="521"/>
    <s v="Start a new career in this field"/>
    <m/>
    <m/>
    <m/>
    <m/>
    <m/>
    <n v="33"/>
    <x v="1"/>
    <n v="30"/>
    <n v="1"/>
    <x v="7"/>
    <n v="1300024"/>
    <s v="Tokyo, Japan"/>
    <n v="1"/>
    <m/>
    <m/>
    <m/>
    <m/>
    <n v="1"/>
    <s v="Business/Strategy"/>
    <m/>
    <s v="Manager"/>
    <m/>
    <s v="Technology &amp; Internet"/>
    <m/>
    <n v="7"/>
    <s v="Authlete, Inc."/>
    <x v="1"/>
    <m/>
    <m/>
    <m/>
    <m/>
    <m/>
    <s v="Deep Learning Foundations"/>
    <m/>
    <m/>
    <m/>
    <s v="iOS Developer"/>
    <s v="Slack Channel"/>
    <m/>
    <n v="3"/>
    <n v="4"/>
    <m/>
    <n v="10"/>
    <s v="Take notes with OneNote or Evernote. Enjoy projects. "/>
    <s v="Google"/>
    <m/>
    <n v="9"/>
    <s v="Make taking notes easier in one screen."/>
    <s v="Entrepreneurship class that teaches how to manage customers (MailChimp, HubSpot, etc), how to bill customers (Paypal, Stripe, etc), how to manage employees, how to decide a pricing table, etc. "/>
    <s v="You service is great!"/>
    <n v="1"/>
  </r>
  <r>
    <n v="522"/>
    <s v="Start a new career in this field"/>
    <m/>
    <m/>
    <m/>
    <m/>
    <m/>
    <n v="29"/>
    <x v="8"/>
    <n v="5"/>
    <n v="12"/>
    <x v="9"/>
    <n v="90201"/>
    <s v="Los Angeles, CA"/>
    <n v="0"/>
    <s v="t-shirt"/>
    <m/>
    <s v="Machine learning for life"/>
    <m/>
    <n v="0"/>
    <m/>
    <m/>
    <m/>
    <m/>
    <m/>
    <m/>
    <m/>
    <m/>
    <x v="4"/>
    <m/>
    <m/>
    <m/>
    <s v="Machine Learning Engineer"/>
    <m/>
    <m/>
    <m/>
    <m/>
    <m/>
    <m/>
    <s v="Stack Overflow"/>
    <m/>
    <n v="10"/>
    <n v="3"/>
    <m/>
    <n v="100"/>
    <s v="Binge the material and double speed whatever you can. If you learn fast, go through it quickly. Slow down the videos if they're too fast. If you're a theory person, learn the theory quickly and go back and apply theory ASAP so it stays in Long term memory."/>
    <m/>
    <s v="Read a news article."/>
    <n v="0"/>
    <s v="100% job placement independent of  student effort. Applying to jobs, interferes with learning and filling in skills gaps. I spend more time reading listings than learning now."/>
    <s v="SQL, Hadoop, Spark"/>
    <m/>
    <n v="0"/>
  </r>
  <r>
    <n v="523"/>
    <s v="Start a new career in this field"/>
    <m/>
    <m/>
    <m/>
    <s v="General interest in the topic (personal growth and enrichment)"/>
    <m/>
    <n v="32"/>
    <x v="3"/>
    <n v="0"/>
    <n v="2"/>
    <x v="7"/>
    <m/>
    <s v="Toronto, canada"/>
    <n v="0"/>
    <s v="jacket (brand is TBD... probably Patagonia)"/>
    <m/>
    <s v="A quality life demands quality questions"/>
    <m/>
    <n v="1"/>
    <s v="Business Intelligence / Business Analyst"/>
    <m/>
    <s v="Manager"/>
    <m/>
    <s v="Insurance"/>
    <m/>
    <n v="10"/>
    <s v="Scotia bank"/>
    <x v="0"/>
    <m/>
    <m/>
    <m/>
    <s v="Machine Learning Engineer"/>
    <m/>
    <m/>
    <s v="Self-Driving Car Engineer"/>
    <m/>
    <m/>
    <m/>
    <s v="Forums"/>
    <m/>
    <n v="5"/>
    <m/>
    <n v="20"/>
    <n v="20"/>
    <s v="Study regularly. Don't fall behind "/>
    <s v="Friend / word of mouth"/>
    <m/>
    <n v="9"/>
    <s v="Release all content before starting term. I am in term 3 of self driving car nanodegree and it is frustrating to wait for content to be released"/>
    <m/>
    <s v="Becomr better at connecting students to employers outside of US. I live in canada and would like to see more job opportunities "/>
    <n v="1"/>
  </r>
  <r>
    <n v="524"/>
    <m/>
    <m/>
    <m/>
    <m/>
    <s v="General interest in the topic (personal growth and enrichment)"/>
    <m/>
    <n v="35"/>
    <x v="3"/>
    <n v="0"/>
    <n v="12"/>
    <x v="2"/>
    <n v="67061"/>
    <s v="ludwigshafen, Germany"/>
    <n v="0"/>
    <s v="backpack"/>
    <m/>
    <s v="A quality life demands quality questions"/>
    <m/>
    <n v="1"/>
    <s v="Data Engineer"/>
    <m/>
    <s v="Individual Contributor"/>
    <m/>
    <s v="Advertising &amp; Marketing"/>
    <m/>
    <n v="12"/>
    <s v="big data engineer"/>
    <x v="2"/>
    <m/>
    <m/>
    <s v="Data Analyst"/>
    <s v="Machine Learning Engineer"/>
    <m/>
    <m/>
    <m/>
    <m/>
    <m/>
    <m/>
    <s v="Stack Overflow"/>
    <m/>
    <n v="2"/>
    <n v="6"/>
    <m/>
    <n v="80"/>
    <s v="knowledge is the door. programming is the key. "/>
    <s v="Google"/>
    <m/>
    <n v="10"/>
    <s v="organize local udacity groups more actively"/>
    <s v="photoshop"/>
    <m/>
    <n v="0"/>
  </r>
  <r>
    <n v="525"/>
    <s v="Start a new career in this field"/>
    <m/>
    <m/>
    <m/>
    <s v="General interest in the topic (personal growth and enrichment)"/>
    <m/>
    <n v="37"/>
    <x v="1"/>
    <n v="45"/>
    <n v="5"/>
    <x v="12"/>
    <n v="2680"/>
    <s v="Copenhagen, denmark"/>
    <n v="0"/>
    <s v="hoodie"/>
    <m/>
    <s v="A quality life demands quality questions"/>
    <m/>
    <n v="1"/>
    <s v="Other"/>
    <m/>
    <s v="Individual Contributor"/>
    <m/>
    <s v="Education"/>
    <m/>
    <n v="8"/>
    <s v="McGraw-hill education "/>
    <x v="2"/>
    <m/>
    <m/>
    <m/>
    <m/>
    <m/>
    <s v="Deep Learning Foundations"/>
    <m/>
    <m/>
    <m/>
    <m/>
    <s v="Forums"/>
    <m/>
    <n v="6"/>
    <n v="2"/>
    <m/>
    <n v="80"/>
    <s v="Go through an exercise twice"/>
    <s v="LinkedIn"/>
    <m/>
    <n v="10"/>
    <s v="Spend a lot more time and exercises on the basics before going into the advanced topics "/>
    <s v="Bootstrap, software test automation, block chain foundation "/>
    <m/>
    <n v="1"/>
  </r>
  <r>
    <n v="526"/>
    <s v="Start a new career in this field"/>
    <m/>
    <m/>
    <m/>
    <m/>
    <m/>
    <m/>
    <x v="1"/>
    <n v="13"/>
    <n v="10"/>
    <x v="1"/>
    <n v="95134"/>
    <s v="San Jose, California"/>
    <n v="1"/>
    <m/>
    <m/>
    <m/>
    <m/>
    <n v="1"/>
    <s v="Machine Learning Engineer"/>
    <m/>
    <s v="Individual Contributor"/>
    <m/>
    <s v="Technology &amp; Internet"/>
    <m/>
    <n v="2"/>
    <s v="automation anywhere"/>
    <x v="0"/>
    <m/>
    <m/>
    <m/>
    <s v="Machine Learning Engineer"/>
    <m/>
    <m/>
    <m/>
    <m/>
    <m/>
    <m/>
    <s v="Stack Overflow"/>
    <m/>
    <n v="10"/>
    <m/>
    <n v="15"/>
    <n v="35"/>
    <s v="Do the work every day. Don't be afraid to seek out external materials or discussion"/>
    <s v="Google"/>
    <m/>
    <n v="10"/>
    <s v="There should be more substantial written material that accompany the lectures. It's often quite hard to review a concept from a video lecture, a accompanying book would be great"/>
    <m/>
    <m/>
    <n v="0"/>
  </r>
  <r>
    <n v="527"/>
    <s v="Start a new career in this field"/>
    <s v="Grow skills for my current role"/>
    <m/>
    <m/>
    <s v="General interest in the topic (personal growth and enrichment)"/>
    <m/>
    <n v="38"/>
    <x v="1"/>
    <n v="0"/>
    <n v="8"/>
    <x v="1"/>
    <n v="93000"/>
    <s v="Queenstown, New Zealand"/>
    <n v="1"/>
    <m/>
    <m/>
    <m/>
    <m/>
    <n v="1"/>
    <s v=" Artificial Intelligence Engineer"/>
    <m/>
    <s v="Individual Contributor"/>
    <m/>
    <s v="Healthcare and Pharmaceuticals"/>
    <m/>
    <n v="15"/>
    <s v="Spectral Intelligence"/>
    <x v="4"/>
    <m/>
    <m/>
    <m/>
    <s v="Machine Learning Engineer"/>
    <m/>
    <s v="Deep Learning Foundations"/>
    <m/>
    <m/>
    <m/>
    <m/>
    <s v="Forums"/>
    <m/>
    <n v="4"/>
    <n v="4"/>
    <m/>
    <n v="24"/>
    <s v="Slow and steady wins!  Pace yourself, check the forums and set goals."/>
    <s v="Google"/>
    <m/>
    <n v="10"/>
    <s v="Its pretty much the measure I use to compare others.  You guys are doing great by me."/>
    <s v="Convolutional Neural Networks"/>
    <s v="Thanks!  Just like to say thanks"/>
    <n v="1"/>
  </r>
  <r>
    <n v="528"/>
    <s v="Start a new career in this field"/>
    <m/>
    <m/>
    <m/>
    <m/>
    <m/>
    <n v="21"/>
    <x v="1"/>
    <n v="30"/>
    <n v="9"/>
    <x v="1"/>
    <n v="98006"/>
    <s v="Bellevue, Washington"/>
    <n v="0"/>
    <s v="socks"/>
    <m/>
    <s v="A quality life demands quality questions"/>
    <m/>
    <n v="1"/>
    <s v="Software Engineer"/>
    <m/>
    <s v="Intern"/>
    <m/>
    <s v="Technology &amp; Internet"/>
    <m/>
    <n v="1"/>
    <s v="At&amp;t"/>
    <x v="3"/>
    <m/>
    <m/>
    <m/>
    <m/>
    <m/>
    <s v="Deep Learning Foundations"/>
    <m/>
    <s v="Robotics"/>
    <m/>
    <s v="Full stack"/>
    <s v="Forums"/>
    <m/>
    <n v="15"/>
    <n v="6"/>
    <m/>
    <n v="12"/>
    <s v="Have an reason why you want to do the nanodegree and remember it when you graduate."/>
    <s v="Google"/>
    <m/>
    <n v="5"/>
    <s v="Help entrepreneurs more"/>
    <s v="Entrepreneurship"/>
    <m/>
    <n v="1"/>
  </r>
  <r>
    <n v="529"/>
    <s v="Start a new career in this field"/>
    <m/>
    <m/>
    <m/>
    <s v="General interest in the topic (personal growth and enrichment)"/>
    <m/>
    <n v="31"/>
    <x v="1"/>
    <n v="60"/>
    <n v="12"/>
    <x v="16"/>
    <n v="77006"/>
    <s v="Houston, Texas"/>
    <n v="0"/>
    <s v="t-shirt"/>
    <m/>
    <s v="Machine learning for life"/>
    <m/>
    <n v="1"/>
    <s v="Consulting"/>
    <m/>
    <s v="Manager"/>
    <m/>
    <s v="Manufacturing"/>
    <m/>
    <n v="7"/>
    <s v="Umbilicals International"/>
    <x v="2"/>
    <m/>
    <m/>
    <m/>
    <m/>
    <m/>
    <m/>
    <m/>
    <m/>
    <s v="None"/>
    <m/>
    <m/>
    <m/>
    <n v="0"/>
    <m/>
    <m/>
    <m/>
    <m/>
    <s v="Google"/>
    <m/>
    <n v="10"/>
    <s v="Send newsletter with interesting articles, papers to read"/>
    <s v="Django with React"/>
    <m/>
    <n v="1"/>
  </r>
  <r>
    <n v="530"/>
    <m/>
    <s v="Grow skills for my current role"/>
    <m/>
    <m/>
    <s v="General interest in the topic (personal growth and enrichment)"/>
    <m/>
    <n v="20"/>
    <x v="1"/>
    <n v="0"/>
    <n v="8"/>
    <x v="4"/>
    <n v="800016"/>
    <s v="Patna, Bihar, India"/>
    <n v="1"/>
    <m/>
    <m/>
    <m/>
    <m/>
    <n v="1"/>
    <s v="Freelancing"/>
    <m/>
    <s v="Individual Contributor"/>
    <m/>
    <s v="Technology &amp; Internet"/>
    <m/>
    <n v="2"/>
    <s v="Appbase.io "/>
    <x v="3"/>
    <m/>
    <m/>
    <m/>
    <m/>
    <m/>
    <m/>
    <m/>
    <m/>
    <m/>
    <s v="Android Developer "/>
    <s v="Stack Overflow"/>
    <m/>
    <n v="6"/>
    <n v="2"/>
    <m/>
    <n v="20"/>
    <s v="Work hard. Don't lose hope. Focus"/>
    <s v="Friend / word of mouth"/>
    <m/>
    <n v="9"/>
    <s v="It's great as it is. "/>
    <s v="C language course"/>
    <s v="Please reduce course fees, especially for countries like  India "/>
    <n v="1"/>
  </r>
  <r>
    <n v="531"/>
    <s v="Start a new career in this field"/>
    <s v="Grow skills for my current role"/>
    <m/>
    <m/>
    <s v="General interest in the topic (personal growth and enrichment)"/>
    <m/>
    <n v="30"/>
    <x v="1"/>
    <n v="60"/>
    <n v="6"/>
    <x v="14"/>
    <n v="4120"/>
    <s v="Vilnius, Lithuania"/>
    <n v="0"/>
    <s v="backpack"/>
    <m/>
    <s v="A quality life demands quality questions"/>
    <m/>
    <n v="1"/>
    <s v="Accounting/Finance"/>
    <m/>
    <s v="Manager"/>
    <m/>
    <s v="Business Support &amp; Logistics"/>
    <m/>
    <n v="5"/>
    <s v="OpusCapita Accounting UAB"/>
    <x v="2"/>
    <m/>
    <m/>
    <s v="Data Analyst"/>
    <m/>
    <m/>
    <m/>
    <m/>
    <m/>
    <m/>
    <m/>
    <s v="Forums"/>
    <m/>
    <n v="14"/>
    <n v="2"/>
    <m/>
    <n v="32"/>
    <s v="Never give up if you get stuck because you will get stuck or you simply need to find a more challenging program."/>
    <s v="Google"/>
    <m/>
    <n v="8"/>
    <s v="Make it even more interactive - amazing example was the machine learning."/>
    <s v="More in depth machine learning. Also 3D graphics."/>
    <s v="I should soon come back for more courses. :D"/>
    <n v="1"/>
  </r>
  <r>
    <n v="532"/>
    <m/>
    <s v="Grow skills for my current role"/>
    <m/>
    <m/>
    <s v="General interest in the topic (personal growth and enrichment)"/>
    <m/>
    <n v="40"/>
    <x v="1"/>
    <n v="10"/>
    <n v="6"/>
    <x v="7"/>
    <n v="11529"/>
    <s v="Mexico, Mexico "/>
    <n v="0"/>
    <s v="backpack"/>
    <m/>
    <s v="Machine learning for life"/>
    <m/>
    <n v="1"/>
    <s v="Consulting"/>
    <m/>
    <s v="Vice President"/>
    <m/>
    <s v="Technology &amp; Internet"/>
    <m/>
    <n v="17"/>
    <s v="everis, an NTT DATA Company "/>
    <x v="2"/>
    <m/>
    <m/>
    <m/>
    <m/>
    <s v="Artificial Intelligence"/>
    <m/>
    <m/>
    <m/>
    <m/>
    <m/>
    <s v="Forums"/>
    <m/>
    <n v="5"/>
    <n v="5"/>
    <m/>
    <n v="15"/>
    <s v="Go for the project fast"/>
    <m/>
    <s v="Following Dr. Thurn"/>
    <n v="7"/>
    <s v="Administrative support "/>
    <s v="Technology architectures"/>
    <s v="I don't completely understand the nanodegree brand. It is confusing that you have the AI nanodegree (broad and for life area) and the React nanodegree (specific and time sensitive knowledge)."/>
    <n v="1"/>
  </r>
  <r>
    <n v="533"/>
    <m/>
    <s v="Grow skills for my current role"/>
    <m/>
    <m/>
    <s v="General interest in the topic (personal growth and enrichment)"/>
    <m/>
    <n v="47"/>
    <x v="2"/>
    <n v="120"/>
    <n v="10"/>
    <x v="22"/>
    <n v="23227"/>
    <s v="Richmond, VA, USA"/>
    <n v="0"/>
    <s v="t-shirt"/>
    <m/>
    <s v="Machine learning for life"/>
    <m/>
    <n v="1"/>
    <s v="Other"/>
    <m/>
    <s v="Manager"/>
    <m/>
    <s v="Education"/>
    <m/>
    <n v="8"/>
    <s v="College of William and Mary"/>
    <x v="1"/>
    <m/>
    <m/>
    <s v="Data Analyst"/>
    <m/>
    <m/>
    <m/>
    <m/>
    <m/>
    <m/>
    <m/>
    <s v="Stack Overflow"/>
    <m/>
    <n v="5"/>
    <n v="5"/>
    <m/>
    <n v="40"/>
    <s v="Work steadily, every day."/>
    <s v="Google"/>
    <m/>
    <n v="10"/>
    <s v="It was pretty good - the only thing was the 50% back took longer than I anticipated"/>
    <s v="I think your area is pretty well covered"/>
    <m/>
    <n v="1"/>
  </r>
  <r>
    <n v="534"/>
    <s v="Start a new career in this field"/>
    <m/>
    <s v="Help move from academia to industry"/>
    <m/>
    <s v="General interest in the topic (personal growth and enrichment)"/>
    <m/>
    <n v="37"/>
    <x v="1"/>
    <n v="40"/>
    <n v="12"/>
    <x v="2"/>
    <n v="60637"/>
    <s v="Regensburg, Germany"/>
    <n v="0"/>
    <s v="hoodie"/>
    <m/>
    <s v="Machine learning for life"/>
    <m/>
    <n v="1"/>
    <s v="Research"/>
    <m/>
    <s v="Not Applicable"/>
    <m/>
    <s v="Education"/>
    <m/>
    <n v="8"/>
    <s v="University of Regensburg"/>
    <x v="1"/>
    <m/>
    <m/>
    <m/>
    <s v="Machine Learning Engineer"/>
    <m/>
    <m/>
    <m/>
    <m/>
    <m/>
    <m/>
    <s v="Forums"/>
    <m/>
    <n v="6"/>
    <n v="5"/>
    <m/>
    <n v="10"/>
    <s v="Be careful picking your capstone. This can be a huge amount of work."/>
    <s v="Google"/>
    <m/>
    <n v="4"/>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_x000a__x000a_In general, the level of the projects is rather low. The only project I would want on my linkedin was my capstone."/>
    <n v="0"/>
  </r>
  <r>
    <n v="535"/>
    <s v="Start a new career in this field"/>
    <m/>
    <m/>
    <m/>
    <m/>
    <m/>
    <n v="30"/>
    <x v="1"/>
    <n v="90"/>
    <n v="9"/>
    <x v="16"/>
    <n v="90027"/>
    <s v="Bernolakovo, Slovakia"/>
    <n v="0"/>
    <s v="hoodie"/>
    <m/>
    <s v="Data is the new bacon"/>
    <m/>
    <n v="1"/>
    <s v="Data Scientist"/>
    <m/>
    <s v="Intern"/>
    <m/>
    <s v="Insurance"/>
    <m/>
    <n v="10"/>
    <s v="Zurich"/>
    <x v="2"/>
    <m/>
    <m/>
    <m/>
    <m/>
    <m/>
    <m/>
    <m/>
    <m/>
    <s v="None"/>
    <m/>
    <m/>
    <m/>
    <n v="0"/>
    <m/>
    <m/>
    <m/>
    <m/>
    <s v="Google"/>
    <m/>
    <n v="10"/>
    <s v="add more practical projects"/>
    <s v="big data and machine learning in scala"/>
    <m/>
    <n v="0"/>
  </r>
  <r>
    <n v="536"/>
    <s v="Start a new career in this field"/>
    <s v="Grow skills for my current role"/>
    <m/>
    <m/>
    <s v="General interest in the topic (personal growth and enrichment)"/>
    <m/>
    <n v="40"/>
    <x v="3"/>
    <n v="120"/>
    <n v="9"/>
    <x v="27"/>
    <m/>
    <s v="Toronto, Canada"/>
    <n v="1"/>
    <m/>
    <m/>
    <m/>
    <m/>
    <n v="1"/>
    <s v="Accounting/Finance"/>
    <m/>
    <s v="C-Level"/>
    <m/>
    <m/>
    <s v="Banking"/>
    <n v="10"/>
    <m/>
    <x v="2"/>
    <m/>
    <m/>
    <m/>
    <s v="Machine Learning Engineer"/>
    <m/>
    <m/>
    <m/>
    <m/>
    <m/>
    <m/>
    <s v="Forums"/>
    <m/>
    <n v="6"/>
    <n v="5"/>
    <m/>
    <n v="15"/>
    <s v="Know why you are there.  Do it because you want to be able to do specific things when done."/>
    <s v="Google"/>
    <m/>
    <n v="9"/>
    <s v="More rigorous assignments, more flexibility with the final project, more accessibility to people who could help me implement a cool final project."/>
    <s v="A course that would cover part 1 (aside from ML fundamentals) of the deep learning book.  http://www.deeplearningbook.org/  i.e. a good course in the mathematical prerequisites of a deeper dive in ML and AI"/>
    <s v="The future of work is ML and AI.  I learned a lot from my course at Udacity. "/>
    <n v="1"/>
  </r>
  <r>
    <n v="537"/>
    <s v="Start a new career in this field"/>
    <m/>
    <m/>
    <m/>
    <m/>
    <m/>
    <n v="37"/>
    <x v="1"/>
    <n v="60"/>
    <n v="7"/>
    <x v="22"/>
    <n v="92120"/>
    <s v="California "/>
    <n v="1"/>
    <m/>
    <m/>
    <m/>
    <m/>
    <n v="1"/>
    <s v="Business Intelligence / Business Analyst"/>
    <m/>
    <s v="Individual Contributor"/>
    <m/>
    <s v="Insurance"/>
    <m/>
    <n v="1"/>
    <s v="Ppi"/>
    <x v="1"/>
    <m/>
    <m/>
    <s v="Data Analyst"/>
    <m/>
    <m/>
    <m/>
    <m/>
    <m/>
    <m/>
    <m/>
    <s v="Mentor Help (classroom or 1:1 mentors)"/>
    <m/>
    <n v="3"/>
    <n v="5"/>
    <m/>
    <n v="15"/>
    <s v="Don't give up "/>
    <s v="Friend / word of mouth"/>
    <m/>
    <n v="9"/>
    <s v="Better video instructions "/>
    <s v="Self driving car"/>
    <s v="Udacity is great!"/>
    <n v="1"/>
  </r>
  <r>
    <n v="538"/>
    <m/>
    <s v="Grow skills for my current role"/>
    <m/>
    <s v="Help prepare for an advanced degree"/>
    <s v="General interest in the topic (personal growth and enrichment)"/>
    <m/>
    <n v="36"/>
    <x v="1"/>
    <n v="0"/>
    <n v="10"/>
    <x v="16"/>
    <n v="94041"/>
    <s v="Mountain view, california"/>
    <n v="0"/>
    <s v="t-shirt"/>
    <m/>
    <s v="Data is the new bacon"/>
    <m/>
    <n v="0"/>
    <m/>
    <m/>
    <m/>
    <m/>
    <m/>
    <m/>
    <m/>
    <m/>
    <x v="2"/>
    <m/>
    <m/>
    <m/>
    <m/>
    <m/>
    <s v="Deep Learning Foundations"/>
    <m/>
    <m/>
    <m/>
    <m/>
    <s v="Forums"/>
    <m/>
    <n v="6"/>
    <n v="6"/>
    <m/>
    <n v="15"/>
    <s v="Learn at least 30 mins every day"/>
    <s v="Billboard"/>
    <m/>
    <n v="10"/>
    <s v="Be more honest on the amount of hours needed to complete nanodegree"/>
    <s v="Parallel programming"/>
    <m/>
    <n v="0"/>
  </r>
  <r>
    <n v="539"/>
    <s v="Start a new career in this field"/>
    <m/>
    <m/>
    <m/>
    <m/>
    <m/>
    <n v="24"/>
    <x v="2"/>
    <n v="0"/>
    <n v="15"/>
    <x v="20"/>
    <n v="94560"/>
    <s v="Newark, CA"/>
    <n v="1"/>
    <m/>
    <m/>
    <m/>
    <m/>
    <n v="1"/>
    <s v="Self employed"/>
    <m/>
    <s v="Individual Contributor"/>
    <m/>
    <s v="Education"/>
    <m/>
    <n v="1"/>
    <s v="Udacity"/>
    <x v="0"/>
    <s v="Intro to Programming"/>
    <m/>
    <s v="Data Analyst"/>
    <s v="Machine Learning Engineer"/>
    <s v="Artificial Intelligence"/>
    <s v="Deep Learning Foundations"/>
    <m/>
    <s v="Robotics"/>
    <m/>
    <m/>
    <s v="Slack Channel"/>
    <m/>
    <n v="25"/>
    <m/>
    <n v="10"/>
    <n v="4"/>
    <s v="Never give up"/>
    <s v="Google"/>
    <m/>
    <n v="10"/>
    <s v="Connect students to increase collaboration, add courses to develop metacognition skills"/>
    <s v="how to learn better and more effectively, growth mindset, becoming an astronaut"/>
    <s v="Keep up the awesome work!"/>
    <n v="1"/>
  </r>
  <r>
    <n v="540"/>
    <s v="Start a new career in this field"/>
    <m/>
    <m/>
    <m/>
    <m/>
    <m/>
    <n v="34"/>
    <x v="1"/>
    <n v="0"/>
    <n v="10"/>
    <x v="9"/>
    <n v="92300"/>
    <s v="Levallois-Perret, France "/>
    <n v="1"/>
    <m/>
    <m/>
    <m/>
    <m/>
    <n v="1"/>
    <s v="Business/Strategy"/>
    <m/>
    <m/>
    <s v="Senior economist "/>
    <s v="Business Support &amp; Logistics"/>
    <m/>
    <n v="5"/>
    <s v="Self employed "/>
    <x v="2"/>
    <m/>
    <m/>
    <m/>
    <m/>
    <s v="Artificial Intelligence"/>
    <m/>
    <m/>
    <m/>
    <m/>
    <m/>
    <s v="Stack Overflow"/>
    <m/>
    <n v="4"/>
    <m/>
    <n v="10"/>
    <n v="18"/>
    <s v="Be assiduos, look for extra videos on YouTube whenever you feel like you are missing out on something "/>
    <s v="Facebook"/>
    <m/>
    <n v="10"/>
    <s v="Recruit better mentors "/>
    <s v="Video game tech"/>
    <s v="Why can't we comment/ask questions on the videos page"/>
    <n v="1"/>
  </r>
  <r>
    <n v="541"/>
    <s v="Start a new career in this field"/>
    <m/>
    <m/>
    <m/>
    <m/>
    <m/>
    <n v="26"/>
    <x v="2"/>
    <n v="15"/>
    <n v="6"/>
    <x v="2"/>
    <n v="12345"/>
    <s v="Vancouver, Canada"/>
    <n v="0"/>
    <s v="jacket (brand is TBD... probably Patagonia)"/>
    <m/>
    <s v="A quality life demands quality questions"/>
    <m/>
    <n v="1"/>
    <s v="Data Scientist"/>
    <m/>
    <s v="Individual Contributor"/>
    <m/>
    <s v="Advertising &amp; Marketing"/>
    <m/>
    <n v="1"/>
    <s v="Hootsuite"/>
    <x v="0"/>
    <m/>
    <m/>
    <m/>
    <s v="Machine Learning Engineer"/>
    <m/>
    <s v="Deep Learning Foundations"/>
    <s v="Self-Driving Car Engineer"/>
    <m/>
    <m/>
    <m/>
    <s v="Slack Channel"/>
    <m/>
    <n v="6"/>
    <m/>
    <n v="20"/>
    <n v="15"/>
    <s v="Try to do everything yourself"/>
    <s v="Friend / word of mouth"/>
    <m/>
    <n v="10"/>
    <s v="Extend the job guarantee to Canada"/>
    <s v="Scala"/>
    <s v="You guys rock!"/>
    <n v="1"/>
  </r>
  <r>
    <n v="542"/>
    <m/>
    <s v="Grow skills for my current role"/>
    <m/>
    <m/>
    <m/>
    <m/>
    <n v="30"/>
    <x v="1"/>
    <n v="10"/>
    <n v="8"/>
    <x v="21"/>
    <n v="1080023"/>
    <s v="Minatoku, Tokyo, Japan "/>
    <n v="1"/>
    <m/>
    <m/>
    <m/>
    <m/>
    <n v="1"/>
    <s v="Other"/>
    <m/>
    <s v="Individual Contributor"/>
    <m/>
    <m/>
    <s v="Building Automation"/>
    <n v="5"/>
    <s v="Hibiyatsushou"/>
    <x v="0"/>
    <m/>
    <m/>
    <m/>
    <m/>
    <m/>
    <s v="Deep Learning Foundations"/>
    <m/>
    <m/>
    <m/>
    <m/>
    <s v="Forums"/>
    <m/>
    <n v="1"/>
    <n v="1"/>
    <m/>
    <n v="10"/>
    <s v="Study in the early morning"/>
    <s v="Google"/>
    <m/>
    <n v="8"/>
    <s v="I would like you to create a system to quickly incorporate new technologies"/>
    <s v="learning edge and cloud computing in AI"/>
    <s v="It would be nice if there were environments that can ask questions in various ways other than the contents of the course in the field of AI."/>
    <n v="1"/>
  </r>
  <r>
    <n v="543"/>
    <s v="Start a new career in this field"/>
    <m/>
    <m/>
    <m/>
    <s v="General interest in the topic (personal growth and enrichment)"/>
    <m/>
    <n v="31"/>
    <x v="1"/>
    <n v="0"/>
    <n v="8"/>
    <x v="9"/>
    <m/>
    <s v="Mississauga, Ontario. Canada"/>
    <n v="1"/>
    <m/>
    <m/>
    <m/>
    <m/>
    <n v="1"/>
    <s v="Research"/>
    <m/>
    <s v="Not Applicable"/>
    <m/>
    <m/>
    <s v="Finance"/>
    <n v="5"/>
    <m/>
    <x v="2"/>
    <m/>
    <m/>
    <m/>
    <s v="Machine Learning Engineer"/>
    <m/>
    <s v="Deep Learning Foundations"/>
    <m/>
    <m/>
    <m/>
    <m/>
    <s v="Forums"/>
    <m/>
    <n v="2"/>
    <n v="3"/>
    <m/>
    <n v="10"/>
    <s v="Stick to a timeline, try to solve the coding assignments without seeking help, allocate large amount of time for projects (they take longer than expected)."/>
    <s v="Google"/>
    <m/>
    <n v="9"/>
    <s v="Be more thorough with the concepts, at times it feels like a lot is being covered without sufficient detail (this comment is directed toward the Deep Learning foundations degree)."/>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n v="0"/>
  </r>
  <r>
    <n v="544"/>
    <m/>
    <s v="Grow skills for my current role"/>
    <m/>
    <s v="Help prepare for an advanced degree"/>
    <s v="General interest in the topic (personal growth and enrichment)"/>
    <m/>
    <n v="30"/>
    <x v="1"/>
    <n v="45"/>
    <n v="7"/>
    <x v="12"/>
    <n v="60486"/>
    <s v="Frankfurt am Main"/>
    <n v="0"/>
    <s v="backpack"/>
    <m/>
    <s v="Machine learning for life"/>
    <m/>
    <n v="1"/>
    <s v="Software Engineer"/>
    <m/>
    <s v="Manager"/>
    <m/>
    <m/>
    <s v="Finance, Social trading"/>
    <n v="8"/>
    <s v="ayondo"/>
    <x v="2"/>
    <m/>
    <m/>
    <m/>
    <s v="Machine Learning Engineer"/>
    <m/>
    <m/>
    <m/>
    <m/>
    <m/>
    <m/>
    <s v="Forums"/>
    <m/>
    <n v="3"/>
    <n v="2"/>
    <m/>
    <n v="40"/>
    <s v="Be organized"/>
    <s v="Google"/>
    <m/>
    <n v="10"/>
    <s v="Improve classroom website and app UI. Had a few glitches._x000a_All the was really cool."/>
    <m/>
    <m/>
    <n v="0"/>
  </r>
  <r>
    <n v="545"/>
    <s v="Start a new career in this field"/>
    <m/>
    <m/>
    <m/>
    <m/>
    <m/>
    <n v="56"/>
    <x v="2"/>
    <n v="120"/>
    <n v="2"/>
    <x v="4"/>
    <n v="90210"/>
    <s v="Uk"/>
    <n v="1"/>
    <m/>
    <m/>
    <m/>
    <m/>
    <n v="1"/>
    <s v="Software Engineer"/>
    <m/>
    <s v="Manager"/>
    <m/>
    <s v="Telecommunications"/>
    <m/>
    <n v="25"/>
    <s v="London"/>
    <x v="2"/>
    <s v="Intro to Programming"/>
    <m/>
    <s v="Data Analyst"/>
    <m/>
    <m/>
    <m/>
    <m/>
    <s v="Robotics"/>
    <m/>
    <m/>
    <s v="Stack Overflow"/>
    <m/>
    <n v="20"/>
    <n v="5"/>
    <m/>
    <n v="15"/>
    <s v="Do it but be prepared for massive struggle"/>
    <m/>
    <s v="TV Sebastian on. Loomberg"/>
    <n v="10"/>
    <s v="Nothing"/>
    <s v="Ruby"/>
    <s v="No"/>
    <n v="1"/>
  </r>
  <r>
    <n v="546"/>
    <s v="Start a new career in this field"/>
    <m/>
    <m/>
    <m/>
    <s v="General interest in the topic (personal growth and enrichment)"/>
    <m/>
    <n v="36"/>
    <x v="3"/>
    <n v="15"/>
    <n v="10"/>
    <x v="11"/>
    <n v="1220"/>
    <s v="Vienna, Austria"/>
    <n v="1"/>
    <m/>
    <m/>
    <m/>
    <m/>
    <n v="1"/>
    <s v="Software Engineer"/>
    <m/>
    <s v="Individual Contributor"/>
    <m/>
    <m/>
    <s v="International Organization"/>
    <n v="10"/>
    <s v="United Nations"/>
    <x v="3"/>
    <m/>
    <m/>
    <m/>
    <m/>
    <m/>
    <m/>
    <m/>
    <m/>
    <s v="None"/>
    <m/>
    <m/>
    <m/>
    <n v="0"/>
    <m/>
    <m/>
    <m/>
    <m/>
    <s v="Facebook"/>
    <m/>
    <n v="9"/>
    <s v="Easy access to transcripts of the videos to read and review offline."/>
    <s v="Natural Language processing (as an independent nanodegree)"/>
    <s v="."/>
    <n v="0"/>
  </r>
  <r>
    <n v="547"/>
    <s v="Start a new career in this field"/>
    <m/>
    <s v="Help move from academia to industry"/>
    <m/>
    <m/>
    <s v="To get a new job opportunity in autonomous vehicle industry."/>
    <n v="27"/>
    <x v="3"/>
    <n v="0"/>
    <n v="10"/>
    <x v="36"/>
    <n v="6408453"/>
    <s v="Wakayama,Japan"/>
    <n v="1"/>
    <m/>
    <m/>
    <m/>
    <m/>
    <n v="1"/>
    <s v="Software Engineer"/>
    <m/>
    <m/>
    <s v="Entry level"/>
    <s v="Automotive"/>
    <m/>
    <n v="1"/>
    <s v="Yokohama"/>
    <x v="2"/>
    <m/>
    <m/>
    <s v="Data Analyst"/>
    <s v="Machine Learning Engineer"/>
    <m/>
    <m/>
    <m/>
    <m/>
    <m/>
    <m/>
    <s v="Forums"/>
    <m/>
    <n v="12"/>
    <m/>
    <n v="10"/>
    <n v="3"/>
    <s v="Have a great motivation"/>
    <s v="Google"/>
    <m/>
    <n v="10"/>
    <s v="I need more supplemental materials."/>
    <s v="Advanced deep learning"/>
    <s v="I'm in the first cohort in Self driving car ND and I had to wait a lot of time to work on a new project because of slow pace of accessing new lectures."/>
    <n v="1"/>
  </r>
  <r>
    <n v="548"/>
    <s v="Start a new career in this field"/>
    <s v="Grow skills for my current role"/>
    <m/>
    <s v="Help prepare for an advanced degree"/>
    <m/>
    <m/>
    <n v="29"/>
    <x v="1"/>
    <n v="20"/>
    <n v="10"/>
    <x v="8"/>
    <n v="2120026"/>
    <s v="Kanagawa, Japan"/>
    <n v="1"/>
    <m/>
    <m/>
    <m/>
    <m/>
    <n v="1"/>
    <s v="Software Engineer"/>
    <m/>
    <s v="Individual Contributor"/>
    <m/>
    <s v="Technology &amp; Internet"/>
    <m/>
    <n v="2"/>
    <s v="JB advanced technology co."/>
    <x v="0"/>
    <m/>
    <m/>
    <m/>
    <m/>
    <m/>
    <m/>
    <m/>
    <m/>
    <s v="None"/>
    <m/>
    <m/>
    <m/>
    <n v="0"/>
    <m/>
    <m/>
    <m/>
    <m/>
    <s v="Google"/>
    <m/>
    <n v="5"/>
    <s v="Improve the review quality for the projects. Some reviewers give me constructive advice, but some don't even check the submitted project in detail._x000a_In addition, there are many readings in courses but there is no way to check how I understand them._x000a_Finally, Udacity is little-known in Japan, especially among engineers. It's not useful to appeal my skills to recruiters in Japan.   "/>
    <s v="business design for engineer_x000a_natural language processing_x000a_service architecture "/>
    <s v="Udacity possibly gives chances for whom  to learn at University for very expensive cost or change their expertise on the way of their career. However, I think at least now it's not sufficient for next chances.   "/>
    <n v="0"/>
  </r>
  <r>
    <n v="549"/>
    <m/>
    <s v="Grow skills for my current role"/>
    <m/>
    <m/>
    <m/>
    <m/>
    <n v="27"/>
    <x v="3"/>
    <n v="10"/>
    <n v="6"/>
    <x v="14"/>
    <n v="10405"/>
    <s v="Berlin, Germany"/>
    <n v="1"/>
    <m/>
    <m/>
    <m/>
    <m/>
    <n v="1"/>
    <s v="Software Engineer"/>
    <m/>
    <s v="Director"/>
    <m/>
    <s v="Technology &amp; Internet"/>
    <m/>
    <n v="10"/>
    <s v="BCG Digital Ventures GmbH"/>
    <x v="0"/>
    <m/>
    <m/>
    <m/>
    <m/>
    <m/>
    <s v="Deep Learning Foundations"/>
    <m/>
    <m/>
    <m/>
    <m/>
    <s v="Stack Overflow"/>
    <m/>
    <n v="2"/>
    <n v="3"/>
    <m/>
    <n v="4"/>
    <s v="Start learning and applying your knowledge as soon as possible, it will help you to tackle the projects!"/>
    <s v="Google"/>
    <m/>
    <n v="9"/>
    <s v="Nothing I guess!"/>
    <s v="Machine Learning, Leadership"/>
    <s v="No"/>
    <n v="1"/>
  </r>
  <r>
    <n v="550"/>
    <m/>
    <s v="Grow skills for my current role"/>
    <m/>
    <s v="Help prepare for an advanced degree"/>
    <m/>
    <m/>
    <n v="34"/>
    <x v="1"/>
    <n v="30"/>
    <n v="8"/>
    <x v="14"/>
    <n v="4037"/>
    <s v="SÃ£o Paulo, Brazil"/>
    <n v="0"/>
    <s v="t-shirt"/>
    <m/>
    <s v="Math - all the cool kids are doing it"/>
    <m/>
    <n v="1"/>
    <s v="Software Engineer"/>
    <m/>
    <s v="Individual Contributor"/>
    <m/>
    <s v="Technology &amp; Internet"/>
    <m/>
    <n v="7"/>
    <s v="IBM"/>
    <x v="2"/>
    <m/>
    <m/>
    <m/>
    <s v="Machine Learning Engineer"/>
    <m/>
    <s v="Deep Learning Foundations"/>
    <m/>
    <m/>
    <m/>
    <m/>
    <s v="Slack Channel"/>
    <m/>
    <n v="3"/>
    <n v="2"/>
    <m/>
    <n v="8"/>
    <s v="Always be learning and looking for different content to help you understand the topics studied."/>
    <m/>
    <s v="The original ai class. :-)"/>
    <n v="9"/>
    <s v="Watching videos fullscreen still is a bit painful. When switching pages, even if the next one contains video, the timer will still count down from 5 and will take a while to load the next video._x000a__x000a_I feel that improving the fluidity of this process would mean less disruptions."/>
    <s v="Bioinformatics, perhaps?"/>
    <m/>
    <n v="0"/>
  </r>
  <r>
    <n v="551"/>
    <m/>
    <s v="Grow skills for my current role"/>
    <m/>
    <m/>
    <s v="General interest in the topic (personal growth and enrichment)"/>
    <m/>
    <n v="28"/>
    <x v="3"/>
    <n v="60"/>
    <n v="5"/>
    <x v="8"/>
    <n v="30716"/>
    <s v="Cracow, Poland"/>
    <n v="1"/>
    <m/>
    <m/>
    <m/>
    <m/>
    <n v="1"/>
    <s v="Software Engineer"/>
    <m/>
    <s v="Manager"/>
    <m/>
    <s v="Technology &amp; Internet"/>
    <m/>
    <n v="8"/>
    <s v="Azimo.com"/>
    <x v="0"/>
    <m/>
    <m/>
    <m/>
    <m/>
    <m/>
    <m/>
    <m/>
    <m/>
    <s v="None"/>
    <m/>
    <m/>
    <m/>
    <n v="0"/>
    <m/>
    <m/>
    <m/>
    <m/>
    <s v="Google"/>
    <m/>
    <n v="8"/>
    <s v="Just keep doing what you do now. Algorithms and solutions visualisations are the best. It makes even the hardest things understandable!_x000a_Maybe I would improve &quot;conversations&quot;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_x000a_And I can still focus on work I like, live in city I love. And learn new skills without leaving home."/>
    <n v="1"/>
  </r>
  <r>
    <n v="552"/>
    <s v="Start a new career in this field"/>
    <m/>
    <m/>
    <m/>
    <s v="General interest in the topic (personal growth and enrichment)"/>
    <m/>
    <n v="38"/>
    <x v="3"/>
    <n v="40"/>
    <n v="12"/>
    <x v="1"/>
    <m/>
    <s v="Ontario, Canada"/>
    <n v="0"/>
    <s v="backpack"/>
    <m/>
    <s v="Machine learning for life"/>
    <m/>
    <n v="1"/>
    <s v="Software Engineer"/>
    <m/>
    <s v="Manager"/>
    <m/>
    <s v="Technology &amp; Internet"/>
    <m/>
    <n v="15"/>
    <s v="Industrial Agency"/>
    <x v="1"/>
    <m/>
    <m/>
    <s v="Data Analyst"/>
    <m/>
    <m/>
    <m/>
    <m/>
    <m/>
    <m/>
    <m/>
    <s v="Forums"/>
    <m/>
    <n v="4"/>
    <n v="4"/>
    <m/>
    <n v="5"/>
    <s v="Don't give up and stick to a schedule to make progress"/>
    <s v="Google"/>
    <m/>
    <n v="10"/>
    <s v="Improve the &quot;mentor&quot; program. I have asked questions of the mentor but I never get a response on time. "/>
    <s v="don't know"/>
    <s v="nop"/>
    <n v="0"/>
  </r>
  <r>
    <n v="553"/>
    <m/>
    <s v="Grow skills for my current role"/>
    <m/>
    <s v="Help prepare for an advanced degree"/>
    <s v="General interest in the topic (personal growth and enrichment)"/>
    <m/>
    <n v="35"/>
    <x v="3"/>
    <n v="70"/>
    <n v="10"/>
    <x v="10"/>
    <n v="13825"/>
    <s v="Holambra, Sao Paulo, Brazil"/>
    <n v="0"/>
    <s v="backpack"/>
    <m/>
    <s v="A quality life demands quality questions"/>
    <m/>
    <n v="1"/>
    <s v="Software Engineer"/>
    <m/>
    <s v="Individual Contributor"/>
    <m/>
    <s v="Technology &amp; Internet"/>
    <m/>
    <n v="10"/>
    <s v="Scylla Informatics"/>
    <x v="0"/>
    <m/>
    <m/>
    <m/>
    <s v="Machine Learning Engineer"/>
    <m/>
    <m/>
    <m/>
    <m/>
    <m/>
    <s v="Android Developer"/>
    <s v="Forums"/>
    <m/>
    <n v="6"/>
    <n v="4"/>
    <m/>
    <n v="20"/>
    <s v="Enjoy each and every opportunity to learn something new."/>
    <m/>
    <s v="Google I/O"/>
    <n v="10"/>
    <s v="Can't really think of anything."/>
    <s v="I'm interested in Deep Learning, but Udacity already covers that."/>
    <s v="Keep up the excellent work!"/>
    <n v="1"/>
  </r>
  <r>
    <n v="554"/>
    <m/>
    <s v="Grow skills for my current role"/>
    <m/>
    <m/>
    <m/>
    <m/>
    <n v="27"/>
    <x v="2"/>
    <n v="0"/>
    <n v="12"/>
    <x v="7"/>
    <n v="80424"/>
    <s v="Breckenridge, Colorado"/>
    <n v="0"/>
    <s v="t-shirt"/>
    <m/>
    <s v="Machine learning for life"/>
    <m/>
    <n v="1"/>
    <s v="Data Scientist"/>
    <m/>
    <s v="Director"/>
    <m/>
    <s v="Real Estate"/>
    <m/>
    <n v="5"/>
    <s v="BuildFax"/>
    <x v="2"/>
    <m/>
    <m/>
    <m/>
    <m/>
    <s v="Artificial Intelligence"/>
    <m/>
    <m/>
    <m/>
    <m/>
    <m/>
    <s v="Mentor Help (classroom or 1:1 mentors)"/>
    <m/>
    <n v="4"/>
    <n v="2"/>
    <m/>
    <n v="5"/>
    <s v="Create a schedule"/>
    <s v="Google"/>
    <m/>
    <n v="10"/>
    <s v="More reading materials"/>
    <s v="More AI... expanded program after AIND"/>
    <s v="Udacity is awesome"/>
    <n v="0"/>
  </r>
  <r>
    <n v="555"/>
    <s v="Start a new career in this field"/>
    <m/>
    <m/>
    <m/>
    <m/>
    <m/>
    <n v="53"/>
    <x v="3"/>
    <n v="95"/>
    <n v="8"/>
    <x v="4"/>
    <n v="30040"/>
    <s v="Atlanta, GA"/>
    <n v="1"/>
    <m/>
    <m/>
    <m/>
    <m/>
    <n v="1"/>
    <s v="Data Scientist"/>
    <m/>
    <s v="Individual Contributor"/>
    <m/>
    <s v="Healthcare and Pharmaceuticals"/>
    <m/>
    <n v="10"/>
    <s v="McKesson"/>
    <x v="2"/>
    <m/>
    <m/>
    <s v="Data Analyst"/>
    <m/>
    <m/>
    <m/>
    <m/>
    <m/>
    <m/>
    <m/>
    <s v="Mentor Help (classroom or 1:1 mentors)"/>
    <m/>
    <n v="3"/>
    <n v="6"/>
    <m/>
    <n v="25"/>
    <s v="Don't give up, keep trying, keep checking the Forums, and try to work on it EVERY DAY!"/>
    <s v="Friend / word of mouth"/>
    <m/>
    <n v="9"/>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Machine Learning"/>
    <s v="The nanodegree was a game changer for me - thank you!"/>
    <n v="0"/>
  </r>
  <r>
    <n v="556"/>
    <s v="Start a new career in this field"/>
    <m/>
    <s v="Help move from academia to industry"/>
    <m/>
    <s v="General interest in the topic (personal growth and enrichment)"/>
    <m/>
    <n v="37"/>
    <x v="3"/>
    <n v="30"/>
    <n v="10"/>
    <x v="2"/>
    <n v="2143"/>
    <s v="Somerville, Massachusettes"/>
    <n v="0"/>
    <s v="jacket (brand is TBD... probably Patagonia)"/>
    <m/>
    <s v="A quality life demands quality questions"/>
    <m/>
    <n v="1"/>
    <s v="Co-founder (or solo founder)"/>
    <m/>
    <s v="C-Level"/>
    <m/>
    <s v="Healthcare and Pharmaceuticals"/>
    <m/>
    <n v="12"/>
    <s v="Radical AI"/>
    <x v="1"/>
    <m/>
    <m/>
    <m/>
    <s v="Machine Learning Engineer"/>
    <m/>
    <m/>
    <m/>
    <m/>
    <m/>
    <m/>
    <s v="Forums"/>
    <m/>
    <n v="6"/>
    <n v="6"/>
    <m/>
    <n v="3"/>
    <s v="Treat the online lectures seriously - take good notes, they will be useful later. "/>
    <s v="Google"/>
    <m/>
    <n v="10"/>
    <s v="I actually feel Udacity is doing a fantastic job."/>
    <s v="Blockchain"/>
    <s v="I'm very happy with my Udacity experience. I started the nanodegree program to get ahead as an aspiring data scientist after an engineering PhD, and by using the skills I learned ended up founding a startup."/>
    <n v="1"/>
  </r>
  <r>
    <n v="557"/>
    <s v="Start a new career in this field"/>
    <m/>
    <m/>
    <s v="Help prepare for an advanced degree"/>
    <s v="General interest in the topic (personal growth and enrichment)"/>
    <m/>
    <n v="33"/>
    <x v="2"/>
    <n v="0"/>
    <n v="14"/>
    <x v="13"/>
    <m/>
    <s v="Toronto, Ontario, Canada"/>
    <n v="1"/>
    <m/>
    <m/>
    <m/>
    <m/>
    <n v="0"/>
    <m/>
    <m/>
    <m/>
    <m/>
    <m/>
    <m/>
    <m/>
    <m/>
    <x v="3"/>
    <m/>
    <m/>
    <m/>
    <s v="Machine Learning Engineer"/>
    <m/>
    <m/>
    <m/>
    <m/>
    <m/>
    <m/>
    <s v="Forums"/>
    <m/>
    <n v="6"/>
    <m/>
    <n v="10"/>
    <n v="12"/>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s v="Friend / word of mouth"/>
    <m/>
    <n v="9"/>
    <s v="More substantial projects, and more rigorous and challenging content. Perhaps an &quot;honours&quot;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n v="558"/>
    <m/>
    <s v="Grow skills for my current role"/>
    <m/>
    <m/>
    <m/>
    <m/>
    <n v="35"/>
    <x v="2"/>
    <n v="8"/>
    <n v="1"/>
    <x v="16"/>
    <n v="1055"/>
    <s v="Riga, Latvia"/>
    <n v="1"/>
    <m/>
    <m/>
    <m/>
    <m/>
    <n v="1"/>
    <s v="Machine Learning Engineer"/>
    <m/>
    <s v="Not Applicable"/>
    <m/>
    <s v="Technology &amp; Internet"/>
    <m/>
    <n v="15"/>
    <s v="Airdog ltd"/>
    <x v="1"/>
    <m/>
    <m/>
    <m/>
    <s v="Machine Learning Engineer"/>
    <m/>
    <m/>
    <m/>
    <m/>
    <m/>
    <m/>
    <s v="Forums"/>
    <m/>
    <n v="6"/>
    <n v="3"/>
    <m/>
    <n v="40"/>
    <s v="Use different sources of information."/>
    <s v="Google"/>
    <m/>
    <n v="10"/>
    <s v="Make videos more carefully and readable."/>
    <s v="computer vision course."/>
    <s v="No."/>
    <n v="1"/>
  </r>
  <r>
    <n v="559"/>
    <s v="Start a new career in this field"/>
    <s v="Grow skills for my current role"/>
    <m/>
    <m/>
    <s v="General interest in the topic (personal growth and enrichment)"/>
    <m/>
    <n v="24"/>
    <x v="1"/>
    <n v="20"/>
    <n v="14"/>
    <x v="2"/>
    <n v="600096"/>
    <s v="Bangalore,India"/>
    <n v="1"/>
    <m/>
    <m/>
    <m/>
    <m/>
    <n v="1"/>
    <s v="Software Engineer"/>
    <m/>
    <s v="Individual Contributor"/>
    <m/>
    <s v="Automotive"/>
    <m/>
    <n v="2"/>
    <s v="Ford Motor Company"/>
    <x v="0"/>
    <m/>
    <m/>
    <m/>
    <s v="Machine Learning Engineer"/>
    <m/>
    <m/>
    <m/>
    <m/>
    <m/>
    <m/>
    <s v="Forums"/>
    <m/>
    <n v="30"/>
    <m/>
    <n v="10"/>
    <n v="20"/>
    <s v="Do not depend totally on the course material. Read research papers (latest)."/>
    <s v="Google"/>
    <m/>
    <n v="5"/>
    <s v="Course material should be going to a higher depth, rather than just scratching the surface._x000a__x000a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_x000a__x000a_Role playing in course material does not help, it is too distracting (Most of AIND Term 1 course material between Thad and the other girl)._x000a__x000a_While providing answers after quizzes, proper explanation should be provided, rather than just the answer."/>
    <s v=" "/>
    <s v="Please reduce the fee of AIND in India, 53000 for a term is too high."/>
    <n v="1"/>
  </r>
  <r>
    <n v="560"/>
    <s v="Start a new career in this field"/>
    <m/>
    <m/>
    <m/>
    <m/>
    <m/>
    <n v="24"/>
    <x v="2"/>
    <n v="60"/>
    <n v="12"/>
    <x v="11"/>
    <m/>
    <s v="London, England"/>
    <n v="1"/>
    <m/>
    <m/>
    <m/>
    <m/>
    <n v="1"/>
    <s v=" Artificial Intelligence Engineer"/>
    <m/>
    <s v="Individual Contributor"/>
    <m/>
    <s v="Advertising &amp; Marketing"/>
    <m/>
    <n v="1"/>
    <s v="Forward 3D"/>
    <x v="0"/>
    <m/>
    <m/>
    <m/>
    <s v="Machine Learning Engineer"/>
    <m/>
    <m/>
    <m/>
    <m/>
    <m/>
    <m/>
    <s v="Slack Channel"/>
    <m/>
    <n v="6"/>
    <n v="6"/>
    <m/>
    <n v="15"/>
    <s v="Work hard, it plays off._x000a_If you can work from work, don't go home and get distracted."/>
    <s v="Google"/>
    <m/>
    <n v="10"/>
    <s v="No suggestions"/>
    <s v="Advanced SQL"/>
    <s v="You guys are great!"/>
    <n v="0"/>
  </r>
  <r>
    <n v="561"/>
    <m/>
    <m/>
    <m/>
    <m/>
    <s v="General interest in the topic (personal growth and enrichment)"/>
    <m/>
    <n v="24"/>
    <x v="2"/>
    <n v="20"/>
    <n v="8"/>
    <x v="21"/>
    <n v="65401"/>
    <s v="Rolla, Missouri, USA"/>
    <n v="0"/>
    <s v="t-shirt"/>
    <m/>
    <s v="Data is the new bacon"/>
    <m/>
    <n v="0"/>
    <m/>
    <m/>
    <m/>
    <m/>
    <m/>
    <m/>
    <m/>
    <m/>
    <x v="2"/>
    <m/>
    <m/>
    <m/>
    <s v="Machine Learning Engineer"/>
    <m/>
    <m/>
    <m/>
    <m/>
    <m/>
    <m/>
    <s v="Forums"/>
    <m/>
    <n v="4"/>
    <n v="4"/>
    <m/>
    <n v="120"/>
    <s v="Do it every day and you will finish within a month"/>
    <s v="Google"/>
    <m/>
    <n v="5"/>
    <s v="Better projects"/>
    <s v="Free robotics courses"/>
    <m/>
    <n v="0"/>
  </r>
  <r>
    <n v="562"/>
    <s v="Start a new career in this field"/>
    <m/>
    <m/>
    <s v="Help prepare for an advanced degree"/>
    <s v="General interest in the topic (personal growth and enrichment)"/>
    <m/>
    <n v="21"/>
    <x v="2"/>
    <n v="40"/>
    <n v="12"/>
    <x v="22"/>
    <n v="2620"/>
    <s v="Albertslund, Denmark "/>
    <n v="1"/>
    <m/>
    <m/>
    <m/>
    <m/>
    <n v="0"/>
    <m/>
    <m/>
    <m/>
    <m/>
    <m/>
    <m/>
    <m/>
    <m/>
    <x v="5"/>
    <m/>
    <m/>
    <m/>
    <m/>
    <m/>
    <s v="Deep Learning Foundations"/>
    <m/>
    <m/>
    <m/>
    <m/>
    <s v="Slack Channel"/>
    <m/>
    <n v="3"/>
    <n v="3"/>
    <m/>
    <n v="5"/>
    <s v="Don't give up, ask for help in the slack channel "/>
    <m/>
    <s v="Don't remember "/>
    <n v="9"/>
    <s v="Polish the material a little more, I know It was the first iteration of the material I used "/>
    <s v="Learn docker "/>
    <s v="If you are serious about online education, open source the classroom webapp so anyone could release online courses "/>
    <n v="0"/>
  </r>
  <r>
    <n v="563"/>
    <s v="Start a new career in this field"/>
    <s v="Grow skills for my current role"/>
    <m/>
    <m/>
    <m/>
    <m/>
    <m/>
    <x v="1"/>
    <n v="90"/>
    <n v="11"/>
    <x v="10"/>
    <n v="60435"/>
    <s v="Frankfurt, Germany"/>
    <n v="0"/>
    <s v="jacket (brand is TBD... probably Patagonia)"/>
    <m/>
    <s v="Machine learning for life"/>
    <m/>
    <n v="1"/>
    <s v="Business Intelligence / Business Analyst"/>
    <m/>
    <s v="Individual Contributor"/>
    <m/>
    <m/>
    <s v="Big Data Services"/>
    <n v="3"/>
    <s v="Frankfurt Machine Learning"/>
    <x v="1"/>
    <m/>
    <m/>
    <m/>
    <s v="Machine Learning Engineer"/>
    <m/>
    <m/>
    <m/>
    <m/>
    <m/>
    <m/>
    <s v="Forums"/>
    <m/>
    <n v="16"/>
    <n v="6"/>
    <m/>
    <n v="50"/>
    <s v="Doing this quickly is a job"/>
    <s v="Google"/>
    <m/>
    <n v="7"/>
    <s v="Remove the rough edges / dead links from the course material"/>
    <s v="Business Intelligence"/>
    <m/>
    <n v="1"/>
  </r>
  <r>
    <n v="564"/>
    <s v="Start a new career in this field"/>
    <m/>
    <m/>
    <m/>
    <s v="General interest in the topic (personal growth and enrichment)"/>
    <m/>
    <n v="38"/>
    <x v="1"/>
    <n v="0"/>
    <n v="10"/>
    <x v="16"/>
    <n v="33328"/>
    <s v="Davie, Florida"/>
    <n v="0"/>
    <s v="t-shirt"/>
    <m/>
    <s v="Machine learning for life"/>
    <m/>
    <n v="0"/>
    <m/>
    <m/>
    <m/>
    <m/>
    <m/>
    <m/>
    <m/>
    <m/>
    <x v="4"/>
    <m/>
    <m/>
    <m/>
    <s v="Machine Learning Engineer"/>
    <m/>
    <m/>
    <m/>
    <m/>
    <m/>
    <m/>
    <s v="Slack Channel"/>
    <m/>
    <n v="6"/>
    <n v="6"/>
    <m/>
    <n v="7"/>
    <s v="Rest assured that the time you invest in this will be well spent. A good approach is to commit to a daily routine to work on the Nanodegree consistently."/>
    <s v="Google"/>
    <m/>
    <n v="10"/>
    <s v="Improve the iOS app for offline use."/>
    <s v="Graphic design for apps (e.g. how to create stunning UIs for apps)"/>
    <m/>
    <n v="1"/>
  </r>
  <r>
    <n v="565"/>
    <m/>
    <s v="Grow skills for my current role"/>
    <m/>
    <s v="Help prepare for an advanced degree"/>
    <m/>
    <m/>
    <n v="28"/>
    <x v="1"/>
    <n v="10"/>
    <n v="8"/>
    <x v="16"/>
    <n v="0"/>
    <s v="Cambridge, UK"/>
    <n v="1"/>
    <m/>
    <m/>
    <m/>
    <m/>
    <n v="1"/>
    <s v="Data Engineer"/>
    <m/>
    <s v="Individual Contributor"/>
    <m/>
    <s v="Technology &amp; Internet"/>
    <m/>
    <n v="3"/>
    <s v="Amazon"/>
    <x v="2"/>
    <m/>
    <m/>
    <m/>
    <m/>
    <m/>
    <s v="Deep Learning Foundations"/>
    <m/>
    <m/>
    <m/>
    <m/>
    <s v="Stack Overflow"/>
    <m/>
    <n v="5"/>
    <n v="3"/>
    <m/>
    <n v="150"/>
    <s v="Set up dedicated time. Have a fixed and clear agenda."/>
    <s v="Google"/>
    <m/>
    <n v="8"/>
    <s v="A time management tool would be great."/>
    <s v="1) Ethereum development, 2) Bioengineering"/>
    <s v="More alumni events in Europe"/>
    <n v="1"/>
  </r>
  <r>
    <n v="566"/>
    <s v="Start a new career in this field"/>
    <m/>
    <m/>
    <m/>
    <s v="General interest in the topic (personal growth and enrichment)"/>
    <m/>
    <n v="26"/>
    <x v="2"/>
    <n v="30"/>
    <n v="10"/>
    <x v="2"/>
    <n v="90027"/>
    <s v="Los Angeles, CA"/>
    <n v="1"/>
    <m/>
    <m/>
    <m/>
    <m/>
    <n v="1"/>
    <s v="Business Intelligence / Business Analyst"/>
    <m/>
    <s v="Individual Contributor"/>
    <m/>
    <s v="Entertainment &amp; Leisure"/>
    <m/>
    <n v="1"/>
    <s v="Anshutz entertainment group"/>
    <x v="0"/>
    <m/>
    <m/>
    <s v="Data Analyst"/>
    <m/>
    <m/>
    <m/>
    <m/>
    <m/>
    <m/>
    <s v="Web Development"/>
    <s v="Stack Overflow"/>
    <m/>
    <n v="40"/>
    <m/>
    <s v="10+"/>
    <n v="20"/>
    <s v="Do personal projects outside of the course applying what you have learned."/>
    <s v="Google"/>
    <m/>
    <n v="10"/>
    <s v="I love Udacity, but not the price."/>
    <s v="Big Data technologies, spark, Kafka, ETL tools/exercises"/>
    <m/>
    <n v="1"/>
  </r>
  <r>
    <n v="567"/>
    <s v="Start a new career in this field"/>
    <m/>
    <m/>
    <m/>
    <m/>
    <m/>
    <n v="40"/>
    <x v="1"/>
    <n v="40"/>
    <n v="10"/>
    <x v="9"/>
    <n v="94043"/>
    <s v="Mountain View, California"/>
    <n v="0"/>
    <s v="jacket (brand is TBD... probably Patagonia)"/>
    <m/>
    <s v="A quality life demands quality questions"/>
    <m/>
    <n v="1"/>
    <s v="Data Engineer"/>
    <m/>
    <s v="Individual Contributor"/>
    <m/>
    <s v="Electronics"/>
    <m/>
    <n v="1"/>
    <s v="Western Digital"/>
    <x v="2"/>
    <m/>
    <m/>
    <m/>
    <s v="Machine Learning Engineer"/>
    <m/>
    <m/>
    <m/>
    <m/>
    <m/>
    <m/>
    <s v="Forums"/>
    <m/>
    <n v="20"/>
    <m/>
    <n v="20"/>
    <n v="20"/>
    <s v="Make the most out of the project reviews! Most of the reviewers are passing on so much information. Even when passing, read all suggestions."/>
    <s v="Friend / word of mouth"/>
    <m/>
    <n v="8"/>
    <s v="Meeting the Udacity staff was inspiring!"/>
    <m/>
    <m/>
    <n v="1"/>
  </r>
  <r>
    <n v="568"/>
    <s v="Start a new career in this field"/>
    <s v="Grow skills for my current role"/>
    <m/>
    <m/>
    <s v="General interest in the topic (personal growth and enrichment)"/>
    <m/>
    <n v="37"/>
    <x v="1"/>
    <n v="30"/>
    <n v="4"/>
    <x v="10"/>
    <m/>
    <s v="Jersey (Channel Islands)"/>
    <n v="0"/>
    <s v="backpack"/>
    <m/>
    <s v="Math - all the cool kids are doing it"/>
    <m/>
    <n v="1"/>
    <s v="Accounting/Finance"/>
    <m/>
    <s v="C-Level"/>
    <m/>
    <m/>
    <s v="Financial services"/>
    <n v="14"/>
    <s v="Contrarius"/>
    <x v="0"/>
    <m/>
    <m/>
    <m/>
    <m/>
    <m/>
    <m/>
    <m/>
    <m/>
    <m/>
    <s v="Tech Entrepreneur"/>
    <s v="Live Help"/>
    <m/>
    <n v="4"/>
    <m/>
    <s v="15+"/>
    <n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m/>
    <s v="I took the db-class.com online course before MOOCs were a thing. This lead me to Andrew Ng's ml-class course, and to the original AI course by Thrun and Norvig."/>
    <n v="10"/>
    <s v="Content seems crude at times (e.g. haphazard, superficial, low quality). This could be improved._x000a__x000a_I'm not sure what the vision is for mentorship but I don't get very much value from it._x000a__x000a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a__x000a_Health-related courses (e.g. biomedical engineering, medical devices, bioinformatics)._x000a__x000a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a__x000a_There could be a greater focus on practice. The practice problems can be a bit superficial (e.g. too much hand-holding). I realise the balance is a tough one."/>
    <n v="1"/>
  </r>
  <r>
    <n v="569"/>
    <s v="Start a new career in this field"/>
    <m/>
    <m/>
    <m/>
    <s v="General interest in the topic (personal growth and enrichment)"/>
    <m/>
    <n v="36"/>
    <x v="3"/>
    <n v="180"/>
    <n v="12"/>
    <x v="32"/>
    <n v="6711155"/>
    <s v="Cotia, SÃ£o Paulo"/>
    <n v="1"/>
    <m/>
    <m/>
    <m/>
    <m/>
    <n v="1"/>
    <s v="Software Engineer"/>
    <m/>
    <s v="Manager"/>
    <m/>
    <m/>
    <s v="Financial Services"/>
    <n v="12"/>
    <s v="UL"/>
    <x v="2"/>
    <m/>
    <m/>
    <m/>
    <s v="Machine Learning Engineer"/>
    <m/>
    <m/>
    <m/>
    <m/>
    <m/>
    <m/>
    <s v="Forums"/>
    <m/>
    <n v="6"/>
    <m/>
    <n v="12"/>
    <n v="24"/>
    <s v="Patience, because sometimes you need time to figure out the solution."/>
    <s v="Google"/>
    <m/>
    <n v="7"/>
    <s v="Do not release unfinished courses."/>
    <s v="Product management"/>
    <m/>
    <n v="0"/>
  </r>
  <r>
    <n v="570"/>
    <m/>
    <s v="Grow skills for my current role"/>
    <m/>
    <m/>
    <m/>
    <m/>
    <n v="31"/>
    <x v="2"/>
    <n v="60"/>
    <n v="6"/>
    <x v="2"/>
    <m/>
    <s v="Montreal, Canada"/>
    <n v="0"/>
    <s v="t-shirt"/>
    <m/>
    <s v="Math - all the cool kids are doing it"/>
    <m/>
    <n v="1"/>
    <s v=" Artificial Intelligence Engineer"/>
    <m/>
    <s v="Individual Contributor"/>
    <m/>
    <s v="Technology &amp; Internet"/>
    <m/>
    <n v="5"/>
    <s v="ElementAI"/>
    <x v="0"/>
    <m/>
    <m/>
    <m/>
    <m/>
    <m/>
    <s v="Deep Learning Foundations"/>
    <m/>
    <m/>
    <m/>
    <m/>
    <s v="Slack Channel"/>
    <m/>
    <n v="4"/>
    <n v="5"/>
    <m/>
    <n v="8"/>
    <s v="Get a solid good math background to be sure you can understand the fundamentals"/>
    <s v="Google"/>
    <m/>
    <n v="7"/>
    <s v="Add more theoretical resources or pre requisite resources"/>
    <m/>
    <m/>
    <n v="1"/>
  </r>
  <r>
    <n v="571"/>
    <s v="Start a new career in this field"/>
    <s v="Grow skills for my current role"/>
    <m/>
    <m/>
    <m/>
    <m/>
    <n v="33"/>
    <x v="1"/>
    <n v="60"/>
    <n v="7"/>
    <x v="7"/>
    <n v="2450"/>
    <s v="Copenhagen, Denmark"/>
    <n v="0"/>
    <s v="hoodie"/>
    <m/>
    <s v="A quality life demands quality questions"/>
    <m/>
    <n v="1"/>
    <s v="Data Scientist"/>
    <m/>
    <s v="Individual Contributor"/>
    <m/>
    <s v="Technology &amp; Internet"/>
    <m/>
    <n v="8"/>
    <s v="Microsoft"/>
    <x v="0"/>
    <m/>
    <m/>
    <s v="Data Analyst"/>
    <m/>
    <m/>
    <m/>
    <m/>
    <m/>
    <m/>
    <m/>
    <s v="Forums"/>
    <m/>
    <n v="5"/>
    <n v="5"/>
    <m/>
    <n v="20"/>
    <s v="Get your hands dirty and do at least a bit more than is written in instructions"/>
    <s v="Friend / word of mouth"/>
    <m/>
    <n v="9"/>
    <s v="Nothing i can think of"/>
    <s v="Dedicated NLP course"/>
    <m/>
    <n v="0"/>
  </r>
  <r>
    <n v="572"/>
    <s v="Start a new career in this field"/>
    <m/>
    <m/>
    <m/>
    <m/>
    <m/>
    <m/>
    <x v="3"/>
    <n v="20"/>
    <n v="6"/>
    <x v="14"/>
    <n v="31028"/>
    <s v="Warner robins, ga"/>
    <n v="0"/>
    <s v="shoes (brand is TBDâ€¦ probably Adidas or Puma)"/>
    <m/>
    <s v="Machine learning for life"/>
    <m/>
    <n v="1"/>
    <m/>
    <s v="engineer"/>
    <s v="Individual Contributor"/>
    <m/>
    <s v="Airlines &amp; Aerospace (including Defense)"/>
    <m/>
    <n v="6"/>
    <s v="afb"/>
    <x v="2"/>
    <m/>
    <m/>
    <m/>
    <s v="Machine Learning Engineer"/>
    <m/>
    <m/>
    <m/>
    <m/>
    <m/>
    <m/>
    <s v="Forums"/>
    <m/>
    <n v="5"/>
    <n v="1"/>
    <m/>
    <n v="489"/>
    <s v="Keep up the pace because otherwise you might need to relearn previous chapters"/>
    <s v="Google"/>
    <m/>
    <n v="8"/>
    <s v="Nothing, I think it is up to me to make the most out of it."/>
    <s v="It covers a lot of subjects. I'm waiting for the deep learning course ... which last time I checked was in development. "/>
    <s v="I received emaila from udacity about potential employers. It is frustrating to link on the employers openingredients positions to only find out they require PhD level or senior level expertise. If I have taken recently a udacity course I don't need to see those openings. "/>
    <n v="0"/>
  </r>
  <r>
    <n v="573"/>
    <s v="Start a new career in this field"/>
    <s v="Grow skills for my current role"/>
    <m/>
    <s v="Help prepare for an advanced degree"/>
    <s v="General interest in the topic (personal growth and enrichment)"/>
    <m/>
    <n v="27"/>
    <x v="1"/>
    <n v="80"/>
    <n v="14"/>
    <x v="12"/>
    <n v="55100"/>
    <s v="WrocÅ‚aw, Poland"/>
    <n v="1"/>
    <m/>
    <m/>
    <m/>
    <m/>
    <n v="1"/>
    <s v="Software Engineer"/>
    <m/>
    <s v="Individual Contributor"/>
    <m/>
    <s v="Technology &amp; Internet"/>
    <m/>
    <n v="1"/>
    <s v="xamarin developer"/>
    <x v="2"/>
    <m/>
    <m/>
    <m/>
    <m/>
    <m/>
    <s v="Deep Learning Foundations"/>
    <m/>
    <m/>
    <m/>
    <m/>
    <s v="Forums"/>
    <m/>
    <n v="4"/>
    <n v="3"/>
    <m/>
    <n v="30"/>
    <s v="Dont give up! You could allways find help on forum!"/>
    <s v="Google"/>
    <m/>
    <n v="9"/>
    <s v="Improve lessons before 4 project"/>
    <s v="more deep learining!"/>
    <s v="Lessons before project 4 in DLF could be better"/>
    <n v="1"/>
  </r>
  <r>
    <n v="574"/>
    <s v="Start a new career in this field"/>
    <m/>
    <m/>
    <m/>
    <s v="General interest in the topic (personal growth and enrichment)"/>
    <m/>
    <n v="39"/>
    <x v="8"/>
    <n v="120"/>
    <n v="12"/>
    <x v="4"/>
    <n v="94590"/>
    <s v="Vallejo, CA"/>
    <n v="1"/>
    <m/>
    <m/>
    <m/>
    <m/>
    <n v="1"/>
    <m/>
    <s v="Paramedic "/>
    <s v="Not Applicable"/>
    <m/>
    <s v="Healthcare and Pharmaceuticals"/>
    <m/>
    <n v="30"/>
    <s v="Medic Ambulance "/>
    <x v="4"/>
    <m/>
    <m/>
    <m/>
    <m/>
    <s v="Artificial Intelligence"/>
    <s v="Deep Learning Foundations"/>
    <m/>
    <m/>
    <m/>
    <m/>
    <s v="Slack Channel"/>
    <m/>
    <n v="4"/>
    <n v="4"/>
    <m/>
    <n v="6"/>
    <s v="Read everything completely. Give yourself time to learn and think about the work.... trust the process..."/>
    <m/>
    <s v="The Netflix movie 'Lo and Behold'. "/>
    <n v="10"/>
    <s v="Other than technical stuff like class audio, nothing...."/>
    <m/>
    <m/>
    <n v="1"/>
  </r>
  <r>
    <n v="575"/>
    <m/>
    <s v="Grow skills for my current role"/>
    <m/>
    <m/>
    <m/>
    <m/>
    <n v="36"/>
    <x v="2"/>
    <n v="80"/>
    <n v="12"/>
    <x v="13"/>
    <n v="3186"/>
    <s v="Melbourne, Australia"/>
    <n v="1"/>
    <m/>
    <m/>
    <m/>
    <m/>
    <n v="1"/>
    <s v="Data Scientist"/>
    <m/>
    <s v="Manager"/>
    <m/>
    <s v="Insurance"/>
    <m/>
    <n v="14"/>
    <s v="VMIA"/>
    <x v="1"/>
    <m/>
    <m/>
    <s v="Data Analyst"/>
    <m/>
    <m/>
    <m/>
    <m/>
    <m/>
    <m/>
    <m/>
    <s v="Stack Overflow"/>
    <m/>
    <n v="12"/>
    <m/>
    <n v="12"/>
    <n v="300"/>
    <s v="Get into the habit of doing some amount of work towards the completing the program every day."/>
    <s v="Google"/>
    <m/>
    <n v="9"/>
    <s v="Not change the Nanodegrees so often. While I was doing the Data Analyst Nanodegree (over 4 months), the content of the program changed about three times, which was a bit disconcerting."/>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n v="1"/>
  </r>
  <r>
    <n v="576"/>
    <m/>
    <s v="Grow skills for my current role"/>
    <m/>
    <m/>
    <m/>
    <m/>
    <n v="28"/>
    <x v="1"/>
    <n v="80"/>
    <n v="7"/>
    <x v="13"/>
    <n v="2000"/>
    <s v="Sydney, Australia"/>
    <n v="1"/>
    <m/>
    <m/>
    <m/>
    <m/>
    <n v="1"/>
    <s v="Research"/>
    <m/>
    <s v="Individual Contributor"/>
    <m/>
    <s v="Government"/>
    <m/>
    <n v="5"/>
    <s v="DST"/>
    <x v="0"/>
    <m/>
    <m/>
    <m/>
    <m/>
    <m/>
    <s v="Deep Learning Foundations"/>
    <m/>
    <m/>
    <m/>
    <m/>
    <s v="Slack Channel"/>
    <m/>
    <n v="6"/>
    <n v="6"/>
    <m/>
    <n v="20"/>
    <s v="Read slack channels and ask questions"/>
    <s v="Google"/>
    <m/>
    <n v="10"/>
    <s v="Nothing"/>
    <s v="More in depth Deep Learning Course"/>
    <m/>
    <n v="0"/>
  </r>
  <r>
    <n v="577"/>
    <m/>
    <s v="Grow skills for my current role"/>
    <s v="Help move from academia to industry"/>
    <m/>
    <m/>
    <m/>
    <n v="22"/>
    <x v="3"/>
    <n v="30"/>
    <n v="12"/>
    <x v="11"/>
    <m/>
    <s v="Victoria, BC, Canada"/>
    <n v="0"/>
    <s v="t-shirt"/>
    <m/>
    <s v="Machine learning for life"/>
    <m/>
    <n v="0"/>
    <m/>
    <m/>
    <m/>
    <m/>
    <m/>
    <m/>
    <m/>
    <m/>
    <x v="2"/>
    <m/>
    <m/>
    <m/>
    <m/>
    <m/>
    <s v="Deep Learning Foundations"/>
    <m/>
    <m/>
    <m/>
    <m/>
    <s v="Stack Overflow"/>
    <m/>
    <n v="6"/>
    <n v="4"/>
    <m/>
    <n v="20"/>
    <s v="Just do it"/>
    <s v="Google"/>
    <m/>
    <n v="10"/>
    <s v="None"/>
    <s v="CUDA, Computer Vision"/>
    <s v="None"/>
    <n v="1"/>
  </r>
  <r>
    <n v="578"/>
    <s v="Start a new career in this field"/>
    <m/>
    <m/>
    <m/>
    <m/>
    <m/>
    <n v="36"/>
    <x v="1"/>
    <n v="60"/>
    <n v="8"/>
    <x v="10"/>
    <n v="98072"/>
    <s v="Woodinville, WA, USA"/>
    <n v="0"/>
    <s v="backpack"/>
    <m/>
    <s v="Data is the new bacon"/>
    <m/>
    <n v="0"/>
    <m/>
    <m/>
    <m/>
    <m/>
    <m/>
    <m/>
    <m/>
    <m/>
    <x v="0"/>
    <m/>
    <m/>
    <m/>
    <s v="Machine Learning Engineer"/>
    <m/>
    <m/>
    <m/>
    <m/>
    <m/>
    <m/>
    <s v="Forums"/>
    <m/>
    <n v="6"/>
    <n v="6"/>
    <m/>
    <n v="18"/>
    <s v="Hang in there - you will get there with time and practise."/>
    <s v="Google"/>
    <m/>
    <n v="9"/>
    <s v="Not sure"/>
    <s v="Nothing specific for now - I am still deep in current studies."/>
    <s v="no"/>
    <n v="0"/>
  </r>
  <r>
    <n v="579"/>
    <s v="Start a new career in this field"/>
    <m/>
    <m/>
    <m/>
    <m/>
    <m/>
    <n v="25"/>
    <x v="3"/>
    <n v="5"/>
    <n v="4"/>
    <x v="5"/>
    <n v="1510051"/>
    <s v="Shibuya, Tokyo"/>
    <n v="1"/>
    <m/>
    <m/>
    <m/>
    <m/>
    <n v="1"/>
    <s v="Business/Strategy"/>
    <m/>
    <s v="Director"/>
    <m/>
    <s v="Technology &amp; Internet"/>
    <m/>
    <n v="3"/>
    <s v="Product Manager"/>
    <x v="0"/>
    <m/>
    <m/>
    <s v="Data Analyst"/>
    <m/>
    <m/>
    <m/>
    <m/>
    <m/>
    <m/>
    <m/>
    <s v="Slack Channel"/>
    <m/>
    <n v="6"/>
    <n v="6"/>
    <m/>
    <n v="10"/>
    <s v="Study every day. Repeat watching what you don't understand."/>
    <s v="Google"/>
    <m/>
    <n v="8"/>
    <s v="I'd like much faster feedback."/>
    <s v="technology about Internet of things"/>
    <s v="I'd like to use Python3 rather than Python2"/>
    <n v="0"/>
  </r>
  <r>
    <n v="580"/>
    <s v="Start a new career in this field"/>
    <m/>
    <m/>
    <m/>
    <m/>
    <m/>
    <n v="28"/>
    <x v="1"/>
    <n v="20"/>
    <n v="12"/>
    <x v="14"/>
    <n v="7936"/>
    <s v="East Hanover, New Jersey"/>
    <n v="1"/>
    <m/>
    <m/>
    <m/>
    <m/>
    <n v="1"/>
    <s v="Software Engineer"/>
    <m/>
    <s v="Individual Contributor"/>
    <m/>
    <s v="Manufacturing"/>
    <m/>
    <n v="3"/>
    <s v="Formosa Plastics"/>
    <x v="2"/>
    <m/>
    <m/>
    <s v="Data Analyst"/>
    <m/>
    <m/>
    <m/>
    <m/>
    <m/>
    <m/>
    <m/>
    <s v="Forums"/>
    <m/>
    <n v="5"/>
    <m/>
    <n v="7"/>
    <n v="12"/>
    <s v="Follow or exceed the course schedule"/>
    <s v="Google"/>
    <m/>
    <n v="8"/>
    <s v="Help me to learn many skills for my next career"/>
    <s v="Big Data knowledge and analyzed tools"/>
    <s v="Hope to lower the price of Nanodegree"/>
    <n v="1"/>
  </r>
  <r>
    <n v="581"/>
    <s v="Start a new career in this field"/>
    <m/>
    <m/>
    <m/>
    <s v="General interest in the topic (personal growth and enrichment)"/>
    <m/>
    <n v="31"/>
    <x v="1"/>
    <n v="60"/>
    <n v="7"/>
    <x v="21"/>
    <n v="1790083"/>
    <s v="Tokyo Japan"/>
    <n v="1"/>
    <m/>
    <m/>
    <m/>
    <m/>
    <n v="0"/>
    <m/>
    <m/>
    <m/>
    <m/>
    <m/>
    <m/>
    <m/>
    <m/>
    <x v="0"/>
    <s v="Intro to Programming"/>
    <m/>
    <m/>
    <m/>
    <m/>
    <s v="Deep Learning Foundations"/>
    <m/>
    <m/>
    <m/>
    <m/>
    <s v="Forums"/>
    <m/>
    <n v="6"/>
    <n v="3"/>
    <m/>
    <n v="5"/>
    <s v="Do not quit, continue step by step. In case you can not understand the material, firstly search on the web, then ask someone. "/>
    <s v="Google"/>
    <m/>
    <n v="7"/>
    <s v="It seems already started to be implemented when you have difficulty to understand material, it would be great I can ask TA by chat."/>
    <s v="History of Computer Science and the future"/>
    <s v="What is the importance of Japan in terms of market for Udacity?"/>
    <n v="1"/>
  </r>
  <r>
    <n v="582"/>
    <m/>
    <m/>
    <m/>
    <m/>
    <s v="General interest in the topic (personal growth and enrichment)"/>
    <m/>
    <n v="36"/>
    <x v="3"/>
    <n v="0"/>
    <n v="17"/>
    <x v="20"/>
    <n v="2026"/>
    <s v="Sydney, New South Wales, Australia"/>
    <n v="0"/>
    <s v="hoodie"/>
    <m/>
    <s v="A quality life demands quality questions"/>
    <m/>
    <n v="1"/>
    <m/>
    <s v="Full-Stack Developer, Teaching Assistant, Student"/>
    <s v="Individual Contributor"/>
    <m/>
    <m/>
    <s v="Recruitment, Education, IT"/>
    <n v="10"/>
    <s v="Creatio, Coder Academy"/>
    <x v="0"/>
    <m/>
    <m/>
    <m/>
    <m/>
    <s v="Artificial Intelligence"/>
    <m/>
    <m/>
    <m/>
    <m/>
    <m/>
    <s v="Forums"/>
    <m/>
    <n v="32"/>
    <m/>
    <n v="8"/>
    <n v="480"/>
    <s v="Share your study notes in a blog. Summarise all the papers. Python is easier than you think. Learn Artificial Intelligence before it learns you."/>
    <s v="Friend / word of mouth"/>
    <m/>
    <n v="10"/>
    <s v="Build a way for students to see what other students live nearby and invest in arranging monthly workshops for them to collaborate"/>
    <s v="Advanced React.js/Redux/MobX/Node.js/MongoDB"/>
    <m/>
    <n v="1"/>
  </r>
  <r>
    <n v="583"/>
    <s v="Start a new career in this field"/>
    <m/>
    <m/>
    <m/>
    <s v="General interest in the topic (personal growth and enrichment)"/>
    <m/>
    <n v="35"/>
    <x v="3"/>
    <n v="40"/>
    <n v="14"/>
    <x v="9"/>
    <n v="6183"/>
    <s v="Seoul, South Korea"/>
    <n v="1"/>
    <m/>
    <m/>
    <m/>
    <m/>
    <n v="0"/>
    <m/>
    <m/>
    <m/>
    <m/>
    <m/>
    <m/>
    <m/>
    <m/>
    <x v="2"/>
    <m/>
    <m/>
    <s v="Data Analyst"/>
    <m/>
    <m/>
    <m/>
    <m/>
    <m/>
    <m/>
    <m/>
    <s v="Stack Overflow"/>
    <m/>
    <n v="5"/>
    <n v="4"/>
    <m/>
    <n v="4"/>
    <s v="Start ASAP"/>
    <m/>
    <s v="Links from somewhere "/>
    <n v="10"/>
    <s v="Supporting mobile device friendly"/>
    <s v="Algorithms"/>
    <m/>
    <n v="0"/>
  </r>
  <r>
    <n v="584"/>
    <m/>
    <m/>
    <m/>
    <m/>
    <s v="General interest in the topic (personal growth and enrichment)"/>
    <m/>
    <n v="24"/>
    <x v="2"/>
    <n v="120"/>
    <n v="8"/>
    <x v="2"/>
    <m/>
    <s v="Cairo, Egypt"/>
    <n v="0"/>
    <s v="hoodie"/>
    <m/>
    <s v="Math - all the cool kids are doing it"/>
    <m/>
    <n v="1"/>
    <s v="Software Engineer"/>
    <m/>
    <s v="Individual Contributor"/>
    <m/>
    <s v="Business Support &amp; Logistics"/>
    <m/>
    <n v="1"/>
    <m/>
    <x v="0"/>
    <m/>
    <m/>
    <m/>
    <m/>
    <m/>
    <m/>
    <m/>
    <m/>
    <s v="None"/>
    <m/>
    <m/>
    <m/>
    <n v="0"/>
    <m/>
    <m/>
    <m/>
    <m/>
    <s v="Friend / word of mouth"/>
    <m/>
    <n v="9"/>
    <s v="None that I could think of"/>
    <m/>
    <m/>
    <n v="0"/>
  </r>
  <r>
    <n v="585"/>
    <s v="Start a new career in this field"/>
    <m/>
    <m/>
    <m/>
    <m/>
    <m/>
    <n v="26"/>
    <x v="2"/>
    <n v="15"/>
    <n v="10"/>
    <x v="10"/>
    <n v="63368"/>
    <s v="USA"/>
    <n v="1"/>
    <m/>
    <m/>
    <m/>
    <m/>
    <n v="1"/>
    <s v="Data Analyst"/>
    <m/>
    <s v="Intern"/>
    <m/>
    <s v="Insurance"/>
    <m/>
    <n v="1"/>
    <s v="CEB"/>
    <x v="2"/>
    <m/>
    <m/>
    <m/>
    <s v="Machine Learning Engineer"/>
    <m/>
    <m/>
    <m/>
    <m/>
    <m/>
    <m/>
    <s v="Stack Overflow"/>
    <m/>
    <n v="6"/>
    <n v="6"/>
    <m/>
    <n v="6"/>
    <s v="spend decent amount of time on it"/>
    <s v="Google"/>
    <m/>
    <n v="10"/>
    <s v="offer student discount"/>
    <s v="none"/>
    <s v="you guys are awesome!"/>
    <n v="1"/>
  </r>
  <r>
    <n v="586"/>
    <s v="Start a new career in this field"/>
    <s v="Grow skills for my current role"/>
    <m/>
    <s v="Help prepare for an advanced degree"/>
    <s v="General interest in the topic (personal growth and enrichment)"/>
    <m/>
    <m/>
    <x v="2"/>
    <n v="0"/>
    <n v="10"/>
    <x v="7"/>
    <m/>
    <s v="Dublin, CA"/>
    <n v="0"/>
    <s v="jacket (brand is TBD... probably Patagonia)"/>
    <m/>
    <m/>
    <s v="&quot;U live and U learn&quot;"/>
    <n v="1"/>
    <s v="Self employed"/>
    <m/>
    <s v="Individual Contributor"/>
    <m/>
    <s v="Technology &amp; Internet"/>
    <m/>
    <n v="2"/>
    <m/>
    <x v="0"/>
    <m/>
    <m/>
    <m/>
    <s v="Machine Learning Engineer"/>
    <m/>
    <m/>
    <m/>
    <m/>
    <m/>
    <m/>
    <s v="Forums"/>
    <m/>
    <n v="5"/>
    <n v="5"/>
    <m/>
    <n v="20"/>
    <s v="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
    <s v="Google"/>
    <m/>
    <n v="10"/>
    <s v="Nothing different, just keep working to improve. :)"/>
    <s v="ML with cloud computing, similar to fast.ai"/>
    <m/>
    <n v="0"/>
  </r>
  <r>
    <n v="587"/>
    <s v="Start a new career in this field"/>
    <m/>
    <m/>
    <m/>
    <m/>
    <m/>
    <n v="53"/>
    <x v="1"/>
    <n v="90"/>
    <n v="9"/>
    <x v="14"/>
    <n v="94606"/>
    <s v="Oakland, California"/>
    <n v="1"/>
    <m/>
    <m/>
    <m/>
    <m/>
    <n v="1"/>
    <s v="Customer Service"/>
    <m/>
    <s v="Individual Contributor"/>
    <m/>
    <s v="Food &amp; Beverages"/>
    <m/>
    <n v="2"/>
    <s v="Whole Foods Market"/>
    <x v="0"/>
    <m/>
    <m/>
    <m/>
    <m/>
    <s v="Artificial Intelligence"/>
    <m/>
    <m/>
    <m/>
    <m/>
    <m/>
    <s v="Slack Channel"/>
    <m/>
    <n v="14"/>
    <m/>
    <n v="14"/>
    <n v="10"/>
    <s v="Start projects early. Often you will have some snag, anything from software installation to a bug in your program. Take copious notes from videos. "/>
    <s v="Google"/>
    <m/>
    <n v="10"/>
    <s v="More content. Some subjects could have been covered more in-depth and/or given more examples."/>
    <s v="More offerings in deep learning/AI."/>
    <s v="Make sure mentors are committed. I had to get a new one after the 1st one stopped responding."/>
    <n v="1"/>
  </r>
  <r>
    <n v="588"/>
    <s v="Start a new career in this field"/>
    <m/>
    <m/>
    <m/>
    <m/>
    <m/>
    <n v="50"/>
    <x v="8"/>
    <n v="60"/>
    <n v="10"/>
    <x v="7"/>
    <n v="94555"/>
    <s v="Fremont, ca, usa"/>
    <n v="0"/>
    <s v="backpack"/>
    <m/>
    <s v="Math - all the cool kids are doing it"/>
    <m/>
    <n v="1"/>
    <s v="Software Engineer"/>
    <m/>
    <s v="Manager"/>
    <m/>
    <s v="Transportation &amp; Delivery"/>
    <m/>
    <n v="27"/>
    <s v="Fortive"/>
    <x v="0"/>
    <m/>
    <m/>
    <m/>
    <s v="Machine Learning Engineer"/>
    <m/>
    <m/>
    <m/>
    <m/>
    <m/>
    <m/>
    <s v="Forums"/>
    <m/>
    <n v="20"/>
    <m/>
    <n v="10"/>
    <n v="1000"/>
    <s v="Enjoy and go your own speed."/>
    <m/>
    <s v="Hacker News"/>
    <n v="8"/>
    <s v="Don't charge per month.  I would have preferred to take time off when I didn't use your services.  Charge only when setvices (premium classes or forums or submissions are ready)"/>
    <s v="Deep natural language processing"/>
    <s v="Greatly enjoyed 1st 4 months.   The final project was a real challenge."/>
    <n v="1"/>
  </r>
  <r>
    <n v="589"/>
    <s v="Start a new career in this field"/>
    <m/>
    <m/>
    <s v="Help prepare for an advanced degree"/>
    <s v="General interest in the topic (personal growth and enrichment)"/>
    <m/>
    <n v="27"/>
    <x v="2"/>
    <n v="90"/>
    <n v="11"/>
    <x v="13"/>
    <n v="164"/>
    <s v="Essex, United Kingdom"/>
    <n v="1"/>
    <m/>
    <m/>
    <m/>
    <m/>
    <n v="1"/>
    <s v="Software Engineer"/>
    <m/>
    <s v="Individual Contributor"/>
    <m/>
    <s v="Technology &amp; Internet"/>
    <m/>
    <n v="2"/>
    <s v="Project M Studio"/>
    <x v="2"/>
    <m/>
    <m/>
    <m/>
    <m/>
    <m/>
    <m/>
    <m/>
    <m/>
    <s v="None"/>
    <m/>
    <m/>
    <m/>
    <n v="0"/>
    <m/>
    <m/>
    <m/>
    <m/>
    <s v="Facebook"/>
    <m/>
    <n v="1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_x000a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n v="590"/>
    <m/>
    <s v="Grow skills for my current role"/>
    <m/>
    <m/>
    <m/>
    <m/>
    <n v="47"/>
    <x v="3"/>
    <n v="21"/>
    <n v="12"/>
    <x v="13"/>
    <n v="35830"/>
    <s v="Huntsville, Alabama"/>
    <n v="0"/>
    <s v="hoodie"/>
    <m/>
    <s v="Machine learning for life"/>
    <m/>
    <n v="1"/>
    <s v="Data Engineer"/>
    <m/>
    <s v="Individual Contributor"/>
    <m/>
    <s v="Airlines &amp; Aerospace (including Defense)"/>
    <m/>
    <n v="15"/>
    <s v="Polaris Sensor Technologies"/>
    <x v="0"/>
    <m/>
    <m/>
    <m/>
    <s v="Machine Learning Engineer"/>
    <m/>
    <m/>
    <m/>
    <m/>
    <m/>
    <m/>
    <s v="Forums"/>
    <m/>
    <n v="3"/>
    <m/>
    <n v="10"/>
    <n v="10"/>
    <s v="find helpful related projects to study on GitHub and double your estimated time :)"/>
    <s v="Google"/>
    <m/>
    <n v="9"/>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n v="591"/>
    <s v="Start a new career in this field"/>
    <m/>
    <m/>
    <m/>
    <s v="General interest in the topic (personal growth and enrichment)"/>
    <m/>
    <n v="44"/>
    <x v="2"/>
    <n v="20"/>
    <n v="14"/>
    <x v="9"/>
    <n v="20148"/>
    <s v="Ashburn, VA"/>
    <n v="1"/>
    <m/>
    <m/>
    <m/>
    <m/>
    <n v="1"/>
    <s v="Software Engineer"/>
    <m/>
    <s v="Individual Contributor"/>
    <m/>
    <s v="Airlines &amp; Aerospace (including Defense)"/>
    <m/>
    <n v="20"/>
    <s v="The PTR Group, Inc."/>
    <x v="2"/>
    <m/>
    <m/>
    <m/>
    <m/>
    <m/>
    <s v="Deep Learning Foundations"/>
    <m/>
    <m/>
    <m/>
    <m/>
    <s v="Slack Channel"/>
    <m/>
    <n v="2"/>
    <n v="6"/>
    <m/>
    <n v="40"/>
    <s v="Identify what you are interested in and go for it. Rely on the community if you get stuck."/>
    <s v="Google"/>
    <m/>
    <n v="8"/>
    <s v="A more advanced version of the deep learning foundations program would be useful. The AIND is a step in this direction but is split between deep learning and classical AI."/>
    <s v="machine learning, AI, cybersecurity"/>
    <m/>
    <n v="1"/>
  </r>
  <r>
    <n v="592"/>
    <s v="Start a new career in this field"/>
    <s v="Grow skills for my current role"/>
    <m/>
    <m/>
    <m/>
    <m/>
    <n v="31"/>
    <x v="1"/>
    <n v="60"/>
    <n v="10"/>
    <x v="25"/>
    <m/>
    <s v="Seattle, Washinton"/>
    <n v="1"/>
    <m/>
    <m/>
    <m/>
    <m/>
    <n v="1"/>
    <s v="Software Engineer"/>
    <m/>
    <s v="Manager"/>
    <m/>
    <s v="Technology &amp; Internet"/>
    <m/>
    <n v="6"/>
    <s v="WWE@CO"/>
    <x v="2"/>
    <m/>
    <m/>
    <m/>
    <m/>
    <m/>
    <s v="Deep Learning Foundations"/>
    <m/>
    <m/>
    <m/>
    <m/>
    <s v="Forums"/>
    <m/>
    <n v="6"/>
    <n v="6"/>
    <m/>
    <n v="6"/>
    <s v="First is the persistence; Second is making your hands dirty by coding to help you understand the concepts; Last but not the asking for help from Forum or mentor for anything which is hard to understand. "/>
    <s v="Google"/>
    <m/>
    <n v="1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n v="593"/>
    <m/>
    <s v="Grow skills for my current role"/>
    <m/>
    <m/>
    <m/>
    <m/>
    <n v="48"/>
    <x v="3"/>
    <n v="240"/>
    <n v="8"/>
    <x v="10"/>
    <n v="2780055"/>
    <s v="Chiba, Japan"/>
    <n v="1"/>
    <m/>
    <m/>
    <m/>
    <m/>
    <n v="1"/>
    <s v="Software Engineer"/>
    <m/>
    <s v="Manager"/>
    <m/>
    <m/>
    <s v="Security service"/>
    <n v="20"/>
    <s v="Secom trust systems "/>
    <x v="4"/>
    <m/>
    <m/>
    <m/>
    <m/>
    <m/>
    <s v="Deep Learning Foundations"/>
    <m/>
    <m/>
    <m/>
    <s v="iOS / Front End Web Developer"/>
    <s v="Slack Channel"/>
    <m/>
    <n v="10"/>
    <m/>
    <n v="30"/>
    <n v="20"/>
    <s v="Udacity gives us truely applicable skills, so please go forward even little by little."/>
    <s v="Google"/>
    <m/>
    <n v="10"/>
    <s v="Organizing small studying teams and activate them will be so much exiting and help us make friends.  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n v="1"/>
  </r>
  <r>
    <n v="594"/>
    <m/>
    <m/>
    <m/>
    <m/>
    <s v="General interest in the topic (personal growth and enrichment)"/>
    <m/>
    <n v="34"/>
    <x v="2"/>
    <n v="30"/>
    <n v="10"/>
    <x v="8"/>
    <n v="2011"/>
    <s v="Sydney, Australia"/>
    <n v="1"/>
    <m/>
    <m/>
    <m/>
    <m/>
    <n v="1"/>
    <s v="Software Engineer"/>
    <m/>
    <s v="Not Applicable"/>
    <m/>
    <s v="Technology &amp; Internet"/>
    <m/>
    <n v="12"/>
    <s v="ThoughtWorks"/>
    <x v="2"/>
    <m/>
    <m/>
    <m/>
    <m/>
    <m/>
    <s v="Deep Learning Foundations"/>
    <m/>
    <m/>
    <m/>
    <m/>
    <m/>
    <s v="Just googling for answers"/>
    <n v="3"/>
    <n v="3"/>
    <m/>
    <n v="6"/>
    <s v="Never give up."/>
    <s v="Google"/>
    <m/>
    <n v="8"/>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n v="1"/>
  </r>
  <r>
    <n v="595"/>
    <s v="Start a new career in this field"/>
    <m/>
    <s v="Help move from academia to industry"/>
    <m/>
    <m/>
    <m/>
    <n v="22"/>
    <x v="3"/>
    <n v="40"/>
    <n v="8"/>
    <x v="1"/>
    <n v="110075"/>
    <s v="New Delhi, India"/>
    <n v="0"/>
    <s v="hoodie"/>
    <m/>
    <s v="Machine learning for life"/>
    <m/>
    <n v="1"/>
    <s v="Data Analyst"/>
    <m/>
    <s v="Not Applicable"/>
    <m/>
    <s v="Technology &amp; Internet"/>
    <m/>
    <n v="1"/>
    <s v="SPOYL"/>
    <x v="0"/>
    <m/>
    <s v="Business Analyst"/>
    <m/>
    <m/>
    <m/>
    <m/>
    <m/>
    <m/>
    <m/>
    <m/>
    <s v="Forums"/>
    <m/>
    <n v="30"/>
    <m/>
    <n v="15"/>
    <n v="10"/>
    <s v="Learn as much as you can from the external sources, the link to which are provided by Udacity in almost all videos, they work as catalyst and complete the project and try to add something new to the projects from your side."/>
    <s v="Google"/>
    <m/>
    <n v="1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n v="1"/>
  </r>
  <r>
    <n v="596"/>
    <s v="Start a new career in this field"/>
    <m/>
    <m/>
    <s v="Help prepare for an advanced degree"/>
    <s v="General interest in the topic (personal growth and enrichment)"/>
    <m/>
    <n v="23"/>
    <x v="4"/>
    <n v="30"/>
    <n v="13"/>
    <x v="4"/>
    <n v="11111"/>
    <s v="Bogota, Colombia"/>
    <n v="1"/>
    <m/>
    <m/>
    <m/>
    <m/>
    <n v="0"/>
    <m/>
    <m/>
    <m/>
    <m/>
    <m/>
    <m/>
    <m/>
    <m/>
    <x v="3"/>
    <m/>
    <m/>
    <m/>
    <s v="Machine Learning Engineer"/>
    <m/>
    <m/>
    <m/>
    <m/>
    <m/>
    <m/>
    <s v="Stack Overflow"/>
    <m/>
    <n v="6"/>
    <n v="3"/>
    <m/>
    <n v="4"/>
    <s v="Interact with as many students to learn things outside the classroom and motivate yourself."/>
    <s v="Google"/>
    <m/>
    <n v="9"/>
    <s v="Creating Nanodegrees for Scientists, which are deeper in contents."/>
    <s v="Blockchain"/>
    <s v="No."/>
    <n v="1"/>
  </r>
  <r>
    <n v="597"/>
    <s v="Start a new career in this field"/>
    <m/>
    <m/>
    <m/>
    <m/>
    <m/>
    <n v="25"/>
    <x v="1"/>
    <n v="15"/>
    <n v="6"/>
    <x v="21"/>
    <n v="110111"/>
    <s v="Bogota, Colombia"/>
    <n v="1"/>
    <m/>
    <m/>
    <m/>
    <m/>
    <n v="1"/>
    <s v="Business Intelligence / Business Analyst"/>
    <m/>
    <s v="Director"/>
    <m/>
    <s v="Business Support &amp; Logistics"/>
    <m/>
    <n v="1"/>
    <s v="Panda Lab"/>
    <x v="0"/>
    <m/>
    <m/>
    <m/>
    <m/>
    <m/>
    <s v="Deep Learning Foundations"/>
    <m/>
    <m/>
    <m/>
    <m/>
    <s v="Slack Channel"/>
    <m/>
    <n v="3"/>
    <n v="4"/>
    <m/>
    <n v="5"/>
    <s v="After completing projects create your own projects. Think about something you would want to solve and apply what you have learned for yourself. That's when you know that you really know the stuff."/>
    <s v="Google"/>
    <m/>
    <n v="8"/>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n v="1"/>
  </r>
  <r>
    <n v="598"/>
    <m/>
    <s v="Grow skills for my current role"/>
    <m/>
    <s v="Help prepare for an advanced degree"/>
    <s v="General interest in the topic (personal growth and enrichment)"/>
    <m/>
    <n v="33"/>
    <x v="3"/>
    <n v="2"/>
    <n v="11"/>
    <x v="2"/>
    <n v="12245760"/>
    <s v="SÃ£o Paulo, Brazil"/>
    <n v="1"/>
    <m/>
    <m/>
    <m/>
    <m/>
    <n v="1"/>
    <s v="Accounting/Finance"/>
    <m/>
    <s v="Individual Contributor"/>
    <m/>
    <m/>
    <s v="Investments"/>
    <n v="10"/>
    <s v="Interfloat Investimentos"/>
    <x v="2"/>
    <m/>
    <m/>
    <s v="Data Analyst"/>
    <s v="Machine Learning Engineer"/>
    <m/>
    <m/>
    <m/>
    <m/>
    <m/>
    <m/>
    <s v="Forums"/>
    <m/>
    <n v="4"/>
    <m/>
    <d v="1899-12-30T06:30:00"/>
    <n v="60"/>
    <s v="Study always, practice often"/>
    <s v="Google"/>
    <m/>
    <n v="10"/>
    <s v="For now, it is perfect"/>
    <s v="more tools and techniques related to big data and "/>
    <s v="no"/>
    <n v="1"/>
  </r>
  <r>
    <n v="599"/>
    <s v="Start a new career in this field"/>
    <s v="Grow skills for my current role"/>
    <m/>
    <m/>
    <s v="General interest in the topic (personal growth and enrichment)"/>
    <m/>
    <n v="27"/>
    <x v="3"/>
    <n v="150"/>
    <m/>
    <x v="13"/>
    <n v="3114"/>
    <s v="Seoul, Korea"/>
    <n v="1"/>
    <m/>
    <m/>
    <m/>
    <m/>
    <n v="1"/>
    <s v="Data Analyst"/>
    <m/>
    <s v="Individual Contributor"/>
    <m/>
    <s v="Transportation &amp; Delivery"/>
    <m/>
    <n v="2"/>
    <m/>
    <x v="2"/>
    <m/>
    <m/>
    <m/>
    <m/>
    <m/>
    <s v="Deep Learning Foundations"/>
    <m/>
    <m/>
    <m/>
    <m/>
    <s v="Slack Channel"/>
    <m/>
    <n v="6"/>
    <n v="5"/>
    <m/>
    <n v="5"/>
    <s v="Lectures are materials that make one to be able to complete the projects. Do not skip any one of them."/>
    <s v="Friend / word of mouth"/>
    <m/>
    <n v="10"/>
    <s v="Make a Ph.D level program"/>
    <s v="Reinforcement learning focused program"/>
    <m/>
    <n v="0"/>
  </r>
  <r>
    <n v="600"/>
    <s v="Start a new career in this field"/>
    <m/>
    <m/>
    <s v="Help prepare for an advanced degree"/>
    <s v="General interest in the topic (personal growth and enrichment)"/>
    <m/>
    <n v="30"/>
    <x v="3"/>
    <n v="2"/>
    <n v="10"/>
    <x v="15"/>
    <n v="4149120"/>
    <s v="SP/SÃ£o Paulo/Brasil"/>
    <n v="1"/>
    <m/>
    <m/>
    <m/>
    <m/>
    <n v="1"/>
    <s v="Business/Strategy"/>
    <m/>
    <s v="Manager"/>
    <m/>
    <s v="Advertising &amp; Marketing"/>
    <m/>
    <n v="10"/>
    <s v="Hook Digital"/>
    <x v="2"/>
    <m/>
    <m/>
    <m/>
    <m/>
    <m/>
    <m/>
    <m/>
    <m/>
    <s v="None"/>
    <m/>
    <m/>
    <m/>
    <n v="0"/>
    <m/>
    <m/>
    <m/>
    <m/>
    <s v="LinkedIn"/>
    <m/>
    <n v="10"/>
    <s v="The match between employers and students"/>
    <s v="Robotics"/>
    <s v="Nope"/>
    <n v="1"/>
  </r>
  <r>
    <n v="601"/>
    <m/>
    <m/>
    <s v="Help move from academia to industry"/>
    <m/>
    <m/>
    <m/>
    <n v="22"/>
    <x v="1"/>
    <n v="40"/>
    <n v="5"/>
    <x v="14"/>
    <n v="38655"/>
    <s v="Oxford, Mississippi"/>
    <n v="1"/>
    <m/>
    <m/>
    <m/>
    <m/>
    <n v="0"/>
    <m/>
    <m/>
    <m/>
    <m/>
    <m/>
    <m/>
    <m/>
    <m/>
    <x v="0"/>
    <m/>
    <m/>
    <m/>
    <s v="Machine Learning Engineer"/>
    <m/>
    <m/>
    <m/>
    <m/>
    <m/>
    <m/>
    <s v="Forums"/>
    <m/>
    <n v="5"/>
    <n v="4"/>
    <m/>
    <n v="15"/>
    <s v="Make sure you understand the main concepts on the videos"/>
    <s v="Google"/>
    <m/>
    <n v="9"/>
    <s v="Overall I found the whole system well put together"/>
    <s v="Architecture design of large projects"/>
    <m/>
    <n v="1"/>
  </r>
  <r>
    <n v="602"/>
    <s v="Start a new career in this field"/>
    <m/>
    <m/>
    <s v="Help prepare for an advanced degree"/>
    <s v="General interest in the topic (personal growth and enrichment)"/>
    <m/>
    <n v="41"/>
    <x v="6"/>
    <n v="90"/>
    <n v="16"/>
    <x v="1"/>
    <n v="510572"/>
    <s v="Singapore"/>
    <n v="0"/>
    <s v="t-shirt"/>
    <m/>
    <m/>
    <s v="Learn and Earn your seat to the joyride of the future"/>
    <n v="1"/>
    <s v="Software Engineer"/>
    <m/>
    <s v="Manager"/>
    <m/>
    <s v="Entertainment &amp; Leisure"/>
    <m/>
    <n v="5"/>
    <s v="Sparky Animation"/>
    <x v="0"/>
    <m/>
    <m/>
    <m/>
    <m/>
    <m/>
    <s v="Deep Learning Foundations"/>
    <m/>
    <m/>
    <m/>
    <m/>
    <s v="Slack Channel"/>
    <m/>
    <n v="4"/>
    <n v="6"/>
    <m/>
    <n v="12"/>
    <s v="Try not to procrastinate, a little progress everyday is better than thinking about completing it."/>
    <s v="Google"/>
    <m/>
    <n v="8"/>
    <s v="AI+human powered mentorship for better availability of help"/>
    <s v="C++"/>
    <s v="More obvious information for the free courses that the final project won't be submitted to Udacity for grading."/>
    <n v="0"/>
  </r>
  <r>
    <n v="603"/>
    <s v="Start a new career in this field"/>
    <s v="Grow skills for my current role"/>
    <m/>
    <s v="Help prepare for an advanced degree"/>
    <s v="General interest in the topic (personal growth and enrichment)"/>
    <m/>
    <m/>
    <x v="3"/>
    <n v="20"/>
    <n v="13"/>
    <x v="11"/>
    <n v="2905"/>
    <s v="Canberra, ACT, Australia"/>
    <n v="0"/>
    <s v="t-shirt"/>
    <m/>
    <s v="Data is the new bacon"/>
    <m/>
    <n v="1"/>
    <s v="Software Engineer"/>
    <m/>
    <m/>
    <s v="Senior developer"/>
    <s v="Government"/>
    <m/>
    <n v="13"/>
    <s v="Department of Human Services"/>
    <x v="0"/>
    <m/>
    <m/>
    <m/>
    <m/>
    <m/>
    <s v="Deep Learning Foundations"/>
    <m/>
    <m/>
    <m/>
    <m/>
    <s v="Slack Channel"/>
    <m/>
    <n v="2"/>
    <n v="3"/>
    <m/>
    <n v="4"/>
    <s v="Keep at it, a bit regularly"/>
    <s v="Google"/>
    <m/>
    <n v="10"/>
    <s v="Not sure"/>
    <m/>
    <m/>
    <n v="0"/>
  </r>
  <r>
    <n v="604"/>
    <m/>
    <s v="Grow skills for my current role"/>
    <m/>
    <m/>
    <m/>
    <m/>
    <n v="26"/>
    <x v="1"/>
    <n v="0"/>
    <n v="6"/>
    <x v="16"/>
    <m/>
    <s v="Toronto, Canada"/>
    <n v="1"/>
    <m/>
    <m/>
    <m/>
    <m/>
    <n v="0"/>
    <m/>
    <m/>
    <m/>
    <m/>
    <m/>
    <m/>
    <m/>
    <m/>
    <x v="2"/>
    <m/>
    <m/>
    <s v="Data Analyst"/>
    <m/>
    <m/>
    <m/>
    <m/>
    <m/>
    <m/>
    <m/>
    <s v="Forums"/>
    <m/>
    <n v="5"/>
    <n v="4"/>
    <m/>
    <n v="12"/>
    <s v="Use the forums to your advantage. Break your code and the one you are handed over to actually learn from it."/>
    <s v="Friend / word of mouth"/>
    <m/>
    <n v="8"/>
    <s v="Less spoon feeding"/>
    <m/>
    <m/>
    <n v="0"/>
  </r>
  <r>
    <n v="605"/>
    <s v="Start a new career in this field"/>
    <s v="Grow skills for my current role"/>
    <m/>
    <m/>
    <s v="General interest in the topic (personal growth and enrichment)"/>
    <m/>
    <n v="34"/>
    <x v="1"/>
    <n v="0"/>
    <n v="7"/>
    <x v="10"/>
    <n v="70119"/>
    <s v="New Orleans, LA"/>
    <n v="1"/>
    <m/>
    <m/>
    <m/>
    <m/>
    <n v="0"/>
    <m/>
    <m/>
    <m/>
    <m/>
    <m/>
    <m/>
    <m/>
    <m/>
    <x v="2"/>
    <m/>
    <m/>
    <m/>
    <s v="Machine Learning Engineer"/>
    <m/>
    <m/>
    <m/>
    <m/>
    <m/>
    <m/>
    <s v="Live Help"/>
    <m/>
    <n v="6"/>
    <n v="6"/>
    <m/>
    <n v="100"/>
    <s v="You can do it"/>
    <m/>
    <s v="A podcast - programming throwdown"/>
    <n v="10"/>
    <s v="Not sure.  I liked it as is"/>
    <s v="Deep Learning and AI"/>
    <s v="It's a little expensive "/>
    <n v="1"/>
  </r>
  <r>
    <n v="606"/>
    <m/>
    <s v="Grow skills for my current role"/>
    <m/>
    <s v="Help prepare for an advanced degree"/>
    <s v="General interest in the topic (personal growth and enrichment)"/>
    <m/>
    <n v="26"/>
    <x v="3"/>
    <n v="60"/>
    <n v="9"/>
    <x v="2"/>
    <n v="14240"/>
    <s v="Indonesia"/>
    <n v="0"/>
    <s v="shoes (brand is TBDâ€¦ probably Adidas or Puma)"/>
    <m/>
    <s v="Data is the new bacon"/>
    <m/>
    <n v="1"/>
    <s v="Data Scientist"/>
    <m/>
    <s v="Individual Contributor"/>
    <m/>
    <s v="Technology &amp; Internet"/>
    <m/>
    <n v="1"/>
    <s v="GRID Inc."/>
    <x v="0"/>
    <m/>
    <m/>
    <m/>
    <m/>
    <m/>
    <s v="Deep Learning Foundations"/>
    <m/>
    <m/>
    <m/>
    <m/>
    <s v="Slack Channel"/>
    <m/>
    <n v="6"/>
    <n v="6"/>
    <m/>
    <n v="10"/>
    <s v="Keep the passion burning. Remember that what we are learning will impact the world in some way or another :)"/>
    <s v="Google"/>
    <m/>
    <n v="10"/>
    <s v="Upload more videos!"/>
    <s v="Data visualization"/>
    <s v="I want the swags lol"/>
    <n v="1"/>
  </r>
  <r>
    <n v="607"/>
    <m/>
    <s v="Grow skills for my current role"/>
    <m/>
    <m/>
    <m/>
    <m/>
    <n v="21"/>
    <x v="2"/>
    <n v="60"/>
    <n v="8"/>
    <x v="16"/>
    <n v="20000"/>
    <s v="Shanghai China"/>
    <n v="1"/>
    <m/>
    <m/>
    <m/>
    <m/>
    <n v="0"/>
    <m/>
    <m/>
    <m/>
    <m/>
    <m/>
    <m/>
    <m/>
    <m/>
    <x v="2"/>
    <m/>
    <m/>
    <m/>
    <s v="Machine Learning Engineer"/>
    <m/>
    <s v="Deep Learning Foundations"/>
    <m/>
    <m/>
    <m/>
    <m/>
    <s v="Mentor Help (classroom or 1:1 mentors)"/>
    <m/>
    <n v="20"/>
    <n v="6"/>
    <m/>
    <n v="10"/>
    <s v="Be passionate to coding and acquiring new skills.Spend as much time as you can to learning. Theoretical  knowledge and programming skills are both important to be a good engineer. "/>
    <s v="Friend / word of mouth"/>
    <m/>
    <n v="10"/>
    <s v="Nothing helps me learn more than Udacity."/>
    <s v="Udacity Nanodegree and free courses almost offer all useful skills and knowledge I need in a job."/>
    <s v="I hope Udacity do better about career helping in  mainland China"/>
    <n v="1"/>
  </r>
  <r>
    <n v="608"/>
    <m/>
    <s v="Grow skills for my current role"/>
    <m/>
    <m/>
    <s v="General interest in the topic (personal growth and enrichment)"/>
    <m/>
    <n v="35"/>
    <x v="3"/>
    <n v="60"/>
    <n v="10"/>
    <x v="10"/>
    <n v="1660014"/>
    <s v="Tokyo, Japan"/>
    <n v="1"/>
    <m/>
    <m/>
    <m/>
    <m/>
    <n v="1"/>
    <s v="Software Engineer"/>
    <m/>
    <s v="Manager"/>
    <m/>
    <m/>
    <s v="Many of above depending on the project"/>
    <n v="5"/>
    <s v="bcgdv"/>
    <x v="2"/>
    <m/>
    <m/>
    <m/>
    <s v="Machine Learning Engineer"/>
    <m/>
    <m/>
    <m/>
    <m/>
    <m/>
    <m/>
    <s v="Forums"/>
    <m/>
    <n v="6"/>
    <n v="6"/>
    <m/>
    <n v="10"/>
    <s v="Talk to your family if you have and make sure you get learning time."/>
    <s v="Google"/>
    <m/>
    <n v="10"/>
    <s v="It is already outstanding in terms of quality of materials."/>
    <s v="I would like to learn more for classical programming language such as c++"/>
    <m/>
    <n v="1"/>
  </r>
  <r>
    <n v="609"/>
    <s v="Start a new career in this field"/>
    <m/>
    <m/>
    <m/>
    <s v="General interest in the topic (personal growth and enrichment)"/>
    <m/>
    <n v="32"/>
    <x v="1"/>
    <n v="5"/>
    <n v="6"/>
    <x v="10"/>
    <n v="78758"/>
    <s v="Austin, TX"/>
    <n v="1"/>
    <m/>
    <m/>
    <m/>
    <m/>
    <n v="1"/>
    <s v="Other"/>
    <m/>
    <s v="Not Applicable"/>
    <m/>
    <s v="Food &amp; Beverages"/>
    <m/>
    <n v="0"/>
    <s v="TacoDeli"/>
    <x v="2"/>
    <m/>
    <m/>
    <s v="Data Analyst"/>
    <m/>
    <m/>
    <m/>
    <m/>
    <m/>
    <m/>
    <m/>
    <m/>
    <s v="Feedback from graders"/>
    <n v="6"/>
    <n v="6"/>
    <m/>
    <n v="30"/>
    <s v="Work consistently, but don't be hard on yourself when you don't make deadlines. More help is available now than when I did my Nanodegree, if you are truly stuck, seek help. Don't be afraid of taking time to learning/researching what may be perceived as basic concepts. "/>
    <m/>
    <s v="Research into MOOCs when they were first becoming popular"/>
    <n v="10"/>
    <s v="Active career help, more stories about success."/>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n v="0"/>
  </r>
  <r>
    <n v="610"/>
    <s v="Start a new career in this field"/>
    <s v="Grow skills for my current role"/>
    <m/>
    <m/>
    <s v="General interest in the topic (personal growth and enrichment)"/>
    <m/>
    <n v="22"/>
    <x v="4"/>
    <n v="30"/>
    <n v="9"/>
    <x v="14"/>
    <n v="55347"/>
    <s v="Eden Prairie, Minnesota"/>
    <n v="1"/>
    <m/>
    <m/>
    <m/>
    <m/>
    <n v="1"/>
    <s v="Software Engineer"/>
    <m/>
    <s v="Individual Contributor"/>
    <m/>
    <s v="Technology &amp; Internet"/>
    <m/>
    <n v="2"/>
    <s v="RAZR"/>
    <x v="4"/>
    <m/>
    <m/>
    <m/>
    <m/>
    <m/>
    <s v="Deep Learning Foundations"/>
    <m/>
    <m/>
    <m/>
    <m/>
    <s v="Slack Channel"/>
    <m/>
    <n v="8"/>
    <n v="5"/>
    <m/>
    <n v="5"/>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m/>
    <s v="unknown"/>
    <n v="8"/>
    <s v="Some nanodegrees did not meet expectations in content 'polish', but I think improvements have been made."/>
    <s v="New Angular framework_x000a_Another deep learning course_x000a__x000a_"/>
    <s v="The Udacity store is a great idea, I was a little bummed for not getting anything from the Deep learning foundations nanodegree. The community building + advertising value makes a lot of sense._x000a__x000a__x000a__x000a_"/>
    <n v="1"/>
  </r>
  <r>
    <n v="611"/>
    <m/>
    <m/>
    <m/>
    <m/>
    <s v="General interest in the topic (personal growth and enrichment)"/>
    <m/>
    <n v="29"/>
    <x v="3"/>
    <n v="120"/>
    <n v="12"/>
    <x v="1"/>
    <n v="34846"/>
    <s v="Ä°stanbul"/>
    <n v="1"/>
    <m/>
    <m/>
    <m/>
    <m/>
    <n v="1"/>
    <s v="Software Engineer"/>
    <m/>
    <s v="Individual Contributor"/>
    <m/>
    <s v="Airlines &amp; Aerospace (including Defense)"/>
    <m/>
    <n v="6"/>
    <s v="ge"/>
    <x v="0"/>
    <m/>
    <m/>
    <m/>
    <m/>
    <m/>
    <m/>
    <m/>
    <m/>
    <s v="None"/>
    <m/>
    <m/>
    <m/>
    <n v="0"/>
    <m/>
    <m/>
    <m/>
    <m/>
    <s v="Friend / word of mouth"/>
    <m/>
    <n v="7"/>
    <s v="You can respond our requests more quickly."/>
    <s v="Functional Programming, Scala, Akka,"/>
    <s v="no"/>
    <n v="0"/>
  </r>
  <r>
    <n v="612"/>
    <s v="Start a new career in this field"/>
    <m/>
    <m/>
    <m/>
    <m/>
    <m/>
    <n v="29"/>
    <x v="1"/>
    <n v="50"/>
    <n v="10"/>
    <x v="2"/>
    <n v="87075856"/>
    <s v="Maringpa, Parana, Brazil"/>
    <n v="0"/>
    <s v="t-shirt"/>
    <m/>
    <s v="Machine learning for life"/>
    <m/>
    <n v="1"/>
    <s v="Software Engineer"/>
    <m/>
    <s v="Intern"/>
    <m/>
    <s v="Advertising &amp; Marketing"/>
    <m/>
    <n v="10"/>
    <s v="Netdeal"/>
    <x v="0"/>
    <m/>
    <m/>
    <m/>
    <s v="Machine Learning Engineer"/>
    <m/>
    <m/>
    <m/>
    <m/>
    <m/>
    <m/>
    <s v="Stack Overflow"/>
    <m/>
    <n v="10"/>
    <n v="4"/>
    <m/>
    <n v="15"/>
    <s v="Persist."/>
    <s v="Google"/>
    <m/>
    <n v="9"/>
    <s v="More mini projects."/>
    <s v="Deep learning without PHD. "/>
    <m/>
    <n v="1"/>
  </r>
  <r>
    <n v="613"/>
    <s v="Start a new career in this field"/>
    <m/>
    <s v="Help move from academia to industry"/>
    <s v="Help prepare for an advanced degree"/>
    <s v="General interest in the topic (personal growth and enrichment)"/>
    <m/>
    <n v="22"/>
    <x v="1"/>
    <n v="0"/>
    <n v="15"/>
    <x v="2"/>
    <n v="0"/>
    <s v="Beijing, China"/>
    <n v="1"/>
    <m/>
    <m/>
    <m/>
    <m/>
    <n v="0"/>
    <m/>
    <m/>
    <m/>
    <m/>
    <m/>
    <m/>
    <m/>
    <m/>
    <x v="0"/>
    <m/>
    <m/>
    <m/>
    <m/>
    <m/>
    <s v="Deep Learning Foundations"/>
    <m/>
    <m/>
    <m/>
    <m/>
    <s v="Stack Overflow"/>
    <m/>
    <n v="20"/>
    <m/>
    <n v="10"/>
    <n v="4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s v="Friend / word of mouth"/>
    <m/>
    <n v="10"/>
    <s v="The courses/nanodegree programs are systematically designed for students to learn both theoretically and practically. "/>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n v="614"/>
    <m/>
    <m/>
    <m/>
    <s v="Help prepare for an advanced degree"/>
    <m/>
    <m/>
    <n v="26"/>
    <x v="1"/>
    <n v="120"/>
    <n v="10"/>
    <x v="16"/>
    <n v="90066"/>
    <s v="Los Angeles, California"/>
    <n v="1"/>
    <m/>
    <m/>
    <m/>
    <m/>
    <n v="1"/>
    <s v="Student"/>
    <m/>
    <s v="Intern"/>
    <m/>
    <s v="Education"/>
    <m/>
    <n v="1"/>
    <s v="George Mason University"/>
    <x v="0"/>
    <m/>
    <m/>
    <s v="Data Analyst"/>
    <m/>
    <m/>
    <m/>
    <m/>
    <m/>
    <m/>
    <m/>
    <s v="Mentor Help (classroom or 1:1 mentors)"/>
    <m/>
    <n v="12"/>
    <n v="6"/>
    <m/>
    <n v="160"/>
    <s v="Enjoy learning and do not worry about getting a job after the Nanodegree. It will come to you in future. "/>
    <s v="Google"/>
    <m/>
    <n v="10"/>
    <s v="Need more advanced Nanodegree. "/>
    <s v="Advanced course for computer vision and deep learning - more mathematics oriented. "/>
    <s v="I hope Udacity prospers. "/>
    <n v="1"/>
  </r>
  <r>
    <n v="615"/>
    <m/>
    <m/>
    <s v="Help move from academia to industry"/>
    <m/>
    <s v="General interest in the topic (personal growth and enrichment)"/>
    <m/>
    <n v="48"/>
    <x v="3"/>
    <n v="60"/>
    <n v="6"/>
    <x v="5"/>
    <n v="32061"/>
    <s v="Taoyuan, Taiwan"/>
    <n v="0"/>
    <s v="jacket (brand is TBD... probably Patagonia)"/>
    <m/>
    <s v="Math - all the cool kids are doing it"/>
    <m/>
    <n v="1"/>
    <s v="Educator / Instructor"/>
    <m/>
    <s v="Not Applicable"/>
    <m/>
    <s v="Education"/>
    <m/>
    <n v="9"/>
    <s v="Vanung University"/>
    <x v="1"/>
    <m/>
    <m/>
    <m/>
    <s v="Machine Learning Engineer"/>
    <m/>
    <m/>
    <m/>
    <m/>
    <m/>
    <m/>
    <s v="Mentor Help (classroom or 1:1 mentors)"/>
    <m/>
    <n v="15"/>
    <m/>
    <n v="15"/>
    <n v="20"/>
    <s v="Please keep steady progress every day!"/>
    <s v="Friend / word of mouth"/>
    <m/>
    <n v="10"/>
    <s v="I have no idea. I feel very good now."/>
    <s v="I would like to find new subjects from Udacity. "/>
    <s v="Not yet!"/>
    <n v="0"/>
  </r>
  <r>
    <n v="616"/>
    <m/>
    <s v="Grow skills for my current role"/>
    <s v="Help move from academia to industry"/>
    <m/>
    <s v="General interest in the topic (personal growth and enrichment)"/>
    <m/>
    <n v="21"/>
    <x v="1"/>
    <n v="60"/>
    <n v="7"/>
    <x v="13"/>
    <n v="510006"/>
    <s v="Guangzhou, China"/>
    <n v="1"/>
    <m/>
    <m/>
    <m/>
    <m/>
    <n v="0"/>
    <m/>
    <m/>
    <m/>
    <m/>
    <m/>
    <m/>
    <m/>
    <m/>
    <x v="0"/>
    <m/>
    <m/>
    <s v="Data Analyst"/>
    <m/>
    <m/>
    <s v="Deep Learning Foundations"/>
    <m/>
    <m/>
    <m/>
    <m/>
    <s v="Slack Channel"/>
    <m/>
    <n v="10"/>
    <m/>
    <n v="10"/>
    <n v="5"/>
    <s v="Read the introducton of the project carefully and search for more information about the project before doing the project"/>
    <s v="Google"/>
    <m/>
    <n v="8"/>
    <s v="Give more ways to communicate for students"/>
    <s v="no idea recently"/>
    <s v="maybe the price of the classes is so high for the students still undergraduate"/>
    <n v="1"/>
  </r>
  <r>
    <n v="617"/>
    <m/>
    <s v="Grow skills for my current role"/>
    <m/>
    <m/>
    <m/>
    <m/>
    <n v="34"/>
    <x v="1"/>
    <n v="120"/>
    <n v="9"/>
    <x v="16"/>
    <n v="122001"/>
    <s v="Gurgaon, India"/>
    <n v="1"/>
    <m/>
    <m/>
    <m/>
    <m/>
    <n v="1"/>
    <s v="Data Analyst"/>
    <m/>
    <s v="Individual Contributor"/>
    <m/>
    <s v="Technology &amp; Internet"/>
    <m/>
    <n v="11"/>
    <s v="Oracle India"/>
    <x v="0"/>
    <m/>
    <m/>
    <s v="Data Analyst"/>
    <m/>
    <m/>
    <s v="Deep Learning Foundations"/>
    <m/>
    <m/>
    <m/>
    <m/>
    <s v="Slack Channel"/>
    <m/>
    <n v="15"/>
    <m/>
    <n v="10"/>
    <n v="10"/>
    <s v="GO ahead , Immerse it is a very interesting world"/>
    <s v="Google"/>
    <m/>
    <n v="10"/>
    <s v="More Projects, Competitions"/>
    <s v="Data Sciene, Spark"/>
    <s v="Than You"/>
    <n v="1"/>
  </r>
  <r>
    <n v="618"/>
    <s v="Start a new career in this field"/>
    <m/>
    <m/>
    <s v="Help prepare for an advanced degree"/>
    <m/>
    <m/>
    <n v="22"/>
    <x v="1"/>
    <n v="90"/>
    <n v="11"/>
    <x v="22"/>
    <n v="5"/>
    <s v="Chennai, India"/>
    <n v="1"/>
    <m/>
    <m/>
    <m/>
    <m/>
    <n v="1"/>
    <s v="Software Engineer"/>
    <m/>
    <m/>
    <s v="Full time associate"/>
    <s v="Utilities, Energy and Extraction"/>
    <m/>
    <n v="1"/>
    <s v="Urjanet"/>
    <x v="0"/>
    <m/>
    <m/>
    <s v="Data Analyst"/>
    <m/>
    <m/>
    <m/>
    <m/>
    <m/>
    <m/>
    <m/>
    <s v="Stack Overflow"/>
    <m/>
    <n v="30"/>
    <m/>
    <s v="I didn't."/>
    <n v="24"/>
    <s v="Consistency &gt; a-priori-knowledge"/>
    <s v="Google"/>
    <m/>
    <n v="10"/>
    <s v="Not experiment with a new degree withoutproper vetting. The de ep learning degree was a disaster."/>
    <m/>
    <s v="Nope. You guys are ducking awesome"/>
    <n v="1"/>
  </r>
  <r>
    <n v="619"/>
    <m/>
    <m/>
    <m/>
    <m/>
    <s v="General interest in the topic (personal growth and enrichment)"/>
    <m/>
    <n v="24"/>
    <x v="1"/>
    <n v="30"/>
    <n v="12"/>
    <x v="16"/>
    <n v="95118"/>
    <s v="San Jose, California"/>
    <n v="1"/>
    <m/>
    <m/>
    <m/>
    <m/>
    <n v="1"/>
    <s v="Software Engineer"/>
    <m/>
    <s v="Individual Contributor"/>
    <m/>
    <s v="Technology &amp; Internet"/>
    <m/>
    <n v="2"/>
    <s v="IBM"/>
    <x v="0"/>
    <m/>
    <m/>
    <m/>
    <m/>
    <m/>
    <s v="Deep Learning Foundations"/>
    <m/>
    <m/>
    <m/>
    <m/>
    <s v="Stack Overflow"/>
    <m/>
    <n v="0"/>
    <n v="3"/>
    <m/>
    <n v="4"/>
    <s v="Consistency in work/progress"/>
    <s v="Friend / word of mouth"/>
    <m/>
    <n v="9"/>
    <s v="Add hard links to certificates so we don't just upload a pdf to linkedin"/>
    <s v="More software engineering best practices/techniques"/>
    <m/>
    <n v="0"/>
  </r>
  <r>
    <n v="620"/>
    <m/>
    <m/>
    <m/>
    <m/>
    <s v="General interest in the topic (personal growth and enrichment)"/>
    <m/>
    <n v="30"/>
    <x v="3"/>
    <n v="60"/>
    <n v="10"/>
    <x v="1"/>
    <n v="42306"/>
    <s v="Seoul"/>
    <n v="1"/>
    <m/>
    <m/>
    <m/>
    <m/>
    <n v="0"/>
    <m/>
    <m/>
    <m/>
    <m/>
    <m/>
    <m/>
    <m/>
    <m/>
    <x v="2"/>
    <m/>
    <m/>
    <s v="Data Analyst"/>
    <m/>
    <m/>
    <m/>
    <m/>
    <m/>
    <m/>
    <m/>
    <s v="Stack Overflow"/>
    <m/>
    <n v="3"/>
    <n v="2"/>
    <m/>
    <n v="8"/>
    <s v="Keep submitting and getting feedbacks!"/>
    <s v="Friend / word of mouth"/>
    <m/>
    <n v="8"/>
    <s v="I am not sure."/>
    <s v="Mathematical Things"/>
    <s v="thanks for these opportunities"/>
    <n v="1"/>
  </r>
  <r>
    <n v="621"/>
    <m/>
    <m/>
    <m/>
    <m/>
    <s v="General interest in the topic (personal growth and enrichment)"/>
    <m/>
    <m/>
    <x v="1"/>
    <n v="60"/>
    <n v="8"/>
    <x v="16"/>
    <n v="5029060"/>
    <s v="SÃ£o Paulo, Brazil "/>
    <n v="0"/>
    <s v="t-shirt"/>
    <m/>
    <s v="A quality life demands quality questions"/>
    <m/>
    <n v="1"/>
    <s v="Customer Service"/>
    <m/>
    <s v="C-Level"/>
    <m/>
    <s v="Technology &amp; Internet"/>
    <m/>
    <n v="10"/>
    <s v="Trustvox"/>
    <x v="0"/>
    <m/>
    <m/>
    <m/>
    <s v="Machine Learning Engineer"/>
    <s v="Artificial Intelligence"/>
    <m/>
    <m/>
    <m/>
    <m/>
    <m/>
    <s v="Forums"/>
    <m/>
    <n v="5"/>
    <n v="4"/>
    <m/>
    <n v="15"/>
    <s v="Get a quiet place to study "/>
    <s v="Google"/>
    <m/>
    <n v="8"/>
    <s v="Have some presencial meeting in Brazil as well "/>
    <s v="Product management "/>
    <m/>
    <n v="1"/>
  </r>
  <r>
    <n v="622"/>
    <s v="Start a new career in this field"/>
    <s v="Grow skills for my current role"/>
    <m/>
    <s v="Help prepare for an advanced degree"/>
    <m/>
    <m/>
    <n v="32"/>
    <x v="6"/>
    <n v="120"/>
    <n v="15"/>
    <x v="21"/>
    <m/>
    <s v="Tokyo, Japan"/>
    <n v="1"/>
    <m/>
    <m/>
    <m/>
    <m/>
    <n v="1"/>
    <s v="Business Intelligence / Business Analyst"/>
    <m/>
    <s v="Individual Contributor"/>
    <m/>
    <m/>
    <s v="Financial Industry"/>
    <n v="10"/>
    <s v="Deloitte"/>
    <x v="0"/>
    <m/>
    <m/>
    <m/>
    <m/>
    <m/>
    <s v="Deep Learning Foundations"/>
    <m/>
    <m/>
    <m/>
    <m/>
    <s v="Slack Channel"/>
    <m/>
    <n v="6"/>
    <n v="6"/>
    <m/>
    <n v="5"/>
    <s v="â€¢Don't hesitate to ask._x000a_â€¢Please look carefully at the lesson repeatedly. "/>
    <s v="Google"/>
    <m/>
    <n v="8"/>
    <s v="â€¢debugging and parameters -tuning lesson_x000a_â€¢Japanese support :-)"/>
    <s v="â€¢I'm enrolled in Artificial intelligence nanodegree._x000a_â€¢machine learning engineering_x000a_â€¢git_x000a_â€¢editor, IDE(vim, pycharm)_x000a_â€¢debugging_x000a_â€¢performance tuning"/>
    <s v="Many Japanese are interesting in deepLearning and machine learning. If you supported Japanese, many of them are interesting in you. "/>
    <n v="1"/>
  </r>
  <r>
    <n v="623"/>
    <s v="Start a new career in this field"/>
    <m/>
    <s v="Help move from academia to industry"/>
    <s v="Help prepare for an advanced degree"/>
    <s v="General interest in the topic (personal growth and enrichment)"/>
    <m/>
    <n v="27"/>
    <x v="3"/>
    <n v="80"/>
    <n v="10"/>
    <x v="13"/>
    <n v="3163"/>
    <s v="Melbourne, Victoria, Australia"/>
    <n v="1"/>
    <m/>
    <m/>
    <m/>
    <m/>
    <n v="0"/>
    <m/>
    <m/>
    <m/>
    <m/>
    <m/>
    <m/>
    <m/>
    <m/>
    <x v="2"/>
    <m/>
    <m/>
    <m/>
    <m/>
    <m/>
    <s v="Deep Learning Foundations"/>
    <m/>
    <m/>
    <m/>
    <m/>
    <s v="Slack Channel"/>
    <m/>
    <n v="6"/>
    <n v="6"/>
    <m/>
    <n v="25"/>
    <s v="Reading the intro for a project carefully before having lectures related."/>
    <s v="Google"/>
    <m/>
    <n v="10"/>
    <s v="Real reviewer gave great feedback which really helped me to improve my skills."/>
    <s v="Animation and CGI Motion"/>
    <s v="I'd like to have some slides or transcripts about lectures."/>
    <n v="0"/>
  </r>
  <r>
    <n v="624"/>
    <m/>
    <s v="Grow skills for my current role"/>
    <m/>
    <m/>
    <m/>
    <m/>
    <n v="23"/>
    <x v="1"/>
    <n v="0"/>
    <n v="12"/>
    <x v="2"/>
    <n v="611731"/>
    <s v="Chengdu, China"/>
    <n v="1"/>
    <m/>
    <m/>
    <m/>
    <m/>
    <n v="1"/>
    <s v="Student"/>
    <m/>
    <s v="Not Applicable"/>
    <m/>
    <s v="Technology &amp; Internet"/>
    <m/>
    <n v="3"/>
    <s v="University of Electronic Science and Technology of China"/>
    <x v="2"/>
    <m/>
    <m/>
    <m/>
    <s v="Machine Learning Engineer"/>
    <m/>
    <s v="Deep Learning Foundations"/>
    <m/>
    <m/>
    <m/>
    <m/>
    <s v="Forums"/>
    <m/>
    <n v="6"/>
    <n v="3"/>
    <m/>
    <n v="4"/>
    <s v="Start learning the material as early as possible."/>
    <s v="Friend / word of mouth"/>
    <m/>
    <n v="1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a_Provide different levels of material in nanodegree._x000a_Provide learning material made by the university. Sometimes the material Udacity makes isn't as good as those taught in university, so It's better just use their material."/>
    <n v="1"/>
  </r>
  <r>
    <n v="625"/>
    <s v="Start a new career in this field"/>
    <m/>
    <m/>
    <m/>
    <m/>
    <m/>
    <n v="34"/>
    <x v="1"/>
    <n v="50"/>
    <n v="10"/>
    <x v="8"/>
    <n v="0"/>
    <s v="Hong Kong"/>
    <n v="0"/>
    <s v="hat"/>
    <m/>
    <s v="Data is the new bacon"/>
    <m/>
    <n v="1"/>
    <s v="Product Management/Project Management"/>
    <m/>
    <s v="Manager"/>
    <m/>
    <m/>
    <s v="Finance"/>
    <n v="9"/>
    <s v="Hong Kong"/>
    <x v="2"/>
    <m/>
    <m/>
    <s v="Data Analyst"/>
    <m/>
    <m/>
    <m/>
    <m/>
    <m/>
    <m/>
    <m/>
    <s v="Forums"/>
    <m/>
    <n v="6"/>
    <n v="4"/>
    <m/>
    <n v="48"/>
    <s v="Watch videos first, pay later"/>
    <s v="Google"/>
    <m/>
    <n v="9"/>
    <s v="Increase difficulty to make the certificate worthy. Platform is great."/>
    <m/>
    <m/>
    <n v="0"/>
  </r>
  <r>
    <n v="626"/>
    <s v="Start a new career in this field"/>
    <s v="Grow skills for my current role"/>
    <m/>
    <m/>
    <m/>
    <m/>
    <n v="26"/>
    <x v="1"/>
    <n v="60"/>
    <n v="8"/>
    <x v="14"/>
    <n v="94122"/>
    <s v="San Francisco, California"/>
    <n v="1"/>
    <m/>
    <m/>
    <m/>
    <m/>
    <n v="1"/>
    <s v="Data Analyst"/>
    <m/>
    <s v="Individual Contributor"/>
    <m/>
    <s v="Healthcare and Pharmaceuticals"/>
    <m/>
    <n v="2"/>
    <s v="Babycenter"/>
    <x v="0"/>
    <m/>
    <m/>
    <s v="Data Analyst"/>
    <m/>
    <m/>
    <m/>
    <m/>
    <m/>
    <m/>
    <m/>
    <s v="Stack Overflow"/>
    <m/>
    <n v="5"/>
    <n v="6"/>
    <m/>
    <n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s v="Google"/>
    <m/>
    <n v="8"/>
    <s v="More personalized experience and exposure to other people to help, more regular feedback, and more structure when you can.  "/>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n v="627"/>
    <s v="Start a new career in this field"/>
    <m/>
    <s v="Help move from academia to industry"/>
    <m/>
    <s v="General interest in the topic (personal growth and enrichment)"/>
    <m/>
    <n v="43"/>
    <x v="3"/>
    <n v="30"/>
    <n v="5"/>
    <x v="2"/>
    <n v="110092"/>
    <s v="Delhi, India"/>
    <n v="1"/>
    <m/>
    <m/>
    <m/>
    <m/>
    <n v="1"/>
    <s v="Educator / Instructor"/>
    <m/>
    <m/>
    <s v="Associate Professor"/>
    <s v="Education"/>
    <m/>
    <n v="20"/>
    <s v="SRCASW, University of Delhi"/>
    <x v="1"/>
    <m/>
    <m/>
    <m/>
    <m/>
    <s v="Artificial Intelligence"/>
    <m/>
    <m/>
    <m/>
    <m/>
    <m/>
    <s v="Slack Channel"/>
    <m/>
    <n v="2"/>
    <m/>
    <n v="15"/>
    <n v="10"/>
    <s v="Like all online courses, it requires will, determination and perseverance to complete ND._x000a_It is important to regularly login even if for 30min. Weekly check in with mentor can keep you stay focused on your weekly goals._x000a_And lastly, if you have time participate in slack channels and discussion forums. "/>
    <s v="Google"/>
    <m/>
    <n v="10"/>
    <s v="At present moment Udacity is doing a wonderful job with great courses, its mentor program, and active (also mentored) slack channels and discussion forums. Udacity also has a lot of free courses too, some of them quite good._x000a_My suggestion would be to have an advanced section in the courses like (AIND, MLND and SDCND) where the detailed maths is also covered for those few who may be interested. This way Udacity will not just give Engineers but also Scientists who will understand the stuff deeper._x000a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n v="628"/>
    <m/>
    <m/>
    <m/>
    <m/>
    <s v="General interest in the topic (personal growth and enrichment)"/>
    <m/>
    <n v="43"/>
    <x v="3"/>
    <n v="50"/>
    <n v="10"/>
    <x v="13"/>
    <n v="11201"/>
    <s v="Brooklyn, NY"/>
    <n v="1"/>
    <m/>
    <m/>
    <m/>
    <m/>
    <n v="1"/>
    <s v="Customer Service"/>
    <m/>
    <s v="Director"/>
    <m/>
    <s v="Technology &amp; Internet"/>
    <m/>
    <n v="22"/>
    <s v="Google"/>
    <x v="2"/>
    <m/>
    <m/>
    <m/>
    <s v="Machine Learning Engineer"/>
    <s v="Artificial Intelligence"/>
    <m/>
    <m/>
    <m/>
    <m/>
    <m/>
    <s v="Forums"/>
    <m/>
    <n v="5"/>
    <n v="5"/>
    <m/>
    <n v="35"/>
    <s v="1) watch the content _before_ subscribing to Nanodegree program :)_x000a_2) Start the projects early. They usually take more time than some may anticipate"/>
    <m/>
    <s v="Hacker News, when Sebastian announced it, several years ago."/>
    <n v="10"/>
    <s v="1) All Nanodegrees should have a fixed tuition cost (like AI ND), instead of the monthly fees (like ML ND)_x000a__x000a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a__x000a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a__x000a_4) The Planning Project in the AI ND is truly terrible. Planning is such an important topic for AI, but the project is so archaic and full of copy-and-paste from AIMA pseudocode. Needs to be thoroughly redesigned (and/or maybe making the optional Pacman  project mandatory)._x000a__x000a_5) I appreciate the option of doing check ins with my mentor, but please *make this optional*. It's extremely annoying to have those pop-ups, plus the fact I can't close them (only minimize)._x000a__x000a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n v="629"/>
    <m/>
    <s v="Grow skills for my current role"/>
    <m/>
    <s v="Help prepare for an advanced degree"/>
    <m/>
    <m/>
    <n v="27"/>
    <x v="1"/>
    <n v="20"/>
    <n v="10"/>
    <x v="2"/>
    <n v="2260012"/>
    <s v="Kanagawa, Japan"/>
    <n v="1"/>
    <m/>
    <m/>
    <m/>
    <m/>
    <n v="1"/>
    <s v="Software Engineer"/>
    <m/>
    <s v="Individual Contributor"/>
    <m/>
    <s v="Manufacturing"/>
    <m/>
    <n v="4"/>
    <s v="Shin-Yokohama"/>
    <x v="0"/>
    <m/>
    <m/>
    <m/>
    <m/>
    <m/>
    <s v="Deep Learning Foundations"/>
    <m/>
    <m/>
    <m/>
    <m/>
    <s v="Slack Channel"/>
    <m/>
    <n v="3"/>
    <n v="5"/>
    <m/>
    <n v="20"/>
    <s v="Search and ask anything on Slack channels."/>
    <s v="Google"/>
    <m/>
    <n v="7"/>
    <s v="Curriculums of cutting edge technologies."/>
    <s v="3D data processing technology"/>
    <m/>
    <n v="1"/>
  </r>
  <r>
    <n v="630"/>
    <m/>
    <m/>
    <m/>
    <m/>
    <s v="General interest in the topic (personal growth and enrichment)"/>
    <m/>
    <n v="22"/>
    <x v="1"/>
    <n v="45"/>
    <n v="10"/>
    <x v="14"/>
    <n v="4616"/>
    <s v="Solothurn, Switzerland"/>
    <n v="0"/>
    <s v="t-shirt"/>
    <m/>
    <s v="Math - all the cool kids are doing it"/>
    <m/>
    <n v="0"/>
    <m/>
    <m/>
    <m/>
    <m/>
    <m/>
    <m/>
    <m/>
    <m/>
    <x v="0"/>
    <m/>
    <m/>
    <m/>
    <m/>
    <s v="Artificial Intelligence"/>
    <m/>
    <m/>
    <m/>
    <m/>
    <m/>
    <s v="Mentor Help (classroom or 1:1 mentors)"/>
    <m/>
    <n v="5"/>
    <m/>
    <n v="8"/>
    <n v="10"/>
    <s v="If you enjoy what you're doing, it will not be that much work. Get the basics right and you will save a lot of time later during the project development."/>
    <s v="Google"/>
    <m/>
    <n v="9"/>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n v="0"/>
  </r>
  <r>
    <n v="631"/>
    <m/>
    <s v="Grow skills for my current role"/>
    <m/>
    <m/>
    <s v="General interest in the topic (personal growth and enrichment)"/>
    <m/>
    <n v="29"/>
    <x v="2"/>
    <n v="5"/>
    <n v="6"/>
    <x v="16"/>
    <n v="560066"/>
    <s v="Bangalore/Karnataka/India"/>
    <n v="0"/>
    <s v="shoes (brand is TBDâ€¦ probably Adidas or Puma)"/>
    <m/>
    <s v="Machine learning for life"/>
    <m/>
    <n v="0"/>
    <m/>
    <m/>
    <m/>
    <m/>
    <m/>
    <m/>
    <m/>
    <m/>
    <x v="2"/>
    <m/>
    <m/>
    <m/>
    <m/>
    <m/>
    <s v="Deep Learning Foundations"/>
    <m/>
    <m/>
    <m/>
    <m/>
    <s v="Slack Channel"/>
    <m/>
    <n v="6"/>
    <m/>
    <n v="10"/>
    <n v="5"/>
    <s v="Try to write projects from scratch rather than fill in the blanks. It helps to analyze the problem from a bigger perspective"/>
    <s v="Google"/>
    <m/>
    <n v="10"/>
    <s v="Add a capstone project to the Deep learning course"/>
    <s v="Signal and Image processing courses, Medical imaging"/>
    <s v="Nothing i can think of"/>
    <n v="1"/>
  </r>
  <r>
    <n v="632"/>
    <m/>
    <m/>
    <m/>
    <m/>
    <s v="General interest in the topic (personal growth and enrichment)"/>
    <m/>
    <n v="32"/>
    <x v="1"/>
    <n v="90"/>
    <n v="6"/>
    <x v="8"/>
    <m/>
    <s v="Chongqing, China"/>
    <n v="1"/>
    <m/>
    <m/>
    <m/>
    <m/>
    <n v="1"/>
    <s v="Freelancing"/>
    <m/>
    <s v="Not Applicable"/>
    <m/>
    <s v="Food &amp; Beverages"/>
    <m/>
    <n v="2"/>
    <m/>
    <x v="1"/>
    <m/>
    <m/>
    <s v="Data Analyst"/>
    <m/>
    <m/>
    <m/>
    <m/>
    <m/>
    <m/>
    <m/>
    <s v="Forums"/>
    <m/>
    <n v="5"/>
    <m/>
    <n v="10"/>
    <n v="15"/>
    <s v="Don't be discouraged when you get stuck for a while. Check the forum, google, and stackoverflow. Even if you can't find the exact solution you're looking for, you can definitely find some inspirations that might just guide you to discover your own solution. "/>
    <m/>
    <s v="Blog post"/>
    <n v="9"/>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n v="1"/>
  </r>
  <r>
    <n v="633"/>
    <s v="Start a new career in this field"/>
    <s v="Grow skills for my current role"/>
    <m/>
    <m/>
    <s v="General interest in the topic (personal growth and enrichment)"/>
    <m/>
    <n v="26"/>
    <x v="1"/>
    <n v="60"/>
    <n v="11"/>
    <x v="35"/>
    <n v="100020"/>
    <s v="BeiJing,China"/>
    <n v="1"/>
    <m/>
    <m/>
    <m/>
    <m/>
    <n v="1"/>
    <s v="Machine Learning Engineer"/>
    <m/>
    <s v="Individual Contributor"/>
    <m/>
    <s v="Technology &amp; Internet"/>
    <m/>
    <n v="3"/>
    <s v="BeiJing, China"/>
    <x v="0"/>
    <m/>
    <m/>
    <m/>
    <m/>
    <m/>
    <s v="Deep Learning Foundations"/>
    <m/>
    <m/>
    <m/>
    <m/>
    <s v="Slack Channel"/>
    <m/>
    <n v="4"/>
    <m/>
    <n v="10"/>
    <n v="7"/>
    <s v="1. be aware that Udacity courses might focus on intuition and practical projects and could be a little light on theoretical details. Go through supplement materials if you feel like not getting thing 100%, as they usually provide excellent reference material._x000a_2. participate in the community, ask questions, see others questions &amp; answers, see how others approach questions and their knowledge and tricks._x000a_3. use slack/forum as information hub to stay on track of  current development of related field, as people discussing and posting related info._x000a_4. Don't stuck on one problem for too long, while independent work is very important, it's also critical to know when to ask for help, often times, it's just a small problems that you happen to ignored."/>
    <m/>
    <s v="don't remember"/>
    <n v="1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n v="1"/>
  </r>
  <r>
    <n v="634"/>
    <s v="Start a new career in this field"/>
    <s v="Grow skills for my current role"/>
    <s v="Help move from academia to industry"/>
    <m/>
    <s v="General interest in the topic (personal growth and enrichment)"/>
    <m/>
    <n v="30"/>
    <x v="1"/>
    <n v="10"/>
    <n v="7"/>
    <x v="12"/>
    <n v="695581"/>
    <s v="Thiruvananthapuram, India"/>
    <n v="0"/>
    <s v="shoes (brand is TBDâ€¦ probably Adidas or Puma)"/>
    <m/>
    <m/>
    <s v="&quot;Love to learn every instant&quot;"/>
    <n v="0"/>
    <m/>
    <m/>
    <m/>
    <m/>
    <m/>
    <m/>
    <m/>
    <m/>
    <x v="2"/>
    <m/>
    <m/>
    <m/>
    <s v="Machine Learning Engineer"/>
    <m/>
    <m/>
    <m/>
    <m/>
    <m/>
    <m/>
    <s v="Mentor Help (classroom or 1:1 mentors)"/>
    <m/>
    <n v="6"/>
    <n v="5"/>
    <m/>
    <n v="8"/>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s v="Google"/>
    <m/>
    <n v="10"/>
    <s v="Give more intuitive explanations. I like to learn the big picture first and then dive deep. Also some how convince students about growth mindset and its importance._x000a_"/>
    <s v="Mathematics, Signal processing, Neuroscience, Music"/>
    <s v="Thanks a lot for the wonderful opportunity. It was awesome and life changing. Udacity is my dream company. I will definitely apply for a position at Udacity after submitting my PhD thesis."/>
    <n v="1"/>
  </r>
  <r>
    <n v="635"/>
    <m/>
    <s v="Grow skills for my current role"/>
    <m/>
    <m/>
    <s v="General interest in the topic (personal growth and enrichment)"/>
    <m/>
    <n v="30"/>
    <x v="2"/>
    <n v="40"/>
    <n v="10"/>
    <x v="12"/>
    <n v="4144020"/>
    <s v="SÃ£o Paulo / SÃ£o Paulo / Brazil"/>
    <n v="1"/>
    <m/>
    <m/>
    <m/>
    <m/>
    <n v="1"/>
    <s v="Business/Strategy"/>
    <m/>
    <s v="Individual Contributor"/>
    <m/>
    <m/>
    <s v="banking"/>
    <n v="5"/>
    <s v="ItaÃº Unibanco"/>
    <x v="0"/>
    <m/>
    <m/>
    <m/>
    <m/>
    <m/>
    <s v="Deep Learning Foundations"/>
    <m/>
    <m/>
    <m/>
    <m/>
    <m/>
    <s v="google"/>
    <n v="6"/>
    <n v="6"/>
    <m/>
    <n v="60"/>
    <s v="Enjoy! Nanodegree are very practical, so enjoy trying to do anything You see in the lectures, that's a good way to learn and have doubts and create strategies to learn."/>
    <s v="LinkedIn"/>
    <m/>
    <n v="10"/>
    <s v="I'm happy with the Udacity strategie learn"/>
    <s v="Julia, Pytorch, C++, scala, parallel computing"/>
    <s v="Great work!"/>
    <n v="1"/>
  </r>
  <r>
    <n v="636"/>
    <m/>
    <m/>
    <m/>
    <m/>
    <s v="General interest in the topic (personal growth and enrichment)"/>
    <m/>
    <m/>
    <x v="0"/>
    <n v="45"/>
    <n v="8"/>
    <x v="11"/>
    <n v="94545"/>
    <s v="Hayward, California"/>
    <n v="0"/>
    <s v="backpack"/>
    <m/>
    <s v="Machine learning for life"/>
    <m/>
    <n v="1"/>
    <s v="Software Engineer"/>
    <m/>
    <s v="Individual Contributor"/>
    <m/>
    <s v="Technology &amp; Internet"/>
    <m/>
    <n v="8"/>
    <s v="Google"/>
    <x v="2"/>
    <m/>
    <m/>
    <m/>
    <s v="Machine Learning Engineer"/>
    <m/>
    <m/>
    <m/>
    <m/>
    <m/>
    <m/>
    <s v="Forums"/>
    <m/>
    <n v="4"/>
    <n v="3"/>
    <m/>
    <n v="6"/>
    <s v="Study a lot"/>
    <s v="Google"/>
    <m/>
    <n v="6"/>
    <s v="Better mentorship "/>
    <s v="Deep learning"/>
    <s v="Need a better instructor for onsite classes "/>
    <n v="0"/>
  </r>
  <r>
    <n v="637"/>
    <m/>
    <m/>
    <m/>
    <m/>
    <s v="General interest in the topic (personal growth and enrichment)"/>
    <m/>
    <n v="54"/>
    <x v="3"/>
    <n v="30"/>
    <n v="8"/>
    <x v="13"/>
    <m/>
    <s v="Toronto, Ontario, CANADA"/>
    <n v="1"/>
    <m/>
    <m/>
    <m/>
    <m/>
    <n v="1"/>
    <s v="Accounting/Finance"/>
    <m/>
    <s v="Vice President"/>
    <m/>
    <m/>
    <s v="Investment Banking"/>
    <n v="20"/>
    <s v="Scotia Capital/Scotiabank"/>
    <x v="2"/>
    <m/>
    <m/>
    <m/>
    <m/>
    <m/>
    <s v="Deep Learning Foundations"/>
    <m/>
    <m/>
    <m/>
    <m/>
    <s v="Slack Channel"/>
    <m/>
    <n v="4"/>
    <n v="2"/>
    <m/>
    <n v="4"/>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m/>
    <s v="Started at inception after reading about Thrun/Norvig AI  course."/>
    <n v="10"/>
    <s v="Provide additional supplementary resources or pointers to them to facilitate parallel/complementary learning."/>
    <s v="Reinforcement Learning, C+ programming"/>
    <m/>
    <n v="1"/>
  </r>
  <r>
    <n v="638"/>
    <m/>
    <m/>
    <m/>
    <m/>
    <s v="General interest in the topic (personal growth and enrichment)"/>
    <m/>
    <n v="41"/>
    <x v="3"/>
    <n v="45"/>
    <n v="12"/>
    <x v="5"/>
    <n v="83646"/>
    <s v="Boise, Idaho"/>
    <n v="1"/>
    <m/>
    <m/>
    <m/>
    <m/>
    <n v="1"/>
    <s v="Business/Strategy"/>
    <m/>
    <s v="Manager"/>
    <m/>
    <s v="Technology &amp; Internet"/>
    <m/>
    <n v="19"/>
    <s v="Wipro"/>
    <x v="2"/>
    <m/>
    <m/>
    <m/>
    <m/>
    <m/>
    <s v="Deep Learning Foundations"/>
    <m/>
    <m/>
    <m/>
    <m/>
    <s v="Slack Channel"/>
    <m/>
    <n v="6"/>
    <m/>
    <n v="8"/>
    <n v="15"/>
    <s v="This is a great platform to reskill yourself with industry proven courses. The results that you draw from the course would be a function of how much time you spend."/>
    <s v="Friend / word of mouth"/>
    <m/>
    <n v="10"/>
    <s v="Deep Learning course was a first time course and I felt the course moved really very fast."/>
    <s v="Graph database development would be great."/>
    <s v="You have a great team."/>
    <n v="1"/>
  </r>
  <r>
    <n v="639"/>
    <s v="Start a new career in this field"/>
    <s v="Grow skills for my current role"/>
    <m/>
    <m/>
    <m/>
    <m/>
    <n v="29"/>
    <x v="1"/>
    <n v="360"/>
    <n v="2"/>
    <x v="16"/>
    <n v="510000"/>
    <s v="Guangzhou,Guangdong"/>
    <n v="1"/>
    <m/>
    <m/>
    <m/>
    <m/>
    <n v="1"/>
    <s v="Software Engineer"/>
    <m/>
    <s v="C-Level"/>
    <m/>
    <s v="Business Support &amp; Logistics"/>
    <m/>
    <n v="1"/>
    <s v="GuangdongQunyu"/>
    <x v="2"/>
    <m/>
    <m/>
    <m/>
    <m/>
    <m/>
    <s v="Deep Learning Foundations"/>
    <m/>
    <m/>
    <m/>
    <m/>
    <s v="Stack Overflow"/>
    <m/>
    <n v="6"/>
    <n v="6"/>
    <m/>
    <n v="6"/>
    <s v="provide chinese support_x000a_"/>
    <s v="Google"/>
    <m/>
    <n v="10"/>
    <s v="the nice code"/>
    <s v="nothing"/>
    <s v="no"/>
    <n v="1"/>
  </r>
  <r>
    <n v="640"/>
    <m/>
    <m/>
    <m/>
    <s v="Help prepare for an advanced degree"/>
    <m/>
    <m/>
    <n v="24"/>
    <x v="2"/>
    <n v="0"/>
    <n v="14"/>
    <x v="2"/>
    <n v="16016"/>
    <s v="seoul, korea"/>
    <n v="1"/>
    <m/>
    <m/>
    <m/>
    <m/>
    <n v="0"/>
    <m/>
    <m/>
    <m/>
    <m/>
    <m/>
    <m/>
    <m/>
    <m/>
    <x v="0"/>
    <m/>
    <m/>
    <s v="Data Analyst"/>
    <m/>
    <m/>
    <m/>
    <m/>
    <m/>
    <m/>
    <m/>
    <s v="Forums"/>
    <m/>
    <n v="6"/>
    <n v="6"/>
    <m/>
    <n v="50"/>
    <s v="do your best in project. "/>
    <s v="Google"/>
    <m/>
    <n v="8"/>
    <s v="give more various project. "/>
    <s v="deep learning"/>
    <s v="i want more free course. "/>
    <n v="1"/>
  </r>
  <r>
    <n v="641"/>
    <m/>
    <m/>
    <s v="Help move from academia to industry"/>
    <m/>
    <s v="General interest in the topic (personal growth and enrichment)"/>
    <m/>
    <n v="25"/>
    <x v="6"/>
    <n v="20"/>
    <n v="9"/>
    <x v="22"/>
    <n v="560017"/>
    <s v="Bengaluru"/>
    <n v="1"/>
    <m/>
    <m/>
    <m/>
    <m/>
    <n v="1"/>
    <s v="Research"/>
    <m/>
    <s v="Not Applicable"/>
    <m/>
    <m/>
    <s v="Surveillance"/>
    <n v="1"/>
    <s v="UncannyVision"/>
    <x v="2"/>
    <m/>
    <m/>
    <m/>
    <s v="Machine Learning Engineer"/>
    <m/>
    <m/>
    <m/>
    <m/>
    <m/>
    <m/>
    <s v="Forums"/>
    <m/>
    <n v="5"/>
    <n v="5"/>
    <m/>
    <n v="20"/>
    <s v="Each of the programming is a challenge for an student. Not only it enhances the theory but practical knowledge of the field. When collection of such assignments are completed, the student becomes a Master in that field.  "/>
    <s v="LinkedIn"/>
    <m/>
    <n v="7"/>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n v="1"/>
  </r>
  <r>
    <n v="642"/>
    <s v="Start a new career in this field"/>
    <m/>
    <m/>
    <m/>
    <s v="General interest in the topic (personal growth and enrichment)"/>
    <m/>
    <n v="25"/>
    <x v="2"/>
    <n v="120"/>
    <n v="12"/>
    <x v="13"/>
    <n v="27713"/>
    <s v="Durham, North Carolina"/>
    <n v="1"/>
    <m/>
    <m/>
    <m/>
    <m/>
    <n v="0"/>
    <m/>
    <m/>
    <m/>
    <m/>
    <m/>
    <m/>
    <m/>
    <m/>
    <x v="0"/>
    <s v="Intro to Programming"/>
    <m/>
    <m/>
    <s v="Machine Learning Engineer"/>
    <m/>
    <m/>
    <m/>
    <m/>
    <m/>
    <m/>
    <m/>
    <s v="Feedback from submissions "/>
    <n v="4"/>
    <n v="6"/>
    <m/>
    <n v="40"/>
    <s v="It is worth it!!!"/>
    <s v="Google"/>
    <m/>
    <n v="10"/>
    <s v="More flexibility for AI Engineer program"/>
    <s v="Not sure!"/>
    <s v="Better than a college degree!"/>
    <n v="1"/>
  </r>
  <r>
    <n v="643"/>
    <s v="Start a new career in this field"/>
    <m/>
    <m/>
    <m/>
    <m/>
    <m/>
    <n v="35"/>
    <x v="2"/>
    <n v="0"/>
    <n v="12"/>
    <x v="16"/>
    <n v="560097"/>
    <s v="Bangalore/India"/>
    <n v="0"/>
    <s v="backpack"/>
    <m/>
    <s v="Machine learning for life"/>
    <m/>
    <n v="0"/>
    <m/>
    <m/>
    <m/>
    <m/>
    <m/>
    <m/>
    <m/>
    <m/>
    <x v="2"/>
    <m/>
    <m/>
    <s v="Data Analyst"/>
    <m/>
    <m/>
    <m/>
    <m/>
    <m/>
    <m/>
    <m/>
    <s v="Forums"/>
    <m/>
    <n v="6"/>
    <n v="3"/>
    <m/>
    <n v="500"/>
    <s v="Decide the schedule and stick to it and keep practising what you learn and document everything..EVERYTHING"/>
    <s v="Google"/>
    <m/>
    <n v="10"/>
    <s v="Iam quite happy"/>
    <s v="R/SQL"/>
    <s v="nope"/>
    <n v="1"/>
  </r>
  <r>
    <n v="644"/>
    <s v="Start a new career in this field"/>
    <m/>
    <m/>
    <m/>
    <m/>
    <m/>
    <n v="35"/>
    <x v="6"/>
    <n v="120"/>
    <n v="14"/>
    <x v="8"/>
    <n v="10260"/>
    <s v="Bangkok, Thailand"/>
    <n v="0"/>
    <s v="t-shirt"/>
    <m/>
    <s v="Machine learning for life"/>
    <m/>
    <n v="1"/>
    <s v="Software Engineer"/>
    <m/>
    <s v="Individual Contributor"/>
    <m/>
    <s v="Entertainment &amp; Leisure"/>
    <m/>
    <n v="11"/>
    <s v="Coremelt Ltd."/>
    <x v="0"/>
    <m/>
    <m/>
    <s v="Data Analyst"/>
    <m/>
    <m/>
    <m/>
    <m/>
    <m/>
    <m/>
    <m/>
    <s v="Stack Overflow"/>
    <m/>
    <n v="4"/>
    <m/>
    <s v="10+"/>
    <n v="50"/>
    <s v="keep trying to coding and read all materials as much as you can"/>
    <s v="Google"/>
    <m/>
    <n v="10"/>
    <s v="I like project review and feedback and course materials"/>
    <m/>
    <m/>
    <n v="1"/>
  </r>
  <r>
    <n v="645"/>
    <m/>
    <s v="Grow skills for my current role"/>
    <m/>
    <m/>
    <m/>
    <m/>
    <n v="32"/>
    <x v="1"/>
    <n v="110"/>
    <n v="11"/>
    <x v="13"/>
    <m/>
    <s v="Beirut"/>
    <n v="1"/>
    <m/>
    <m/>
    <m/>
    <m/>
    <n v="0"/>
    <m/>
    <m/>
    <m/>
    <m/>
    <m/>
    <m/>
    <m/>
    <m/>
    <x v="2"/>
    <m/>
    <s v="Business Analyst"/>
    <m/>
    <m/>
    <m/>
    <m/>
    <m/>
    <m/>
    <m/>
    <m/>
    <s v="Forums"/>
    <m/>
    <n v="12"/>
    <m/>
    <n v="20"/>
    <n v="20"/>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
    <m/>
    <s v="Books"/>
    <n v="10"/>
    <s v="Get 1 on 1 instructors available during my time zone"/>
    <s v="Machine learning"/>
    <s v="Thank you "/>
    <n v="1"/>
  </r>
  <r>
    <n v="646"/>
    <m/>
    <m/>
    <m/>
    <m/>
    <s v="General interest in the topic (personal growth and enrichment)"/>
    <m/>
    <n v="49"/>
    <x v="1"/>
    <n v="60"/>
    <n v="10"/>
    <x v="2"/>
    <n v="560066"/>
    <s v="Bangalore"/>
    <n v="0"/>
    <s v="jacket (brand is TBD... probably Patagonia)"/>
    <m/>
    <s v="Machine learning for life"/>
    <m/>
    <n v="1"/>
    <s v="Co-founder (or solo founder)"/>
    <m/>
    <s v="C-Level"/>
    <m/>
    <s v="Technology &amp; Internet"/>
    <m/>
    <n v="25"/>
    <s v="www.soais.com"/>
    <x v="2"/>
    <m/>
    <m/>
    <m/>
    <m/>
    <s v="Artificial Intelligence"/>
    <m/>
    <m/>
    <m/>
    <m/>
    <s v="Android Developer"/>
    <s v="Forums"/>
    <m/>
    <n v="5"/>
    <n v="4"/>
    <m/>
    <n v="16"/>
    <s v="Stay regular and focussed. "/>
    <m/>
    <s v="Internet"/>
    <n v="8"/>
    <s v="More theoretical background and more organised course material. At times it jumps from one topic to other without joining the concepts together to give a bigger picture"/>
    <m/>
    <m/>
    <n v="1"/>
  </r>
  <r>
    <n v="647"/>
    <m/>
    <s v="Grow skills for my current role"/>
    <m/>
    <m/>
    <s v="General interest in the topic (personal growth and enrichment)"/>
    <m/>
    <n v="34"/>
    <x v="1"/>
    <n v="60"/>
    <n v="8"/>
    <x v="1"/>
    <n v="94102"/>
    <s v="San Francisco, CA"/>
    <n v="0"/>
    <s v="jacket (brand is TBD... probably Patagonia)"/>
    <m/>
    <s v="Machine learning for life"/>
    <m/>
    <n v="1"/>
    <s v="Machine Learning Engineer"/>
    <m/>
    <s v="Individual Contributor"/>
    <m/>
    <s v="Technology &amp; Internet"/>
    <m/>
    <n v="7"/>
    <s v="Workday"/>
    <x v="2"/>
    <m/>
    <m/>
    <m/>
    <s v="Machine Learning Engineer"/>
    <m/>
    <m/>
    <m/>
    <m/>
    <m/>
    <m/>
    <s v="Stack Overflow"/>
    <m/>
    <n v="3"/>
    <n v="5"/>
    <m/>
    <n v="5"/>
    <s v="Aggressively look for resources to supplement lectures"/>
    <m/>
    <s v="Tech news"/>
    <n v="6"/>
    <s v="Support staff need to be more involved"/>
    <s v="functional programming"/>
    <s v="You guys provide good feedback on the projects"/>
    <n v="0"/>
  </r>
  <r>
    <n v="648"/>
    <s v="Start a new career in this field"/>
    <m/>
    <m/>
    <m/>
    <m/>
    <m/>
    <n v="33"/>
    <x v="8"/>
    <n v="40"/>
    <n v="11"/>
    <x v="1"/>
    <n v="622"/>
    <s v="Auckland, New Zealand"/>
    <n v="0"/>
    <s v="t-shirt"/>
    <m/>
    <s v="Data is the new bacon"/>
    <m/>
    <n v="0"/>
    <m/>
    <m/>
    <m/>
    <m/>
    <m/>
    <m/>
    <m/>
    <m/>
    <x v="2"/>
    <m/>
    <m/>
    <m/>
    <m/>
    <m/>
    <s v="Deep Learning Foundations"/>
    <m/>
    <m/>
    <m/>
    <m/>
    <s v="Slack Channel"/>
    <m/>
    <n v="10"/>
    <n v="5"/>
    <m/>
    <n v="12"/>
    <s v="Just don't give up."/>
    <s v="Google"/>
    <m/>
    <n v="7"/>
    <s v="Extend Nanodegree plus programs to other countries"/>
    <s v="courses on node and .net framework"/>
    <s v="Would really be nice to have one on one counselling with an udacity lecturer and the career services team - even if it is a paid appointment."/>
    <n v="1"/>
  </r>
  <r>
    <n v="649"/>
    <s v="Start a new career in this field"/>
    <s v="Grow skills for my current role"/>
    <s v="Help move from academia to industry"/>
    <s v="Help prepare for an advanced degree"/>
    <s v="General interest in the topic (personal growth and enrichment)"/>
    <s v="Interested in this field "/>
    <n v="21"/>
    <x v="3"/>
    <n v="120"/>
    <n v="8"/>
    <x v="21"/>
    <n v="560001"/>
    <s v="Bangalore, Karnataka, India "/>
    <n v="1"/>
    <m/>
    <m/>
    <m/>
    <m/>
    <n v="0"/>
    <m/>
    <m/>
    <m/>
    <m/>
    <m/>
    <m/>
    <m/>
    <m/>
    <x v="4"/>
    <m/>
    <m/>
    <s v="Data Analyst"/>
    <m/>
    <m/>
    <m/>
    <m/>
    <m/>
    <m/>
    <m/>
    <s v="Forums"/>
    <m/>
    <n v="3"/>
    <n v="3"/>
    <m/>
    <n v="320"/>
    <s v="Be curious and be informed. Keep learning. Make notes. Its important to understand the concept in and out. Understand nitty-gritties. Dont be afraid to ask mentors for help. Its not about finishing the course fast. Its how much you learn "/>
    <s v="Google"/>
    <m/>
    <n v="10"/>
    <s v="More in depth about the topic"/>
    <s v="Some coding hacks perhaps. "/>
    <s v="Its a great platform and i would love to learn more from Udacity nanodegrees"/>
    <n v="1"/>
  </r>
  <r>
    <n v="650"/>
    <m/>
    <s v="Grow skills for my current role"/>
    <m/>
    <m/>
    <m/>
    <m/>
    <n v="25"/>
    <x v="1"/>
    <n v="30"/>
    <n v="12"/>
    <x v="1"/>
    <n v="201203"/>
    <s v="Shanghai,China"/>
    <n v="1"/>
    <m/>
    <m/>
    <m/>
    <m/>
    <n v="1"/>
    <s v="Self employed"/>
    <m/>
    <s v="Manager"/>
    <m/>
    <s v="Education"/>
    <m/>
    <n v="3"/>
    <s v="Shanghai MuXueNetwork Technology Co., Ltd"/>
    <x v="0"/>
    <m/>
    <m/>
    <m/>
    <s v="Machine Learning Engineer"/>
    <s v="Artificial Intelligence"/>
    <s v="Deep Learning Foundations"/>
    <m/>
    <m/>
    <m/>
    <s v="React"/>
    <s v="Forums"/>
    <m/>
    <n v="6"/>
    <m/>
    <s v="work time ,every moment"/>
    <n v="8"/>
    <s v="More hands-on try, additional reading material must be serious to see, then add their own points to the required knowledge"/>
    <s v="Google"/>
    <m/>
    <n v="10"/>
    <s v="Chinese translation"/>
    <s v="node ã€django"/>
    <s v="Chinese companies want to recruit Udacity students, need better support"/>
    <n v="1"/>
  </r>
  <r>
    <n v="651"/>
    <s v="Start a new career in this field"/>
    <s v="Grow skills for my current role"/>
    <m/>
    <m/>
    <m/>
    <m/>
    <n v="28"/>
    <x v="1"/>
    <n v="90"/>
    <n v="9"/>
    <x v="11"/>
    <n v="5596"/>
    <s v="Seoul, Korea"/>
    <n v="1"/>
    <m/>
    <m/>
    <m/>
    <m/>
    <n v="0"/>
    <m/>
    <m/>
    <m/>
    <m/>
    <m/>
    <m/>
    <m/>
    <m/>
    <x v="0"/>
    <m/>
    <m/>
    <m/>
    <m/>
    <m/>
    <s v="Deep Learning Foundations"/>
    <m/>
    <m/>
    <m/>
    <m/>
    <s v="Slack Channel"/>
    <m/>
    <n v="3"/>
    <n v="1"/>
    <m/>
    <n v="5"/>
    <s v="Do some review. Don't hurry"/>
    <s v="Facebook"/>
    <m/>
    <n v="10"/>
    <s v="Great web environment and instructor "/>
    <s v="AI, company tech stack analysis"/>
    <s v="App is suck"/>
    <n v="1"/>
  </r>
  <r>
    <n v="652"/>
    <m/>
    <m/>
    <s v="Help move from academia to industry"/>
    <m/>
    <m/>
    <m/>
    <n v="29"/>
    <x v="1"/>
    <n v="15"/>
    <n v="8"/>
    <x v="1"/>
    <n v="1017"/>
    <s v="Amsterdam, Netherlands"/>
    <n v="0"/>
    <s v="hoodie"/>
    <m/>
    <s v="Math - all the cool kids are doing it"/>
    <m/>
    <n v="1"/>
    <s v="Data Scientist"/>
    <m/>
    <s v="Individual Contributor"/>
    <m/>
    <s v="Entertainment &amp; Leisure"/>
    <m/>
    <n v="0"/>
    <s v="Booking.com"/>
    <x v="1"/>
    <m/>
    <m/>
    <m/>
    <s v="Machine Learning Engineer"/>
    <m/>
    <m/>
    <m/>
    <m/>
    <m/>
    <m/>
    <s v="Mentor Help (classroom or 1:1 mentors)"/>
    <m/>
    <n v="6"/>
    <n v="2"/>
    <m/>
    <n v="15"/>
    <s v="Be consistent in your learning. Always try to practice the skills however you can! E.g. write a weekly blog where you explore the techniques you've learned."/>
    <s v="Google"/>
    <m/>
    <n v="10"/>
    <s v="I think Udacity did a fantastic job! The only exception was the deep learning project, but I heard that it has been changed now."/>
    <s v="How to use big data tools like hadoop, hive, spark, etc"/>
    <m/>
    <n v="0"/>
  </r>
  <r>
    <n v="653"/>
    <s v="Start a new career in this field"/>
    <m/>
    <m/>
    <m/>
    <s v="General interest in the topic (personal growth and enrichment)"/>
    <m/>
    <n v="21"/>
    <x v="2"/>
    <n v="0"/>
    <n v="11"/>
    <x v="8"/>
    <n v="97437"/>
    <s v="Sainte-Anne,France"/>
    <n v="1"/>
    <m/>
    <m/>
    <m/>
    <m/>
    <n v="0"/>
    <m/>
    <m/>
    <m/>
    <m/>
    <m/>
    <m/>
    <m/>
    <m/>
    <x v="4"/>
    <m/>
    <m/>
    <s v="Data Analyst"/>
    <s v="Machine Learning Engineer"/>
    <m/>
    <m/>
    <m/>
    <m/>
    <m/>
    <m/>
    <s v="Stack Overflow"/>
    <m/>
    <n v="6"/>
    <m/>
    <n v="14"/>
    <n v="10"/>
    <s v="Use every ressources at your dispostion and keep on learning."/>
    <s v="Google"/>
    <m/>
    <n v="10"/>
    <s v="Have at least a project that involves team work"/>
    <s v="Game development, Cybersecurity"/>
    <m/>
    <n v="1"/>
  </r>
  <r>
    <n v="654"/>
    <m/>
    <m/>
    <m/>
    <s v="Help prepare for an advanced degree"/>
    <m/>
    <m/>
    <n v="26"/>
    <x v="1"/>
    <n v="5"/>
    <n v="12"/>
    <x v="15"/>
    <n v="44600"/>
    <s v="Kathmandu, Nepal"/>
    <n v="0"/>
    <s v="t-shirt"/>
    <m/>
    <s v="A quality life demands quality questions"/>
    <m/>
    <n v="0"/>
    <m/>
    <m/>
    <m/>
    <m/>
    <m/>
    <m/>
    <m/>
    <m/>
    <x v="0"/>
    <m/>
    <m/>
    <m/>
    <m/>
    <m/>
    <s v="Deep Learning Foundations"/>
    <m/>
    <m/>
    <m/>
    <m/>
    <s v="Slack Channel"/>
    <m/>
    <n v="5"/>
    <n v="3"/>
    <m/>
    <n v="80"/>
    <s v="work hard and keep learning, make use of all the resources you could get regarding the subject you are learning"/>
    <s v="Google"/>
    <m/>
    <n v="9"/>
    <s v="I want research intensive courses "/>
    <s v="It would be a very nice if udacity offers researched based Artificial intelligence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
    <n v="1"/>
  </r>
  <r>
    <n v="655"/>
    <s v="Start a new career in this field"/>
    <m/>
    <m/>
    <m/>
    <s v="General interest in the topic (personal growth and enrichment)"/>
    <m/>
    <n v="29"/>
    <x v="1"/>
    <n v="60"/>
    <n v="4"/>
    <x v="16"/>
    <m/>
    <s v="Quebec, Canada"/>
    <n v="1"/>
    <m/>
    <m/>
    <m/>
    <m/>
    <n v="1"/>
    <s v="Educator / Instructor"/>
    <m/>
    <s v="Not Applicable"/>
    <m/>
    <s v="Education"/>
    <m/>
    <n v="3"/>
    <s v="CollÃ¨ge AndrÃ©-Grasset"/>
    <x v="2"/>
    <m/>
    <m/>
    <m/>
    <m/>
    <m/>
    <s v="Deep Learning Foundations"/>
    <m/>
    <m/>
    <m/>
    <m/>
    <s v="Forums"/>
    <m/>
    <n v="4"/>
    <n v="5"/>
    <m/>
    <n v="5"/>
    <s v="Make sure you meet the prerequisites, and then some. The suggested deadlines are important, do your best to respect them."/>
    <s v="Google"/>
    <m/>
    <n v="10"/>
    <s v="Reward students who respect the suggested deadlines."/>
    <s v="For now, I'm satisfied."/>
    <s v="My employer recognizes courses completed in ''real'' universities, but not Udacity. Working toward better recognition would be great."/>
    <n v="1"/>
  </r>
  <r>
    <n v="656"/>
    <m/>
    <m/>
    <m/>
    <m/>
    <s v="General interest in the topic (personal growth and enrichment)"/>
    <m/>
    <n v="35"/>
    <x v="1"/>
    <n v="3"/>
    <n v="7"/>
    <x v="20"/>
    <n v="11410"/>
    <s v="Jakarta, Indonesia"/>
    <n v="0"/>
    <s v="t-shirt"/>
    <m/>
    <s v="Machine learning for life"/>
    <m/>
    <n v="0"/>
    <m/>
    <m/>
    <m/>
    <m/>
    <m/>
    <m/>
    <m/>
    <m/>
    <x v="0"/>
    <m/>
    <m/>
    <m/>
    <s v="Machine Learning Engineer"/>
    <m/>
    <s v="Deep Learning Foundations"/>
    <m/>
    <m/>
    <m/>
    <m/>
    <s v="Slack Channel"/>
    <m/>
    <n v="6"/>
    <n v="6"/>
    <m/>
    <n v="15"/>
    <s v="I suggest them to learn from several 3rd parties sources."/>
    <s v="Friend / word of mouth"/>
    <m/>
    <n v="5"/>
    <s v="I'm not sure."/>
    <s v="Big Data"/>
    <s v="No"/>
    <n v="1"/>
  </r>
  <r>
    <n v="657"/>
    <m/>
    <m/>
    <s v="Help move from academia to industry"/>
    <m/>
    <m/>
    <m/>
    <n v="21"/>
    <x v="1"/>
    <n v="180"/>
    <n v="6"/>
    <x v="16"/>
    <n v="110067"/>
    <s v="New Delhi, India"/>
    <n v="1"/>
    <m/>
    <m/>
    <m/>
    <m/>
    <n v="1"/>
    <s v="Student"/>
    <m/>
    <s v="Intern"/>
    <m/>
    <s v="Technology &amp; Internet"/>
    <m/>
    <n v="0"/>
    <s v="Spikeway Technologies"/>
    <x v="3"/>
    <m/>
    <m/>
    <m/>
    <s v="Machine Learning Engineer"/>
    <m/>
    <s v="Deep Learning Foundations"/>
    <m/>
    <m/>
    <m/>
    <m/>
    <s v="Forums"/>
    <m/>
    <n v="15"/>
    <m/>
    <n v="10"/>
    <n v="5"/>
    <s v="Stick to your schedule and read research papers every week. Don't be in a rush to complete the Nanodegree and clarify all your doubts before moving to a new topic."/>
    <s v="Google"/>
    <m/>
    <n v="9"/>
    <s v="Help students understand research paper related to the nanodegree and implement them every week."/>
    <s v="Cryptocurrencies and Blockchain Technology"/>
    <s v="Thank you for everything. Udacity's MLND and DL foundation program helped me get a AI internship at a startup."/>
    <n v="1"/>
  </r>
  <r>
    <n v="658"/>
    <s v="Start a new career in this field"/>
    <m/>
    <m/>
    <m/>
    <m/>
    <m/>
    <m/>
    <x v="1"/>
    <n v="0"/>
    <n v="8"/>
    <x v="12"/>
    <n v="500020"/>
    <s v="India"/>
    <n v="0"/>
    <s v="backpack"/>
    <m/>
    <m/>
    <s v="Data is new blood for intelligent machines"/>
    <n v="0"/>
    <m/>
    <m/>
    <m/>
    <m/>
    <m/>
    <m/>
    <m/>
    <m/>
    <x v="0"/>
    <m/>
    <m/>
    <m/>
    <s v="Machine Learning Engineer"/>
    <m/>
    <m/>
    <m/>
    <m/>
    <m/>
    <m/>
    <s v="Stack Overflow"/>
    <m/>
    <n v="10"/>
    <m/>
    <n v="10"/>
    <n v="20"/>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s v="Google"/>
    <m/>
    <n v="8"/>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Artificial Intelligence, Self Driving Cars and Robotics."/>
    <s v="The idea of online education, completing at one's convenience, is wonderful. I think it is good to promote your own global job portal, where employers willing to recruit Udacity graduates, posting their requirements."/>
    <n v="1"/>
  </r>
  <r>
    <n v="659"/>
    <s v="Start a new career in this field"/>
    <s v="Grow skills for my current role"/>
    <m/>
    <m/>
    <s v="General interest in the topic (personal growth and enrichment)"/>
    <m/>
    <n v="29"/>
    <x v="3"/>
    <n v="70"/>
    <n v="8"/>
    <x v="27"/>
    <n v="59100"/>
    <s v="Prato"/>
    <n v="0"/>
    <s v="t-shirt"/>
    <m/>
    <s v="Machine learning for life"/>
    <m/>
    <n v="1"/>
    <s v="Software Engineer"/>
    <m/>
    <m/>
    <s v="Product Team Leader"/>
    <m/>
    <s v="Tourism"/>
    <n v="3"/>
    <s v="Travel Appeal Srl"/>
    <x v="2"/>
    <m/>
    <m/>
    <m/>
    <m/>
    <s v="Artificial Intelligence"/>
    <m/>
    <m/>
    <m/>
    <m/>
    <m/>
    <s v="Forums"/>
    <m/>
    <n v="5"/>
    <n v="3"/>
    <m/>
    <n v="5"/>
    <s v="To have faith in themselves"/>
    <s v="Google"/>
    <m/>
    <n v="9"/>
    <s v="Make more tests and quizzes"/>
    <s v="Data Science"/>
    <m/>
    <n v="1"/>
  </r>
  <r>
    <n v="660"/>
    <s v="Start a new career in this field"/>
    <m/>
    <m/>
    <m/>
    <m/>
    <m/>
    <n v="24"/>
    <x v="3"/>
    <n v="60"/>
    <n v="10"/>
    <x v="16"/>
    <n v="17564"/>
    <s v="Athens, Greece"/>
    <n v="1"/>
    <m/>
    <m/>
    <m/>
    <m/>
    <n v="1"/>
    <s v="Other"/>
    <m/>
    <s v="Manager"/>
    <m/>
    <s v="Government"/>
    <m/>
    <n v="3"/>
    <s v="Hellenic Navy"/>
    <x v="0"/>
    <m/>
    <m/>
    <m/>
    <m/>
    <m/>
    <s v="Deep Learning Foundations"/>
    <m/>
    <m/>
    <m/>
    <m/>
    <s v="Slack Channel"/>
    <m/>
    <n v="3"/>
    <n v="5"/>
    <m/>
    <n v="5"/>
    <s v="Never leave for tomorrow what you can do today"/>
    <s v="Google"/>
    <m/>
    <n v="7"/>
    <s v="Make more professional videos. Some of them are poorly made. Add even more content"/>
    <s v="Robotics and AI"/>
    <s v="Thanks for democratizing education and helping us get our dream jobs"/>
    <n v="1"/>
  </r>
  <r>
    <n v="661"/>
    <s v="Start a new career in this field"/>
    <s v="Grow skills for my current role"/>
    <m/>
    <m/>
    <s v="General interest in the topic (personal growth and enrichment)"/>
    <m/>
    <n v="43"/>
    <x v="6"/>
    <n v="0"/>
    <n v="12"/>
    <x v="8"/>
    <n v="466488"/>
    <s v="Singapore,Singapore"/>
    <n v="1"/>
    <m/>
    <m/>
    <m/>
    <m/>
    <n v="1"/>
    <s v="Business/Strategy"/>
    <m/>
    <s v="Manager"/>
    <m/>
    <s v="Technology &amp; Internet"/>
    <m/>
    <n v="7"/>
    <s v="Intersect,LLC"/>
    <x v="2"/>
    <m/>
    <m/>
    <s v="Data Analyst"/>
    <s v="Machine Learning Engineer"/>
    <m/>
    <m/>
    <m/>
    <m/>
    <m/>
    <s v="Tech Entrepreneur"/>
    <s v="Stack Overflow"/>
    <m/>
    <n v="6"/>
    <n v="6"/>
    <m/>
    <n v="20"/>
    <s v="Be inquisitive, especially beyond projects"/>
    <s v="Google"/>
    <m/>
    <n v="8"/>
    <s v="More exposure to current industrial development. "/>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n v="1"/>
  </r>
  <r>
    <n v="662"/>
    <s v="Start a new career in this field"/>
    <m/>
    <m/>
    <m/>
    <s v="General interest in the topic (personal growth and enrichment)"/>
    <m/>
    <n v="33"/>
    <x v="6"/>
    <n v="10"/>
    <n v="16"/>
    <x v="14"/>
    <n v="92612"/>
    <s v="Irvine, California"/>
    <n v="1"/>
    <m/>
    <m/>
    <m/>
    <m/>
    <n v="1"/>
    <s v="Software Engineer"/>
    <m/>
    <s v="Individual Contributor"/>
    <m/>
    <s v="Electronics"/>
    <m/>
    <n v="9"/>
    <s v="Western Digital"/>
    <x v="2"/>
    <m/>
    <m/>
    <m/>
    <m/>
    <m/>
    <s v="Deep Learning Foundations"/>
    <m/>
    <m/>
    <m/>
    <m/>
    <s v="Slack Channel"/>
    <m/>
    <n v="12"/>
    <m/>
    <n v="8"/>
    <n v="15"/>
    <s v="1. Be genuinely interested in anything that you are learning. Learn for the fun of it. Don't force yourself because of someone or because you want to get a job or to make money._x000a__x000a_2. Be ready to go and learn beyond the coursework. There is no class that will teach you everything about something. Udacity is good but not enough._x000a__x000a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a__x000a_4. Learn the basics of Linux ( Ubuntu) and start using it in your daily life. You will have to use linux during some part of the course or during your career. Linux is powerful, useful, beautiful, and free. :)_x000a__x000a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a__x000a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quot;Tortoise and the Hare&quot; story._x000a__x000a_7. Stick to the deadline in the class. Yes, they are soft deadlines and you get a month extension at the end and all that. Completing projects will give you a sense of achievement which will propel you. Ask your family and friends to check on you and keep you on track._x000a__x000a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a__x000a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a__x000a_10. Read the Project lesson first. Yes, you won't understand it and it is out of order to do so. But it is useful when you learn a concept in the lesson, you will know where to use it. Or you will know which part of the lesson you can afford to skip or watch in 2x speed."/>
    <m/>
    <s v="Technology blogs"/>
    <n v="10"/>
    <s v="1. More quizzes and explanation to the answers to the quizzes will be helpful._x000a__x000a_2. I was able to download udacity lessons on the smartphone app but wasn't able to view them when i had no network connectivity. App needed me to login or something?_x000a__x000a_3. Can i please play the videos without stop like a playlist when my phone is locked?_x000a__x000a_4. I am not sure this is possible, but a place in major cities to physically sit and work. Like an official Udacity Library or a Udacity Garage._x000a__x000a_This dream Udacity Garage will be open 24 hours, only Udacity students can enter, there will be good wifi._x000a__x000a_If i am a poor student or doesn't have a good living situation where i can concentrate or if i am just interested in meeting like minded people and build something new, this will be a good place._x000a__x000a_You can probably work with the local universities to provide access or allocate some part of the library would be fine in places where you can't rent out garages._x000a__x000a_Simply, this is just a hangout place. you can have cameras installed to prevent unwanted activities._x000a_"/>
    <s v="Looks good to me as of now. There is more content than i have time to study. But some courses can be more advanced like c++ or some other programming courses. May be they are already there and i don't know._x000a__x000a_Is there a technical writing class?"/>
    <s v="Some weekly/monthly challenges/projects designed based on real-world applications (may be inspired from some of the projects that Udacity Blitz built)._x000a__x000a_Similar to Kaggle challenges or something for the already graduated students. No guidance or solutions required for these but it will be useful to keep our skills up to date."/>
    <n v="1"/>
  </r>
  <r>
    <n v="663"/>
    <m/>
    <m/>
    <m/>
    <m/>
    <s v="General interest in the topic (personal growth and enrichment)"/>
    <m/>
    <n v="28"/>
    <x v="3"/>
    <n v="45"/>
    <n v="10"/>
    <x v="7"/>
    <n v="94133"/>
    <s v="San Francisco"/>
    <n v="1"/>
    <m/>
    <m/>
    <m/>
    <m/>
    <n v="1"/>
    <s v="Software Engineer"/>
    <m/>
    <s v="Individual Contributor"/>
    <m/>
    <s v="Technology &amp; Internet"/>
    <m/>
    <n v="5"/>
    <s v="Credit Karma"/>
    <x v="0"/>
    <m/>
    <m/>
    <m/>
    <s v="Machine Learning Engineer"/>
    <m/>
    <m/>
    <m/>
    <m/>
    <m/>
    <m/>
    <s v="Forums"/>
    <m/>
    <n v="6"/>
    <n v="1"/>
    <m/>
    <n v="10"/>
    <s v="_x000a_"/>
    <s v="Google"/>
    <m/>
    <n v="10"/>
    <s v="_x000a_"/>
    <s v="Spark and TensorFlow"/>
    <s v="_x000a_"/>
    <n v="0"/>
  </r>
  <r>
    <n v="664"/>
    <m/>
    <m/>
    <m/>
    <m/>
    <s v="General interest in the topic (personal growth and enrichment)"/>
    <m/>
    <n v="38"/>
    <x v="2"/>
    <n v="30"/>
    <n v="14"/>
    <x v="11"/>
    <n v="0"/>
    <s v="Hong Kong"/>
    <n v="0"/>
    <s v="backpack"/>
    <m/>
    <s v="Machine learning for life"/>
    <m/>
    <n v="1"/>
    <s v="Other"/>
    <m/>
    <s v="Director"/>
    <m/>
    <s v="Entertainment &amp; Leisure"/>
    <m/>
    <n v="13"/>
    <m/>
    <x v="0"/>
    <m/>
    <m/>
    <m/>
    <m/>
    <m/>
    <s v="Deep Learning Foundations"/>
    <m/>
    <m/>
    <m/>
    <m/>
    <s v="Forums"/>
    <m/>
    <n v="10"/>
    <n v="1"/>
    <m/>
    <n v="3"/>
    <s v="n/a"/>
    <s v="Friend / word of mouth"/>
    <m/>
    <n v="9"/>
    <s v="Flexibility to learn"/>
    <s v="Robotics"/>
    <s v="The time per week is longer than the course claim, over 10 hours per week for me actually._x000a_for my case, I need to do lots of extra study out of Udacity to support me to continue the study on Udacity."/>
    <n v="0"/>
  </r>
  <r>
    <n v="665"/>
    <m/>
    <m/>
    <m/>
    <s v="Help prepare for an advanced degree"/>
    <m/>
    <m/>
    <n v="22"/>
    <x v="3"/>
    <n v="30"/>
    <n v="12"/>
    <x v="16"/>
    <n v="151203"/>
    <s v="Faridkot, Punjab, India"/>
    <n v="1"/>
    <m/>
    <m/>
    <m/>
    <m/>
    <n v="0"/>
    <m/>
    <m/>
    <m/>
    <m/>
    <m/>
    <m/>
    <m/>
    <m/>
    <x v="0"/>
    <m/>
    <m/>
    <m/>
    <s v="Machine Learning Engineer"/>
    <m/>
    <m/>
    <m/>
    <m/>
    <m/>
    <m/>
    <s v="Stack Overflow"/>
    <m/>
    <n v="4"/>
    <n v="6"/>
    <m/>
    <n v="4"/>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s v="Google"/>
    <m/>
    <n v="1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n v="666"/>
    <s v="Start a new career in this field"/>
    <m/>
    <m/>
    <s v="Help prepare for an advanced degree"/>
    <m/>
    <m/>
    <n v="41"/>
    <x v="3"/>
    <n v="120"/>
    <n v="12"/>
    <x v="15"/>
    <n v="85368"/>
    <s v="Moosburg, Germany"/>
    <n v="1"/>
    <m/>
    <m/>
    <m/>
    <m/>
    <n v="1"/>
    <s v="Product Management/Project Management"/>
    <m/>
    <s v="Manager"/>
    <m/>
    <s v="Automotive"/>
    <m/>
    <n v="15"/>
    <s v="Continental AG"/>
    <x v="0"/>
    <m/>
    <m/>
    <m/>
    <m/>
    <m/>
    <s v="Deep Learning Foundations"/>
    <m/>
    <m/>
    <m/>
    <m/>
    <s v="Forums"/>
    <m/>
    <n v="6"/>
    <n v="3"/>
    <m/>
    <n v="8"/>
    <s v="My tip is, always to keep on learning! Do not make to long breaks between projects. "/>
    <m/>
    <s v="I watched a documentation on TV (https://www.zdf.de/dokumentation/dokumentation/schoene-neue-welt-120.html), where Stefan Thrun gave an interview. I was really impressed and after announcing the Self Driving Car Engineer Nanodegree I jumped on the UDACITY train ..."/>
    <n v="10"/>
    <s v="Uff, currently I don't have any idea, what this could be ..._x000a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n v="667"/>
    <m/>
    <s v="Grow skills for my current role"/>
    <m/>
    <m/>
    <m/>
    <m/>
    <n v="21"/>
    <x v="3"/>
    <n v="100"/>
    <n v="14"/>
    <x v="12"/>
    <n v="535558"/>
    <s v="Bangalore, Karnataka, India"/>
    <n v="1"/>
    <m/>
    <m/>
    <m/>
    <m/>
    <n v="1"/>
    <s v=" Artificial Intelligence Engineer"/>
    <m/>
    <s v="Intern"/>
    <m/>
    <s v="Advertising &amp; Marketing"/>
    <m/>
    <n v="0"/>
    <s v="bangalore"/>
    <x v="0"/>
    <m/>
    <m/>
    <s v="Data Analyst"/>
    <m/>
    <m/>
    <m/>
    <m/>
    <m/>
    <m/>
    <m/>
    <s v="Forums"/>
    <m/>
    <n v="6"/>
    <n v="6"/>
    <m/>
    <n v="80"/>
    <s v="Focus on the projects and try to read the material provided and never hesitate to ask for help in the forums and if you are struck check out some git repos."/>
    <s v="Google"/>
    <m/>
    <n v="9"/>
    <s v="Better optimization of the website with clear descriptions."/>
    <s v="Bot creation, advanced data analysis"/>
    <s v="nope"/>
    <n v="0"/>
  </r>
  <r>
    <n v="668"/>
    <m/>
    <m/>
    <m/>
    <m/>
    <s v="General interest in the topic (personal growth and enrichment)"/>
    <m/>
    <n v="30"/>
    <x v="3"/>
    <n v="600"/>
    <n v="6"/>
    <x v="13"/>
    <n v="100191"/>
    <s v="Beijing, China"/>
    <n v="1"/>
    <m/>
    <m/>
    <m/>
    <m/>
    <n v="1"/>
    <s v="Data Engineer"/>
    <m/>
    <s v="Not Applicable"/>
    <m/>
    <s v="Transportation &amp; Delivery"/>
    <m/>
    <n v="7"/>
    <s v="beijing,China"/>
    <x v="2"/>
    <m/>
    <m/>
    <m/>
    <s v="Machine Learning Engineer"/>
    <m/>
    <m/>
    <m/>
    <m/>
    <m/>
    <m/>
    <s v="Forums"/>
    <m/>
    <n v="6"/>
    <n v="6"/>
    <m/>
    <n v="10"/>
    <s v="just do it "/>
    <s v="Friend / word of mouth"/>
    <m/>
    <n v="8"/>
    <s v="do some interesting project"/>
    <s v="Ted talking about learning experience"/>
    <s v="no"/>
    <n v="1"/>
  </r>
  <r>
    <n v="669"/>
    <m/>
    <s v="Grow skills for my current role"/>
    <m/>
    <m/>
    <s v="General interest in the topic (personal growth and enrichment)"/>
    <m/>
    <n v="35"/>
    <x v="1"/>
    <n v="2"/>
    <n v="10"/>
    <x v="8"/>
    <n v="69221"/>
    <s v="Dossenheim, Heidelberg"/>
    <n v="1"/>
    <m/>
    <m/>
    <m/>
    <m/>
    <n v="1"/>
    <s v="Student"/>
    <m/>
    <m/>
    <s v="Phd fellow"/>
    <m/>
    <s v="Biology"/>
    <n v="3"/>
    <s v="EMBL"/>
    <x v="2"/>
    <m/>
    <m/>
    <m/>
    <m/>
    <s v="Artificial Intelligence"/>
    <m/>
    <m/>
    <m/>
    <m/>
    <m/>
    <s v="Forums"/>
    <m/>
    <n v="3"/>
    <n v="6"/>
    <m/>
    <n v="20"/>
    <s v="Take it seriously. Try to search online other materials to support your classes."/>
    <s v="Google"/>
    <m/>
    <n v="7"/>
    <s v="Continuous review of videos and change them when students are not satisfied."/>
    <s v="Bioinformatics"/>
    <m/>
    <n v="1"/>
  </r>
  <r>
    <n v="670"/>
    <s v="Start a new career in this field"/>
    <s v="Grow skills for my current role"/>
    <m/>
    <m/>
    <m/>
    <m/>
    <m/>
    <x v="1"/>
    <n v="40"/>
    <n v="9"/>
    <x v="12"/>
    <n v="20020"/>
    <s v="Shanghai,China"/>
    <n v="1"/>
    <m/>
    <m/>
    <m/>
    <m/>
    <n v="1"/>
    <s v=" Artificial Intelligence Engineer"/>
    <m/>
    <s v="Manager"/>
    <m/>
    <s v="Business Support &amp; Logistics"/>
    <m/>
    <n v="7"/>
    <s v="AI Solutions Expert"/>
    <x v="2"/>
    <m/>
    <m/>
    <m/>
    <s v="Machine Learning Engineer"/>
    <m/>
    <s v="Deep Learning Foundations"/>
    <m/>
    <m/>
    <m/>
    <m/>
    <s v="Live Help"/>
    <m/>
    <n v="4"/>
    <n v="5"/>
    <m/>
    <n v="8"/>
    <s v="Seriously complete the project"/>
    <m/>
    <s v="guokr"/>
    <n v="9"/>
    <s v="no"/>
    <s v="no"/>
    <s v="no"/>
    <n v="0"/>
  </r>
  <r>
    <n v="671"/>
    <m/>
    <s v="Grow skills for my current role"/>
    <m/>
    <m/>
    <s v="General interest in the topic (personal growth and enrichment)"/>
    <m/>
    <n v="30"/>
    <x v="1"/>
    <n v="150"/>
    <n v="12"/>
    <x v="10"/>
    <n v="4534"/>
    <s v="HÃ¸rve, Denmark"/>
    <n v="0"/>
    <s v="backpack"/>
    <m/>
    <s v="A quality life demands quality questions"/>
    <m/>
    <n v="1"/>
    <s v="Data Engineer"/>
    <m/>
    <s v="Individual Contributor"/>
    <m/>
    <s v="Technology &amp; Internet"/>
    <m/>
    <n v="3"/>
    <s v="-"/>
    <x v="2"/>
    <m/>
    <m/>
    <s v="Data Analyst"/>
    <m/>
    <m/>
    <m/>
    <m/>
    <m/>
    <m/>
    <m/>
    <s v="Stack Overflow"/>
    <m/>
    <n v="20"/>
    <n v="5"/>
    <m/>
    <n v="20"/>
    <s v="Keep going at it. Make a habit out of learning. If you take to long outside of the process it will be harder to get back to it, and things won't stick as well."/>
    <m/>
    <s v="Reddit"/>
    <n v="8"/>
    <s v="More consistency between the courses of a degree"/>
    <s v="GIS"/>
    <s v="No. Have to get back to work :)"/>
    <n v="0"/>
  </r>
  <r>
    <n v="672"/>
    <m/>
    <s v="Grow skills for my current role"/>
    <s v="Help move from academia to industry"/>
    <m/>
    <m/>
    <m/>
    <n v="25"/>
    <x v="2"/>
    <n v="100"/>
    <n v="12"/>
    <x v="14"/>
    <n v="7405"/>
    <s v="Cape Town, South Africa"/>
    <n v="1"/>
    <m/>
    <m/>
    <m/>
    <m/>
    <n v="1"/>
    <s v="Software Engineer"/>
    <m/>
    <s v="Individual Contributor"/>
    <m/>
    <s v="Technology &amp; Internet"/>
    <m/>
    <n v="8"/>
    <s v="Q Division"/>
    <x v="2"/>
    <m/>
    <m/>
    <m/>
    <m/>
    <s v="Artificial Intelligence"/>
    <m/>
    <m/>
    <m/>
    <m/>
    <m/>
    <s v="Slack Channel"/>
    <m/>
    <n v="5"/>
    <n v="6"/>
    <m/>
    <n v="6"/>
    <s v="a) set a schedule and expect it to change_x000a_b) help solve others' problems to understand the material better_x000a_c) create a list of priority tasks in your life. Only do the nanodegree if it can be in or part of the top 3 "/>
    <s v="Google"/>
    <m/>
    <n v="9"/>
    <s v="provide summary slides for future reference"/>
    <s v="Entrepreneurship and business development"/>
    <s v="Love the site and the people behind it. Keep up the good work!"/>
    <n v="1"/>
  </r>
  <r>
    <n v="673"/>
    <s v="Start a new career in this field"/>
    <s v="Grow skills for my current role"/>
    <m/>
    <m/>
    <s v="General interest in the topic (personal growth and enrichment)"/>
    <m/>
    <n v="27"/>
    <x v="1"/>
    <n v="140"/>
    <n v="14"/>
    <x v="8"/>
    <n v="0"/>
    <s v="Tokyo, Japan"/>
    <n v="1"/>
    <m/>
    <m/>
    <m/>
    <m/>
    <n v="0"/>
    <m/>
    <m/>
    <m/>
    <m/>
    <m/>
    <m/>
    <m/>
    <m/>
    <x v="2"/>
    <m/>
    <m/>
    <m/>
    <s v="Machine Learning Engineer"/>
    <m/>
    <m/>
    <m/>
    <s v="Robotics"/>
    <m/>
    <m/>
    <s v="Slack Channel"/>
    <m/>
    <n v="6"/>
    <m/>
    <n v="13"/>
    <n v="20"/>
    <s v="Try to do something every day! Make good use of Slack and support your fellow students!"/>
    <s v="Google"/>
    <m/>
    <n v="9"/>
    <s v="The Live Help feature is a brilliant idea, but execution is currently poor. Please improve (see the many ideas/issues already discussed on Slack)"/>
    <s v="Robotics HARDWARE"/>
    <s v="You're awesome ;)"/>
    <n v="1"/>
  </r>
  <r>
    <n v="674"/>
    <s v="Start a new career in this field"/>
    <m/>
    <m/>
    <m/>
    <s v="General interest in the topic (personal growth and enrichment)"/>
    <m/>
    <n v="28"/>
    <x v="3"/>
    <n v="45"/>
    <n v="10"/>
    <x v="9"/>
    <n v="3620022"/>
    <s v="Ageo, Japan"/>
    <n v="0"/>
    <s v="t-shirt"/>
    <m/>
    <s v="A quality life demands quality questions"/>
    <m/>
    <n v="1"/>
    <s v="Educator / Instructor"/>
    <m/>
    <s v="Not Applicable"/>
    <m/>
    <s v="Education"/>
    <m/>
    <n v="5"/>
    <s v="Japan Exchange and Teaching Programme"/>
    <x v="0"/>
    <m/>
    <m/>
    <s v="Data Analyst"/>
    <m/>
    <m/>
    <m/>
    <m/>
    <m/>
    <m/>
    <m/>
    <s v="Forums"/>
    <m/>
    <n v="10"/>
    <m/>
    <n v="20"/>
    <n v="1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s v="LinkedIn"/>
    <m/>
    <n v="8"/>
    <s v="Nothing at this time. "/>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n v="0"/>
  </r>
  <r>
    <n v="675"/>
    <m/>
    <s v="Grow skills for my current role"/>
    <m/>
    <m/>
    <s v="General interest in the topic (personal growth and enrichment)"/>
    <m/>
    <n v="28"/>
    <x v="3"/>
    <n v="120"/>
    <n v="12"/>
    <x v="2"/>
    <n v="500084"/>
    <s v="Hyderabad, India"/>
    <n v="1"/>
    <m/>
    <m/>
    <m/>
    <m/>
    <n v="1"/>
    <s v="Business Intelligence / Business Analyst"/>
    <m/>
    <s v="Individual Contributor"/>
    <m/>
    <s v="Technology &amp; Internet"/>
    <m/>
    <n v="1"/>
    <s v="Simility"/>
    <x v="2"/>
    <m/>
    <m/>
    <m/>
    <m/>
    <m/>
    <s v="Deep Learning Foundations"/>
    <m/>
    <m/>
    <m/>
    <m/>
    <s v="Slack Channel"/>
    <m/>
    <n v="5"/>
    <n v="3"/>
    <m/>
    <n v="8"/>
    <s v="Find ways to apply you learnings into real world. It's easy to forget things."/>
    <s v="Google"/>
    <m/>
    <n v="8"/>
    <s v="Affordable pricing. More real world projects."/>
    <s v="Data Visualisation and Business Analytics"/>
    <s v="Call it simply machine learning nanodegree and remove the word engineer. Don't think it's meant only for engineers."/>
    <n v="1"/>
  </r>
  <r>
    <n v="676"/>
    <s v="Start a new career in this field"/>
    <m/>
    <m/>
    <m/>
    <m/>
    <m/>
    <n v="44"/>
    <x v="6"/>
    <n v="120"/>
    <n v="14"/>
    <x v="12"/>
    <n v="7895"/>
    <s v="Cape town south africa"/>
    <n v="1"/>
    <m/>
    <m/>
    <m/>
    <m/>
    <n v="1"/>
    <s v="Software Engineer"/>
    <m/>
    <s v="C-Level"/>
    <m/>
    <s v="Healthcare and Pharmaceuticals"/>
    <m/>
    <n v="15"/>
    <s v="Mmi holdings"/>
    <x v="0"/>
    <m/>
    <m/>
    <m/>
    <m/>
    <m/>
    <m/>
    <m/>
    <m/>
    <s v="None"/>
    <m/>
    <m/>
    <m/>
    <n v="0"/>
    <m/>
    <m/>
    <m/>
    <m/>
    <s v="Google"/>
    <m/>
    <n v="10"/>
    <s v="Nothing"/>
    <s v="Self driving engineer"/>
    <s v="Good job"/>
    <n v="0"/>
  </r>
  <r>
    <n v="677"/>
    <s v="Start a new career in this field"/>
    <m/>
    <m/>
    <m/>
    <m/>
    <m/>
    <n v="35"/>
    <x v="2"/>
    <n v="2"/>
    <n v="8"/>
    <x v="9"/>
    <n v="430080"/>
    <s v="Wuhan"/>
    <n v="0"/>
    <s v="t-shirt"/>
    <m/>
    <s v="Math - all the cool kids are doing it"/>
    <m/>
    <n v="1"/>
    <s v="Machine Learning Engineer"/>
    <m/>
    <s v="Individual Contributor"/>
    <m/>
    <s v="Education"/>
    <m/>
    <n v="2"/>
    <s v="Wuhan"/>
    <x v="2"/>
    <m/>
    <m/>
    <m/>
    <m/>
    <m/>
    <s v="Deep Learning Foundations"/>
    <m/>
    <m/>
    <m/>
    <m/>
    <s v="Slack Channel"/>
    <m/>
    <n v="6"/>
    <n v="3"/>
    <m/>
    <n v="3"/>
    <s v="Focus on project and learn the necessary part"/>
    <s v="Google"/>
    <m/>
    <n v="8"/>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n v="0"/>
  </r>
  <r>
    <n v="678"/>
    <m/>
    <s v="Grow skills for my current role"/>
    <m/>
    <m/>
    <m/>
    <m/>
    <n v="27"/>
    <x v="1"/>
    <n v="60"/>
    <n v="7"/>
    <x v="16"/>
    <n v="500081"/>
    <s v="Hyderabad, Telangana, India"/>
    <n v="1"/>
    <m/>
    <m/>
    <m/>
    <m/>
    <n v="1"/>
    <s v="Data Engineer"/>
    <m/>
    <s v="Individual Contributor"/>
    <m/>
    <s v="Technology &amp; Internet"/>
    <m/>
    <n v="2"/>
    <s v="Hyderabad"/>
    <x v="2"/>
    <m/>
    <m/>
    <s v="Data Analyst"/>
    <m/>
    <m/>
    <m/>
    <m/>
    <m/>
    <m/>
    <m/>
    <s v="Stack Overflow"/>
    <m/>
    <n v="3"/>
    <n v="5"/>
    <m/>
    <n v="168"/>
    <s v="Work regularly. Treat this as a classroom program and stick to your schedule."/>
    <s v="Friend / word of mouth"/>
    <m/>
    <n v="9"/>
    <s v="Reduce the price of a nanodegree for alumni as a token of loyalty or membership."/>
    <s v="Systems Programming (Unix, OS, shells, Networking)"/>
    <s v="Please conduct more in-person meetings and events. Meeting online (via skype say) doesn't give that much impact than meeting in person does."/>
    <n v="1"/>
  </r>
  <r>
    <n v="679"/>
    <m/>
    <s v="Grow skills for my current role"/>
    <m/>
    <m/>
    <s v="General interest in the topic (personal growth and enrichment)"/>
    <m/>
    <n v="25"/>
    <x v="3"/>
    <n v="60"/>
    <n v="14"/>
    <x v="14"/>
    <n v="311"/>
    <s v="Leamington Spa, United Kingdom"/>
    <n v="0"/>
    <s v="hoodie"/>
    <m/>
    <s v="Machine learning for life"/>
    <m/>
    <n v="1"/>
    <s v="Data Analyst"/>
    <m/>
    <m/>
    <s v="Senior"/>
    <m/>
    <s v="Video Games"/>
    <n v="3"/>
    <s v="Radiant Worlds"/>
    <x v="0"/>
    <m/>
    <m/>
    <m/>
    <m/>
    <m/>
    <m/>
    <m/>
    <m/>
    <s v="None"/>
    <m/>
    <m/>
    <m/>
    <n v="0"/>
    <m/>
    <m/>
    <m/>
    <m/>
    <s v="Google"/>
    <m/>
    <n v="10"/>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n v="1"/>
  </r>
  <r>
    <n v="680"/>
    <m/>
    <s v="Grow skills for my current role"/>
    <m/>
    <m/>
    <s v="General interest in the topic (personal growth and enrichment)"/>
    <m/>
    <n v="35"/>
    <x v="3"/>
    <n v="30"/>
    <n v="15"/>
    <x v="28"/>
    <n v="90408"/>
    <s v="NÃ¼rnberg, Germany"/>
    <n v="1"/>
    <m/>
    <m/>
    <m/>
    <m/>
    <n v="1"/>
    <s v="Research"/>
    <m/>
    <m/>
    <s v="Research Assistant"/>
    <m/>
    <s v="Applied Research / Semiconductor"/>
    <n v="2"/>
    <s v="Fraunhofer Institute for Integrated Systems and Device Technology IISB"/>
    <x v="2"/>
    <m/>
    <m/>
    <m/>
    <m/>
    <m/>
    <m/>
    <m/>
    <m/>
    <s v="None"/>
    <m/>
    <m/>
    <m/>
    <n v="0"/>
    <m/>
    <m/>
    <m/>
    <m/>
    <s v="Google"/>
    <m/>
    <n v="1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n v="681"/>
    <s v="Start a new career in this field"/>
    <m/>
    <m/>
    <m/>
    <m/>
    <m/>
    <n v="21"/>
    <x v="1"/>
    <n v="10"/>
    <n v="3"/>
    <x v="14"/>
    <n v="523303"/>
    <s v="Dongguan, Guangdong, China"/>
    <n v="1"/>
    <m/>
    <m/>
    <m/>
    <m/>
    <n v="1"/>
    <s v="Software Engineer"/>
    <m/>
    <s v="Individual Contributor"/>
    <m/>
    <s v="Electronics"/>
    <m/>
    <n v="1"/>
    <m/>
    <x v="4"/>
    <m/>
    <m/>
    <m/>
    <m/>
    <m/>
    <s v="Deep Learning Foundations"/>
    <m/>
    <m/>
    <m/>
    <m/>
    <s v="Slack Channel"/>
    <m/>
    <n v="5"/>
    <m/>
    <n v="12"/>
    <n v="4"/>
    <s v="study hard"/>
    <s v="Google"/>
    <m/>
    <n v="10"/>
    <s v="have more project"/>
    <m/>
    <m/>
    <n v="1"/>
  </r>
  <r>
    <n v="682"/>
    <s v="Start a new career in this field"/>
    <m/>
    <s v="Help move from academia to industry"/>
    <s v="Help prepare for an advanced degree"/>
    <s v="General interest in the topic (personal growth and enrichment)"/>
    <m/>
    <n v="20"/>
    <x v="7"/>
    <n v="20"/>
    <n v="10"/>
    <x v="2"/>
    <n v="9000"/>
    <s v="Ghent, Belgium"/>
    <n v="1"/>
    <m/>
    <m/>
    <m/>
    <m/>
    <n v="0"/>
    <m/>
    <m/>
    <m/>
    <m/>
    <m/>
    <m/>
    <m/>
    <m/>
    <x v="3"/>
    <m/>
    <m/>
    <m/>
    <m/>
    <m/>
    <s v="Deep Learning Foundations"/>
    <m/>
    <m/>
    <m/>
    <m/>
    <s v="Slack Channel"/>
    <m/>
    <n v="6"/>
    <n v="6"/>
    <m/>
    <n v="30"/>
    <s v="Try to understand everything from first principles. Use all the resources available, including the great community."/>
    <m/>
    <s v="Youtube channel of Siraj Raval"/>
    <n v="1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n v="683"/>
    <m/>
    <m/>
    <m/>
    <s v="Help prepare for an advanced degree"/>
    <m/>
    <m/>
    <n v="44"/>
    <x v="6"/>
    <n v="120"/>
    <n v="12"/>
    <x v="24"/>
    <n v="1740071"/>
    <s v="Tokyo, Japan"/>
    <n v="0"/>
    <m/>
    <s v="None"/>
    <s v="A quality life demands quality questions"/>
    <m/>
    <n v="1"/>
    <s v="Software Engineer"/>
    <m/>
    <s v="Not Applicable"/>
    <m/>
    <s v="Telecommunications"/>
    <m/>
    <n v="15"/>
    <m/>
    <x v="2"/>
    <m/>
    <m/>
    <m/>
    <m/>
    <m/>
    <s v="Deep Learning Foundations"/>
    <m/>
    <m/>
    <m/>
    <m/>
    <s v="Mentor Help (classroom or 1:1 mentors)"/>
    <m/>
    <n v="6"/>
    <n v="6"/>
    <m/>
    <n v="15"/>
    <s v="Nothing"/>
    <s v="Google"/>
    <m/>
    <n v="5"/>
    <s v="Give the place to study any cutting edge technology."/>
    <s v="None"/>
    <s v="None"/>
    <n v="0"/>
  </r>
  <r>
    <n v="684"/>
    <m/>
    <m/>
    <m/>
    <m/>
    <s v="General interest in the topic (personal growth and enrichment)"/>
    <m/>
    <n v="40"/>
    <x v="1"/>
    <n v="120"/>
    <n v="6"/>
    <x v="11"/>
    <m/>
    <s v="Melbourne, Australia"/>
    <n v="0"/>
    <s v="hoodie"/>
    <m/>
    <s v="Machine learning for life"/>
    <m/>
    <n v="1"/>
    <s v="Software Engineer"/>
    <m/>
    <s v="Director"/>
    <m/>
    <s v="Technology &amp; Internet"/>
    <m/>
    <n v="17"/>
    <s v="BrandSnob"/>
    <x v="0"/>
    <m/>
    <m/>
    <m/>
    <m/>
    <m/>
    <s v="Deep Learning Foundations"/>
    <m/>
    <m/>
    <m/>
    <m/>
    <s v="Forums"/>
    <m/>
    <n v="6"/>
    <n v="3"/>
    <m/>
    <n v="10"/>
    <s v="Spend time to understand the theory and intuition before coding"/>
    <s v="Google"/>
    <m/>
    <n v="9"/>
    <s v="More small exercise and provide more graphs to visualize the ideas or theory"/>
    <s v="Augmented Reality, Mix Reality, Applied Machine Learning concepts in apps"/>
    <s v="Overall it's really good. "/>
    <n v="0"/>
  </r>
  <r>
    <n v="685"/>
    <s v="Start a new career in this field"/>
    <m/>
    <m/>
    <m/>
    <m/>
    <m/>
    <n v="34"/>
    <x v="1"/>
    <n v="20"/>
    <n v="10"/>
    <x v="13"/>
    <n v="92800"/>
    <s v="Paris, France"/>
    <n v="1"/>
    <m/>
    <m/>
    <m/>
    <m/>
    <n v="1"/>
    <s v=" Artificial Intelligence Engineer"/>
    <m/>
    <s v="Manager"/>
    <m/>
    <s v="Education"/>
    <m/>
    <n v="1"/>
    <s v="TheD."/>
    <x v="2"/>
    <m/>
    <m/>
    <m/>
    <s v="Machine Learning Engineer"/>
    <m/>
    <m/>
    <m/>
    <m/>
    <m/>
    <m/>
    <s v="Stack Overflow"/>
    <m/>
    <n v="15"/>
    <m/>
    <n v="20"/>
    <n v="20"/>
    <s v="Try to research in depth the various topics and use the projects as a base to experiment as many technics as possible. The feedback received from mentors' evaluations is invaluable and the return is directly proportional to the work spent on the projects."/>
    <s v="Friend / word of mouth"/>
    <m/>
    <n v="1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n v="0"/>
  </r>
  <r>
    <n v="686"/>
    <m/>
    <s v="Grow skills for my current role"/>
    <m/>
    <m/>
    <s v="General interest in the topic (personal growth and enrichment)"/>
    <m/>
    <n v="38"/>
    <x v="8"/>
    <n v="70"/>
    <n v="12"/>
    <x v="4"/>
    <n v="3031"/>
    <s v="Melbourne, Australia "/>
    <n v="0"/>
    <s v="t-shirt"/>
    <m/>
    <m/>
    <s v="We make shit taglines. Code is what we know. "/>
    <n v="1"/>
    <s v="Consulting"/>
    <m/>
    <m/>
    <s v="Senior Consultant"/>
    <s v="Utilities, Energy and Extraction"/>
    <m/>
    <n v="11"/>
    <s v="Newcrest Mining"/>
    <x v="2"/>
    <m/>
    <m/>
    <m/>
    <m/>
    <m/>
    <s v="Deep Learning Foundations"/>
    <m/>
    <m/>
    <m/>
    <m/>
    <s v="Stack Overflow"/>
    <m/>
    <n v="15"/>
    <m/>
    <n v="10"/>
    <n v="40"/>
    <s v="Don't believe the time estimates. You may enrol in two Nanodegrees at the same time like I did, you will complete the first one and run out of time to complete the second. "/>
    <s v="Google"/>
    <m/>
    <n v="10"/>
    <s v="Give better time estimates. Tailor to professionals working full time. "/>
    <s v="Pyspark "/>
    <s v="The content creators should standardise the structure of the code. Instead of trying to unravel design, this will allow students to concentrate on learning api's and theory. "/>
    <n v="0"/>
  </r>
  <r>
    <n v="687"/>
    <s v="Start a new career in this field"/>
    <s v="Grow skills for my current role"/>
    <m/>
    <m/>
    <m/>
    <m/>
    <n v="57"/>
    <x v="1"/>
    <n v="40"/>
    <n v="12"/>
    <x v="2"/>
    <n v="28224"/>
    <s v="Pozuelo de AlarcÃ³n, Madrid, Spain"/>
    <n v="1"/>
    <m/>
    <m/>
    <m/>
    <m/>
    <n v="1"/>
    <s v="Consulting"/>
    <m/>
    <s v="C-Level"/>
    <m/>
    <s v="Technology &amp; Internet"/>
    <m/>
    <n v="30"/>
    <s v="OBI Corp"/>
    <x v="0"/>
    <m/>
    <m/>
    <m/>
    <m/>
    <m/>
    <s v="Deep Learning Foundations"/>
    <m/>
    <m/>
    <m/>
    <m/>
    <s v="Forums"/>
    <m/>
    <n v="5"/>
    <m/>
    <n v="12"/>
    <n v="12"/>
    <s v="The expected work time for projects is a lot higher than those published."/>
    <s v="Google"/>
    <m/>
    <n v="10"/>
    <s v="Publish the student's work time Bell curve for each project (or mean and std-dev)"/>
    <m/>
    <m/>
    <n v="0"/>
  </r>
  <r>
    <n v="688"/>
    <m/>
    <s v="Grow skills for my current role"/>
    <m/>
    <m/>
    <s v="General interest in the topic (personal growth and enrichment)"/>
    <m/>
    <n v="35"/>
    <x v="1"/>
    <n v="15"/>
    <n v="12"/>
    <x v="10"/>
    <n v="200"/>
    <s v="Helsinki, Finland"/>
    <n v="0"/>
    <s v="t-shirt"/>
    <m/>
    <s v="Machine learning for life"/>
    <m/>
    <n v="1"/>
    <s v="Business Intelligence / Business Analyst"/>
    <m/>
    <s v="Individual Contributor"/>
    <m/>
    <s v="Technology &amp; Internet"/>
    <m/>
    <n v="1"/>
    <s v="Capgemini"/>
    <x v="1"/>
    <m/>
    <m/>
    <s v="Data Analyst"/>
    <s v="Machine Learning Engineer"/>
    <m/>
    <m/>
    <m/>
    <m/>
    <m/>
    <m/>
    <s v="Stack Overflow"/>
    <m/>
    <n v="2"/>
    <n v="5"/>
    <m/>
    <n v="30"/>
    <s v="Just stick to it."/>
    <s v="Google"/>
    <m/>
    <n v="7"/>
    <s v="I don't know"/>
    <s v="Software testing."/>
    <m/>
    <n v="0"/>
  </r>
  <r>
    <n v="689"/>
    <s v="Start a new career in this field"/>
    <m/>
    <m/>
    <m/>
    <s v="General interest in the topic (personal growth and enrichment)"/>
    <m/>
    <n v="20"/>
    <x v="6"/>
    <n v="8"/>
    <n v="10"/>
    <x v="16"/>
    <n v="396191"/>
    <s v="Vapi, India"/>
    <n v="0"/>
    <s v="hoodie"/>
    <m/>
    <s v="A quality life demands quality questions"/>
    <m/>
    <n v="0"/>
    <m/>
    <m/>
    <m/>
    <m/>
    <m/>
    <m/>
    <m/>
    <m/>
    <x v="3"/>
    <m/>
    <m/>
    <m/>
    <m/>
    <m/>
    <s v="Deep Learning Foundations"/>
    <m/>
    <m/>
    <m/>
    <m/>
    <s v="Stack Overflow"/>
    <m/>
    <n v="4"/>
    <n v="3"/>
    <m/>
    <n v="4"/>
    <s v="Study a little bit everyday instead of doing it all together_x000a_And do your assignments and projects seriously "/>
    <s v="Google"/>
    <m/>
    <n v="9"/>
    <s v="Some of the courses are wuite costly "/>
    <s v="Graphics designing "/>
    <m/>
    <n v="0"/>
  </r>
  <r>
    <n v="690"/>
    <m/>
    <s v="Grow skills for my current role"/>
    <m/>
    <m/>
    <s v="General interest in the topic (personal growth and enrichment)"/>
    <m/>
    <n v="33"/>
    <x v="1"/>
    <n v="10"/>
    <n v="6"/>
    <x v="2"/>
    <m/>
    <s v="Italy"/>
    <n v="0"/>
    <s v="jacket (brand is TBD... probably Patagonia)"/>
    <m/>
    <s v="Machine learning for life"/>
    <m/>
    <n v="1"/>
    <s v="Research"/>
    <m/>
    <s v="Not Applicable"/>
    <m/>
    <s v="Education"/>
    <m/>
    <n v="6"/>
    <m/>
    <x v="1"/>
    <m/>
    <m/>
    <m/>
    <m/>
    <m/>
    <s v="Deep Learning Foundations"/>
    <m/>
    <m/>
    <m/>
    <m/>
    <s v="Stack Overflow"/>
    <m/>
    <n v="3"/>
    <n v="6"/>
    <m/>
    <n v="10"/>
    <s v="Keep a steady pace and meet deadlines"/>
    <s v="Google"/>
    <m/>
    <n v="10"/>
    <s v=" "/>
    <m/>
    <m/>
    <n v="0"/>
  </r>
  <r>
    <n v="691"/>
    <m/>
    <s v="Grow skills for my current role"/>
    <m/>
    <m/>
    <m/>
    <m/>
    <n v="39"/>
    <x v="1"/>
    <n v="180"/>
    <n v="11"/>
    <x v="11"/>
    <n v="30097"/>
    <s v="Atlanta, Georgia"/>
    <n v="0"/>
    <m/>
    <s v="Mug"/>
    <s v="Machine learning for life"/>
    <m/>
    <n v="1"/>
    <s v="Data Scientist"/>
    <m/>
    <s v="Director"/>
    <m/>
    <s v="Advertising &amp; Marketing"/>
    <m/>
    <n v="5"/>
    <s v="360i"/>
    <x v="2"/>
    <m/>
    <m/>
    <m/>
    <m/>
    <m/>
    <m/>
    <m/>
    <m/>
    <s v="None"/>
    <m/>
    <m/>
    <m/>
    <n v="0"/>
    <m/>
    <m/>
    <m/>
    <m/>
    <s v="Google"/>
    <m/>
    <n v="7"/>
    <s v="The mentor support is a great idea, but, mentors aren't always good. They need to be chosen properly. My mentor didn't provide me enough support for the AI Nanodegree."/>
    <s v="Statistics"/>
    <m/>
    <n v="1"/>
  </r>
  <r>
    <n v="692"/>
    <m/>
    <s v="Grow skills for my current role"/>
    <m/>
    <m/>
    <m/>
    <m/>
    <n v="46"/>
    <x v="2"/>
    <n v="0"/>
    <n v="12"/>
    <x v="17"/>
    <n v="39564"/>
    <s v="Ocean Springs, Mississippi"/>
    <n v="1"/>
    <m/>
    <m/>
    <m/>
    <m/>
    <n v="1"/>
    <s v="Software Engineer"/>
    <m/>
    <s v="Individual Contributor"/>
    <m/>
    <s v="Healthcare and Pharmaceuticals"/>
    <m/>
    <n v="7"/>
    <s v="Ranger Health"/>
    <x v="1"/>
    <m/>
    <m/>
    <m/>
    <s v="Machine Learning Engineer"/>
    <s v="Artificial Intelligence"/>
    <m/>
    <s v="Self-Driving Car Engineer"/>
    <m/>
    <m/>
    <m/>
    <s v="Slack Channel"/>
    <m/>
    <n v="6"/>
    <n v="2"/>
    <m/>
    <n v="8"/>
    <s v="Consistency is most important. Don't try to do it all, just put in some effort every day. Don't be a hero. Asking or looking for help is part of learning and a skill you should be using every day."/>
    <m/>
    <s v="I took the very first AI course by Sebastian Thrun and Peter Norvig. I think I heard about it on Hacker News"/>
    <n v="1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n v="693"/>
    <m/>
    <s v="Grow skills for my current role"/>
    <m/>
    <m/>
    <s v="General interest in the topic (personal growth and enrichment)"/>
    <m/>
    <n v="53"/>
    <x v="1"/>
    <n v="50"/>
    <n v="8"/>
    <x v="16"/>
    <n v="2624"/>
    <s v="Luxembourg, Luxembourg"/>
    <n v="1"/>
    <m/>
    <m/>
    <m/>
    <m/>
    <n v="1"/>
    <s v="Other"/>
    <m/>
    <s v="Not Applicable"/>
    <m/>
    <m/>
    <s v="Finance"/>
    <n v="30"/>
    <s v="Credit Suisse"/>
    <x v="0"/>
    <m/>
    <m/>
    <m/>
    <m/>
    <m/>
    <s v="Deep Learning Foundations"/>
    <m/>
    <m/>
    <m/>
    <m/>
    <s v="Forums"/>
    <m/>
    <n v="6"/>
    <n v="6"/>
    <m/>
    <n v="20"/>
    <s v="Focus on learning and projects and put away everything else if you can. Had to work , take care of kids and family and study. Very difficult. "/>
    <m/>
    <s v="online tech news"/>
    <n v="7"/>
    <s v="Can't think of anything right now."/>
    <s v="Deep learning applied to law / legal industry - more in depth NLP"/>
    <m/>
    <n v="0"/>
  </r>
  <r>
    <n v="694"/>
    <m/>
    <s v="Grow skills for my current role"/>
    <m/>
    <m/>
    <m/>
    <m/>
    <n v="32"/>
    <x v="3"/>
    <n v="60"/>
    <n v="12"/>
    <x v="12"/>
    <n v="1"/>
    <s v="Hong Kong "/>
    <n v="1"/>
    <m/>
    <m/>
    <m/>
    <m/>
    <n v="1"/>
    <s v=" Artificial Intelligence Engineer"/>
    <m/>
    <s v="Vice President"/>
    <m/>
    <m/>
    <s v="Investment banking"/>
    <n v="9"/>
    <s v="CLSA Ltd"/>
    <x v="0"/>
    <m/>
    <m/>
    <m/>
    <m/>
    <m/>
    <s v="Deep Learning Foundations"/>
    <m/>
    <m/>
    <m/>
    <m/>
    <s v="Slack Channel"/>
    <m/>
    <n v="5"/>
    <n v="6"/>
    <m/>
    <n v="30"/>
    <s v="Just make sure you have your timetable set. This will ensure proper learning of course material."/>
    <s v="Google"/>
    <m/>
    <n v="10"/>
    <s v="Consultation towards how to apply learning in a particular field."/>
    <s v="More involved towards finance/ investment banking."/>
    <s v="So far, it has been a great experience. "/>
    <n v="1"/>
  </r>
  <r>
    <n v="695"/>
    <s v="Start a new career in this field"/>
    <m/>
    <m/>
    <m/>
    <s v="General interest in the topic (personal growth and enrichment)"/>
    <m/>
    <n v="40"/>
    <x v="1"/>
    <n v="45"/>
    <n v="10"/>
    <x v="12"/>
    <n v="94043"/>
    <s v="Mountain View, California"/>
    <n v="1"/>
    <m/>
    <m/>
    <m/>
    <m/>
    <n v="1"/>
    <s v="Product Management/Project Management"/>
    <m/>
    <s v="Manager"/>
    <m/>
    <s v="Technology &amp; Internet"/>
    <m/>
    <n v="17"/>
    <s v="VMware"/>
    <x v="2"/>
    <m/>
    <m/>
    <m/>
    <m/>
    <s v="Artificial Intelligence"/>
    <m/>
    <m/>
    <m/>
    <m/>
    <m/>
    <s v="Slack Channel"/>
    <m/>
    <n v="6"/>
    <n v="6"/>
    <m/>
    <n v="6"/>
    <s v="Follow along with lessons with pen&amp;paper and try to make notes. Writing reinforces learning. Also, reserve enough time for projects so that you can also work on optional portions. They really enhance your learning."/>
    <s v="Google"/>
    <m/>
    <n v="10"/>
    <s v="More projects"/>
    <s v="How to change careers"/>
    <s v="I love Udacity. Most of the lessons in my nanodegree were very good "/>
    <n v="1"/>
  </r>
  <r>
    <n v="696"/>
    <s v="Start a new career in this field"/>
    <s v="Grow skills for my current role"/>
    <m/>
    <s v="Help prepare for an advanced degree"/>
    <s v="General interest in the topic (personal growth and enrichment)"/>
    <m/>
    <n v="42"/>
    <x v="3"/>
    <n v="60"/>
    <n v="6"/>
    <x v="11"/>
    <m/>
    <s v="London, UK"/>
    <n v="0"/>
    <s v="hoodie"/>
    <m/>
    <s v="Machine learning for life"/>
    <m/>
    <n v="1"/>
    <s v="Data Analyst"/>
    <m/>
    <s v="Individual Contributor"/>
    <m/>
    <m/>
    <s v="Media &amp; Technology"/>
    <n v="4"/>
    <s v="Motion Picture Solutions"/>
    <x v="5"/>
    <m/>
    <m/>
    <s v="Data Analyst"/>
    <m/>
    <m/>
    <m/>
    <m/>
    <m/>
    <m/>
    <m/>
    <s v="Forums"/>
    <m/>
    <n v="5"/>
    <n v="5"/>
    <m/>
    <n v="12"/>
    <s v="I would say if you get stuck, use the forums, other people may have had the same issue as you, and you can see where you are going wrong."/>
    <s v="Google"/>
    <m/>
    <n v="10"/>
    <s v="None"/>
    <s v="None that I can think of."/>
    <s v="Not at the moment."/>
    <n v="0"/>
  </r>
  <r>
    <n v="697"/>
    <m/>
    <m/>
    <m/>
    <m/>
    <s v="General interest in the topic (personal growth and enrichment)"/>
    <m/>
    <n v="33"/>
    <x v="1"/>
    <n v="90"/>
    <n v="14"/>
    <x v="1"/>
    <n v="47410"/>
    <s v="Kuala Lumpur, Malaysia"/>
    <n v="1"/>
    <m/>
    <m/>
    <m/>
    <m/>
    <n v="1"/>
    <s v="Software Engineer"/>
    <m/>
    <m/>
    <s v="Senior"/>
    <s v="Technology &amp; Internet"/>
    <m/>
    <n v="8"/>
    <s v="Supahands dot com"/>
    <x v="2"/>
    <m/>
    <m/>
    <m/>
    <m/>
    <s v="Artificial Intelligence"/>
    <m/>
    <m/>
    <m/>
    <m/>
    <m/>
    <s v="Forums"/>
    <m/>
    <n v="3"/>
    <n v="1"/>
    <m/>
    <n v="15"/>
    <s v="do not expect to find everything in the videos. its require more than that. read books, research and thinking and doing a lot"/>
    <m/>
    <s v="I know Udacity since 2010 with the ai-class.org (the first round of artificial intelligence introduction mooc)"/>
    <n v="8"/>
    <s v="put more details in the videos. some videos are really useless and not informative. the video which include only &quot;you can see the solution here&quot; without any explanation._x000a_explanation are important not the result._x000a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n v="0"/>
  </r>
  <r>
    <n v="698"/>
    <s v="Start a new career in this field"/>
    <m/>
    <m/>
    <m/>
    <m/>
    <m/>
    <n v="40"/>
    <x v="6"/>
    <n v="150"/>
    <n v="6"/>
    <x v="9"/>
    <n v="77494"/>
    <s v="Katy/Texas/USA"/>
    <n v="1"/>
    <m/>
    <m/>
    <m/>
    <m/>
    <n v="1"/>
    <s v=" Artificial Intelligence Engineer"/>
    <m/>
    <s v="Director"/>
    <m/>
    <s v="Technology &amp; Internet"/>
    <m/>
    <n v="19"/>
    <s v="wolters kluwer"/>
    <x v="0"/>
    <m/>
    <m/>
    <m/>
    <m/>
    <s v="Artificial Intelligence"/>
    <s v="Deep Learning Foundations"/>
    <m/>
    <m/>
    <m/>
    <m/>
    <s v="Slack Channel"/>
    <m/>
    <n v="6"/>
    <n v="6"/>
    <m/>
    <n v="4"/>
    <s v="Need to understand what each degree offers. Make sure that you are signing up for what you want to do in future not just to add a certificate in your kitty."/>
    <s v="Google"/>
    <m/>
    <n v="1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
    <n v="1"/>
  </r>
  <r>
    <n v="699"/>
    <s v="Start a new career in this field"/>
    <m/>
    <m/>
    <m/>
    <m/>
    <m/>
    <n v="46"/>
    <x v="2"/>
    <n v="40"/>
    <n v="10"/>
    <x v="12"/>
    <m/>
    <s v="Ontario, Canada"/>
    <n v="0"/>
    <s v="t-shirt"/>
    <m/>
    <s v="Math - all the cool kids are doing it"/>
    <m/>
    <n v="1"/>
    <s v="Business/Strategy"/>
    <m/>
    <s v="Manager"/>
    <m/>
    <m/>
    <s v="covers multiple areas"/>
    <n v="5"/>
    <s v="The Business Therapist"/>
    <x v="1"/>
    <m/>
    <m/>
    <s v="Data Analyst"/>
    <m/>
    <m/>
    <m/>
    <m/>
    <m/>
    <m/>
    <m/>
    <s v="Stack Overflow"/>
    <m/>
    <n v="12"/>
    <n v="6"/>
    <m/>
    <n v="20"/>
    <s v="Use deliberate practice and have patience. "/>
    <s v="Google"/>
    <m/>
    <n v="9"/>
    <s v="The same person should review a project if it is handed in more than once. I experienced different expectations that made the process more frustrating than it need be. "/>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n v="700"/>
    <s v="Start a new career in this field"/>
    <s v="Grow skills for my current role"/>
    <m/>
    <m/>
    <s v="General interest in the topic (personal growth and enrichment)"/>
    <m/>
    <n v="51"/>
    <x v="1"/>
    <n v="180"/>
    <n v="12"/>
    <x v="2"/>
    <m/>
    <s v="London, UK"/>
    <n v="0"/>
    <s v="backpack"/>
    <m/>
    <s v="A quality life demands quality questions"/>
    <m/>
    <n v="1"/>
    <s v="Product Management/Project Management"/>
    <m/>
    <s v="Individual Contributor"/>
    <m/>
    <s v="Entertainment &amp; Leisure"/>
    <m/>
    <n v="25"/>
    <m/>
    <x v="2"/>
    <m/>
    <m/>
    <m/>
    <s v="Machine Learning Engineer"/>
    <m/>
    <m/>
    <m/>
    <m/>
    <m/>
    <m/>
    <s v="Stack Overflow"/>
    <m/>
    <n v="6"/>
    <n v="5"/>
    <m/>
    <n v="260"/>
    <s v="make regular and frequent time available to study"/>
    <s v="Google"/>
    <m/>
    <n v="9"/>
    <s v="although tricky, it'd be great to have a group project or real-world project of some kind in the courses"/>
    <m/>
    <s v="i really like udacity's courses and delivery. "/>
    <n v="0"/>
  </r>
  <r>
    <n v="701"/>
    <s v="Start a new career in this field"/>
    <m/>
    <m/>
    <s v="Help prepare for an advanced degree"/>
    <s v="General interest in the topic (personal growth and enrichment)"/>
    <m/>
    <n v="26"/>
    <x v="2"/>
    <n v="30"/>
    <n v="10"/>
    <x v="6"/>
    <n v="98103"/>
    <s v="Seattle, Washington "/>
    <n v="1"/>
    <m/>
    <m/>
    <m/>
    <m/>
    <n v="0"/>
    <m/>
    <m/>
    <m/>
    <m/>
    <m/>
    <m/>
    <m/>
    <m/>
    <x v="2"/>
    <m/>
    <m/>
    <m/>
    <s v="Machine Learning Engineer"/>
    <m/>
    <m/>
    <m/>
    <m/>
    <m/>
    <m/>
    <s v="Stack Overflow"/>
    <m/>
    <n v="12"/>
    <m/>
    <n v="12"/>
    <n v="30"/>
    <s v="Plan out the number of hours you want to study a week(be realistic). In the evening decide how many hours you will work the next day and what that time will go towards. Make sure your daily goals sum up to your weekly total. Stick with your goals and strive to be &quot;productive&quot; when you are on the clock."/>
    <s v="Google"/>
    <m/>
    <n v="8"/>
    <s v="Lower tuition on the self driving car program ;)"/>
    <s v="Intensive c++ and Python courses covering the capabilities of various machine learning, computer vision and general robotics libraries"/>
    <m/>
    <n v="0"/>
  </r>
  <r>
    <n v="702"/>
    <s v="Start a new career in this field"/>
    <s v="Grow skills for my current role"/>
    <m/>
    <m/>
    <m/>
    <m/>
    <n v="46"/>
    <x v="1"/>
    <n v="30"/>
    <n v="6"/>
    <x v="11"/>
    <n v="92694"/>
    <s v="San Juan Capistrano, Orange County, California, USA"/>
    <n v="1"/>
    <m/>
    <m/>
    <m/>
    <m/>
    <n v="1"/>
    <s v="Data Scientist"/>
    <m/>
    <s v="Individual Contributor"/>
    <m/>
    <s v="Technology &amp; Internet"/>
    <m/>
    <n v="12"/>
    <s v="Osprey Data"/>
    <x v="1"/>
    <m/>
    <m/>
    <m/>
    <m/>
    <m/>
    <s v="Deep Learning Foundations"/>
    <m/>
    <m/>
    <m/>
    <m/>
    <s v="Forums"/>
    <m/>
    <n v="10"/>
    <n v="5"/>
    <m/>
    <n v="10"/>
    <s v="Try to make progress on your lessons every day, even if it is little time what you have. Don't let too many days pass without doing that. Use the forum and watch each and every video. Use as many resources from Udacity as possible "/>
    <m/>
    <s v="Read about it in the news"/>
    <n v="1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n v="703"/>
    <s v="Start a new career in this field"/>
    <m/>
    <m/>
    <m/>
    <s v="General interest in the topic (personal growth and enrichment)"/>
    <m/>
    <n v="27"/>
    <x v="3"/>
    <n v="50"/>
    <n v="10"/>
    <x v="11"/>
    <n v="30001"/>
    <s v="Taiyuan,Shanxi,China"/>
    <n v="1"/>
    <m/>
    <m/>
    <m/>
    <m/>
    <n v="0"/>
    <m/>
    <m/>
    <m/>
    <m/>
    <m/>
    <m/>
    <m/>
    <m/>
    <x v="2"/>
    <m/>
    <m/>
    <s v="Data Analyst"/>
    <m/>
    <m/>
    <s v="Deep Learning Foundations"/>
    <m/>
    <m/>
    <m/>
    <m/>
    <s v="Stack Overflow"/>
    <m/>
    <n v="6"/>
    <n v="4"/>
    <m/>
    <n v="100"/>
    <s v="Try to finish as fast as possible"/>
    <s v="Friend / word of mouth"/>
    <m/>
    <n v="8"/>
    <s v="Give some more open projects"/>
    <m/>
    <s v="There can be more further learning materials"/>
    <n v="1"/>
  </r>
  <r>
    <n v="704"/>
    <s v="Start a new career in this field"/>
    <m/>
    <m/>
    <m/>
    <m/>
    <m/>
    <n v="26"/>
    <x v="3"/>
    <n v="60"/>
    <n v="4"/>
    <x v="16"/>
    <n v="300"/>
    <s v="Hsinchu, Taiwan"/>
    <n v="1"/>
    <m/>
    <m/>
    <m/>
    <m/>
    <n v="1"/>
    <s v="Other"/>
    <m/>
    <s v="Not Applicable"/>
    <m/>
    <s v="Electronics"/>
    <m/>
    <n v="0"/>
    <s v="TSMC"/>
    <x v="2"/>
    <m/>
    <m/>
    <m/>
    <m/>
    <m/>
    <s v="Deep Learning Foundations"/>
    <m/>
    <m/>
    <m/>
    <m/>
    <s v="Stack Overflow"/>
    <m/>
    <n v="6"/>
    <n v="6"/>
    <m/>
    <n v="4"/>
    <s v="Fixed time to learn and take notes."/>
    <s v="Google"/>
    <m/>
    <n v="7"/>
    <s v="more efficiency"/>
    <s v="vehicle dynamics"/>
    <s v="more course offered in Chinese"/>
    <n v="1"/>
  </r>
  <r>
    <n v="705"/>
    <m/>
    <s v="Grow skills for my current role"/>
    <m/>
    <m/>
    <m/>
    <m/>
    <n v="36"/>
    <x v="3"/>
    <n v="90"/>
    <n v="16"/>
    <x v="5"/>
    <n v="61004"/>
    <s v="chengdu, china"/>
    <n v="1"/>
    <m/>
    <m/>
    <m/>
    <m/>
    <n v="1"/>
    <s v="Co-founder (or solo founder)"/>
    <m/>
    <s v="President"/>
    <m/>
    <s v="Electronics"/>
    <m/>
    <n v="11"/>
    <n v="6"/>
    <x v="2"/>
    <m/>
    <m/>
    <m/>
    <m/>
    <m/>
    <s v="Deep Learning Foundations"/>
    <m/>
    <m/>
    <m/>
    <m/>
    <s v="Slack Channel"/>
    <m/>
    <n v="2"/>
    <n v="2"/>
    <m/>
    <n v="8"/>
    <s v="watch the tutorial video carefully;"/>
    <s v="Google"/>
    <m/>
    <n v="10"/>
    <s v="come to China ;)"/>
    <s v="deep learning on the edge devices"/>
    <s v="I'm building a AI company with friends. good luck to me and udacity"/>
    <n v="0"/>
  </r>
  <r>
    <n v="706"/>
    <s v="Start a new career in this field"/>
    <m/>
    <m/>
    <m/>
    <m/>
    <m/>
    <n v="35"/>
    <x v="1"/>
    <n v="120"/>
    <n v="7"/>
    <x v="11"/>
    <n v="560047"/>
    <s v="Bengaluru, Karnataka, India"/>
    <n v="1"/>
    <m/>
    <m/>
    <m/>
    <m/>
    <n v="1"/>
    <s v="Data Engineer"/>
    <m/>
    <s v="Individual Contributor"/>
    <m/>
    <m/>
    <s v="Finance"/>
    <n v="7"/>
    <s v="Bengaluru"/>
    <x v="2"/>
    <m/>
    <m/>
    <m/>
    <m/>
    <m/>
    <s v="Deep Learning Foundations"/>
    <m/>
    <m/>
    <m/>
    <m/>
    <s v="Slack Channel"/>
    <m/>
    <n v="6"/>
    <n v="2"/>
    <m/>
    <n v="8"/>
    <s v="Learn via projects"/>
    <s v="Friend / word of mouth"/>
    <m/>
    <n v="10"/>
    <s v="provide industrial interaction while study "/>
    <s v="Data Engineering, Data Structure"/>
    <s v="No"/>
    <n v="1"/>
  </r>
  <r>
    <n v="707"/>
    <s v="Start a new career in this field"/>
    <m/>
    <m/>
    <s v="Help prepare for an advanced degree"/>
    <m/>
    <m/>
    <n v="22"/>
    <x v="8"/>
    <n v="0"/>
    <n v="9"/>
    <x v="7"/>
    <n v="600094"/>
    <s v="Chennai/India"/>
    <n v="0"/>
    <s v="hoodie"/>
    <m/>
    <s v="A quality life demands quality questions"/>
    <m/>
    <n v="1"/>
    <s v="Freelancing"/>
    <m/>
    <s v="Individual Contributor"/>
    <m/>
    <s v="Technology &amp; Internet"/>
    <m/>
    <n v="2"/>
    <s v="self employed"/>
    <x v="0"/>
    <m/>
    <m/>
    <m/>
    <s v="Machine Learning Engineer"/>
    <m/>
    <m/>
    <m/>
    <m/>
    <m/>
    <m/>
    <s v="Mentor Help (classroom or 1:1 mentors)"/>
    <m/>
    <n v="6"/>
    <n v="5"/>
    <m/>
    <n v="10"/>
    <s v="Try,Try and never give up even if you feel that you don't understand ...try to use all the resources provided"/>
    <s v="Google"/>
    <m/>
    <n v="10"/>
    <s v="Have more In-person sessions in India"/>
    <s v="Meteor.js Mongo Db"/>
    <s v="I am grateful to Udacity for many things :-) keep up the good work guys"/>
    <n v="1"/>
  </r>
  <r>
    <n v="708"/>
    <m/>
    <m/>
    <m/>
    <m/>
    <s v="General interest in the topic (personal growth and enrichment)"/>
    <m/>
    <n v="49"/>
    <x v="1"/>
    <n v="2"/>
    <n v="3"/>
    <x v="7"/>
    <n v="53172"/>
    <s v="South Milwaukee, Wisconsin"/>
    <n v="0"/>
    <s v="jacket (brand is TBD... probably Patagonia)"/>
    <m/>
    <s v="Machine learning for life"/>
    <m/>
    <n v="1"/>
    <s v="Other"/>
    <m/>
    <s v="Not Applicable"/>
    <m/>
    <m/>
    <s v="Medical"/>
    <n v="25"/>
    <s v="Aurora Pharmacy"/>
    <x v="0"/>
    <m/>
    <m/>
    <s v="Data Analyst"/>
    <m/>
    <m/>
    <m/>
    <m/>
    <m/>
    <m/>
    <m/>
    <s v="Stack Overflow"/>
    <m/>
    <n v="4"/>
    <n v="3"/>
    <m/>
    <n v="6"/>
    <s v="It is easier and more fun than you would expect.  You should try it.  "/>
    <s v="Friend / word of mouth"/>
    <m/>
    <n v="8"/>
    <s v="I am unsure "/>
    <s v="More math"/>
    <m/>
    <n v="0"/>
  </r>
  <r>
    <n v="709"/>
    <s v="Start a new career in this field"/>
    <m/>
    <m/>
    <m/>
    <m/>
    <m/>
    <n v="31"/>
    <x v="3"/>
    <n v="30"/>
    <n v="6"/>
    <x v="8"/>
    <n v="29063"/>
    <s v="Victoria, British Columbia "/>
    <n v="1"/>
    <m/>
    <m/>
    <m/>
    <m/>
    <n v="1"/>
    <s v="Data Analyst"/>
    <m/>
    <s v="Not Applicable"/>
    <m/>
    <m/>
    <s v="Security "/>
    <n v="5"/>
    <s v="Paladin Security "/>
    <x v="4"/>
    <m/>
    <m/>
    <s v="Data Analyst"/>
    <m/>
    <m/>
    <m/>
    <m/>
    <m/>
    <m/>
    <m/>
    <s v="Stack Overflow"/>
    <m/>
    <n v="4"/>
    <n v="4"/>
    <m/>
    <n v="20"/>
    <s v="Keep at it, don't rush your projects. Make sure that you understand what the project is asking you to do before getting to it. Find your own datasets, it gives you more experience working with messy real life data. Most importantly have fun. "/>
    <s v="Friend / word of mouth"/>
    <m/>
    <n v="9"/>
    <s v="I am not sure. The improvements that could be made have more to do with not being able to ask questions of the instructors during the lesson; Than with anything that is really fixable. "/>
    <s v="I would like to be able to use Udacity to improve my advanced math skills. A better explanation of Linear Algebra, and/or calculus would be amazing. "/>
    <s v="Nope. "/>
    <n v="1"/>
  </r>
  <r>
    <n v="710"/>
    <s v="Start a new career in this field"/>
    <m/>
    <m/>
    <m/>
    <m/>
    <m/>
    <n v="30"/>
    <x v="1"/>
    <n v="0"/>
    <n v="14"/>
    <x v="9"/>
    <n v="8021"/>
    <s v="Clementon, New Jersey"/>
    <n v="0"/>
    <m/>
    <s v="Don't really want swag"/>
    <s v="Data is the new bacon"/>
    <m/>
    <n v="0"/>
    <m/>
    <m/>
    <m/>
    <m/>
    <m/>
    <m/>
    <m/>
    <m/>
    <x v="2"/>
    <m/>
    <m/>
    <s v="Data Analyst"/>
    <m/>
    <m/>
    <m/>
    <m/>
    <m/>
    <m/>
    <m/>
    <s v="Forums"/>
    <m/>
    <n v="6"/>
    <n v="6"/>
    <m/>
    <n v="8"/>
    <s v="Make sure it's worth the time/money spent as there's no guarantee of job placement."/>
    <s v="Google"/>
    <m/>
    <n v="5"/>
    <s v="Have more partners willing to hire interns/entry-level positions from Udacity graduates"/>
    <m/>
    <s v="The nanodegree/projects don't seem to be all that useful in getting employment. The knowledge gained is nice, but that's all freely available."/>
    <m/>
  </r>
  <r>
    <n v="711"/>
    <m/>
    <m/>
    <m/>
    <m/>
    <s v="General interest in the topic (personal growth and enrichment)"/>
    <m/>
    <n v="37"/>
    <x v="1"/>
    <n v="75"/>
    <n v="10"/>
    <x v="1"/>
    <n v="11577"/>
    <s v="Roslyn Heights, NY"/>
    <n v="0"/>
    <s v="hat"/>
    <m/>
    <s v="Data is the new bacon"/>
    <m/>
    <n v="0"/>
    <m/>
    <m/>
    <m/>
    <m/>
    <m/>
    <m/>
    <m/>
    <m/>
    <x v="0"/>
    <m/>
    <m/>
    <m/>
    <m/>
    <s v="Artificial Intelligence"/>
    <m/>
    <m/>
    <m/>
    <m/>
    <m/>
    <s v="Forums"/>
    <m/>
    <n v="2"/>
    <n v="4"/>
    <m/>
    <n v="50"/>
    <s v="Ask questions in the forum that's the best place to learn"/>
    <s v="Google"/>
    <m/>
    <n v="10"/>
    <s v="It would be better if Udacity can provide students local studying groups also."/>
    <m/>
    <m/>
    <n v="0"/>
  </r>
  <r>
    <n v="712"/>
    <m/>
    <m/>
    <m/>
    <m/>
    <s v="General interest in the topic (personal growth and enrichment)"/>
    <m/>
    <n v="22"/>
    <x v="2"/>
    <n v="0"/>
    <n v="12"/>
    <x v="13"/>
    <n v="100016"/>
    <s v="Beijing, China"/>
    <n v="0"/>
    <s v="t-shirt"/>
    <m/>
    <s v="Machine learning for life"/>
    <m/>
    <n v="0"/>
    <m/>
    <m/>
    <m/>
    <m/>
    <m/>
    <m/>
    <m/>
    <m/>
    <x v="0"/>
    <m/>
    <m/>
    <m/>
    <m/>
    <m/>
    <s v="Deep Learning Foundations"/>
    <m/>
    <m/>
    <m/>
    <m/>
    <s v="Stack Overflow"/>
    <m/>
    <n v="6"/>
    <n v="6"/>
    <m/>
    <n v="4"/>
    <s v="Perhaps some projects' description are not perfect, but we can understand it in other ways."/>
    <s v="Friend / word of mouth"/>
    <m/>
    <n v="10"/>
    <s v="Improve the imperfect project description."/>
    <s v="None."/>
    <s v="None."/>
    <n v="0"/>
  </r>
  <r>
    <n v="713"/>
    <s v="Start a new career in this field"/>
    <s v="Grow skills for my current role"/>
    <s v="Help move from academia to industry"/>
    <s v="Help prepare for an advanced degree"/>
    <s v="General interest in the topic (personal growth and enrichment)"/>
    <m/>
    <n v="28"/>
    <x v="2"/>
    <n v="30"/>
    <n v="5"/>
    <x v="8"/>
    <n v="10128"/>
    <s v="New York, New York "/>
    <n v="0"/>
    <s v="backpack"/>
    <m/>
    <m/>
    <s v="None"/>
    <n v="1"/>
    <s v="Accounting/Finance"/>
    <m/>
    <s v="Manager"/>
    <m/>
    <m/>
    <s v="Service industry"/>
    <n v="5"/>
    <s v="Your Dog's Best Friend"/>
    <x v="0"/>
    <s v="Intro to Programming"/>
    <m/>
    <m/>
    <m/>
    <m/>
    <s v="Deep Learning Foundations"/>
    <m/>
    <m/>
    <m/>
    <s v="Front End Developer"/>
    <s v="Forums"/>
    <m/>
    <n v="5"/>
    <m/>
    <n v="8"/>
    <n v="10"/>
    <s v="Keep working at it even if you get frustrated or stuck. "/>
    <s v="Google"/>
    <m/>
    <n v="10"/>
    <s v="Nothing so far"/>
    <m/>
    <m/>
    <n v="1"/>
  </r>
  <r>
    <n v="714"/>
    <m/>
    <s v="Grow skills for my current role"/>
    <m/>
    <m/>
    <m/>
    <m/>
    <n v="32"/>
    <x v="2"/>
    <n v="80"/>
    <n v="9"/>
    <x v="1"/>
    <n v="0"/>
    <s v="Bristol, UK"/>
    <n v="1"/>
    <m/>
    <m/>
    <m/>
    <m/>
    <n v="1"/>
    <s v="Other"/>
    <m/>
    <s v="Individual Contributor"/>
    <m/>
    <s v="Airlines &amp; Aerospace (including Defense)"/>
    <m/>
    <n v="10"/>
    <s v="Airbus"/>
    <x v="2"/>
    <m/>
    <m/>
    <s v="Data Analyst"/>
    <m/>
    <m/>
    <m/>
    <m/>
    <m/>
    <m/>
    <m/>
    <s v="Forums"/>
    <m/>
    <n v="13"/>
    <m/>
    <n v="10"/>
    <n v="30"/>
    <s v="Do more than just the videos for learning"/>
    <m/>
    <s v="Workplace"/>
    <n v="7"/>
    <s v="Provide written course material on top of the videos"/>
    <s v="-"/>
    <s v="-"/>
    <n v="1"/>
  </r>
  <r>
    <n v="715"/>
    <m/>
    <s v="Grow skills for my current role"/>
    <m/>
    <m/>
    <m/>
    <m/>
    <n v="24"/>
    <x v="2"/>
    <n v="15"/>
    <n v="9"/>
    <x v="10"/>
    <n v="32351"/>
    <s v="Quincy, FL United States"/>
    <n v="1"/>
    <m/>
    <m/>
    <m/>
    <m/>
    <n v="0"/>
    <m/>
    <m/>
    <m/>
    <m/>
    <m/>
    <m/>
    <m/>
    <m/>
    <x v="0"/>
    <m/>
    <m/>
    <m/>
    <s v="Machine Learning Engineer"/>
    <m/>
    <m/>
    <m/>
    <m/>
    <m/>
    <m/>
    <s v="Forums"/>
    <m/>
    <n v="10"/>
    <m/>
    <s v="10+"/>
    <n v="30"/>
    <s v="What I love about Udacity is that everyone who is completing a Nanodegree program is truly curious about learning, as nobody is forced to take these programs. The community will truly inspire you to push your limits._x000a__x000a_My advice is to sign up for a Nanodegree program, use the forums, network with classmates, and, if possible, connect with your classmates in person. I am certain that your skills will improve at a great value._x000a__x000a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s v="Friend / word of mouth"/>
    <m/>
    <n v="10"/>
    <s v="Allow me to buy swag, so I can wear Udacity while I Udacity on Udacity;)"/>
    <m/>
    <s v="While I am currently unemployed, I start at Google this upcoming September."/>
    <n v="1"/>
  </r>
  <r>
    <n v="716"/>
    <s v="Start a new career in this field"/>
    <s v="Grow skills for my current role"/>
    <s v="Help move from academia to industry"/>
    <m/>
    <m/>
    <m/>
    <n v="36"/>
    <x v="1"/>
    <n v="40"/>
    <n v="10"/>
    <x v="22"/>
    <n v="60615"/>
    <s v="Chicago, Illinos"/>
    <n v="0"/>
    <s v="t-shirt"/>
    <m/>
    <s v="Machine learning for life"/>
    <m/>
    <n v="1"/>
    <s v="Research"/>
    <m/>
    <s v="Not Applicable"/>
    <m/>
    <s v="Education"/>
    <m/>
    <n v="6"/>
    <s v="University of Chicago"/>
    <x v="1"/>
    <m/>
    <m/>
    <m/>
    <s v="Machine Learning Engineer"/>
    <m/>
    <m/>
    <m/>
    <m/>
    <m/>
    <m/>
    <s v="Mentor Help (classroom or 1:1 mentors)"/>
    <m/>
    <n v="5"/>
    <n v="5"/>
    <m/>
    <n v="4"/>
    <s v="read some books parallel "/>
    <s v="Friend / word of mouth"/>
    <m/>
    <n v="8"/>
    <s v="more challenging project"/>
    <m/>
    <m/>
    <n v="1"/>
  </r>
  <r>
    <n v="717"/>
    <s v="Start a new career in this field"/>
    <m/>
    <m/>
    <m/>
    <m/>
    <m/>
    <n v="29"/>
    <x v="7"/>
    <n v="60"/>
    <n v="8"/>
    <x v="2"/>
    <n v="94063"/>
    <s v="Redwood City, California, USA"/>
    <n v="0"/>
    <s v="jacket (brand is TBD... probably Patagonia)"/>
    <m/>
    <s v="A quality life demands quality questions"/>
    <m/>
    <n v="0"/>
    <m/>
    <m/>
    <m/>
    <m/>
    <m/>
    <m/>
    <m/>
    <m/>
    <x v="2"/>
    <m/>
    <m/>
    <m/>
    <m/>
    <s v="Artificial Intelligence"/>
    <m/>
    <s v="Self-Driving Car Engineer"/>
    <m/>
    <m/>
    <m/>
    <s v="Slack Channel"/>
    <m/>
    <n v="4"/>
    <n v="4"/>
    <m/>
    <n v="6"/>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s v="Friend / word of mouth"/>
    <m/>
    <n v="1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n v="1"/>
  </r>
  <r>
    <n v="718"/>
    <s v="Start a new career in this field"/>
    <s v="Grow skills for my current role"/>
    <m/>
    <m/>
    <s v="General interest in the topic (personal growth and enrichment)"/>
    <m/>
    <n v="28"/>
    <x v="8"/>
    <n v="30"/>
    <n v="18"/>
    <x v="21"/>
    <n v="500072"/>
    <s v="Hyderabad, Telangana, India "/>
    <n v="1"/>
    <m/>
    <m/>
    <m/>
    <m/>
    <n v="1"/>
    <s v="Co-founder (or solo founder)"/>
    <m/>
    <s v="Individual Contributor"/>
    <m/>
    <s v="Technology &amp; Internet"/>
    <m/>
    <n v="5"/>
    <s v="Sujeerya Animation and Entertainments private limited "/>
    <x v="0"/>
    <m/>
    <m/>
    <m/>
    <m/>
    <m/>
    <s v="Deep Learning Foundations"/>
    <m/>
    <m/>
    <m/>
    <m/>
    <s v="Slack Channel"/>
    <m/>
    <n v="10"/>
    <n v="6"/>
    <m/>
    <n v="72"/>
    <s v="The learning opportunity is great. Work hard and every one will be benefited."/>
    <s v="Google"/>
    <m/>
    <n v="1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n v="1"/>
  </r>
  <r>
    <n v="719"/>
    <s v="Start a new career in this field"/>
    <s v="Grow skills for my current role"/>
    <m/>
    <m/>
    <m/>
    <m/>
    <n v="33"/>
    <x v="3"/>
    <n v="135"/>
    <n v="7"/>
    <x v="25"/>
    <n v="84034"/>
    <s v="Landshut, Bavaria "/>
    <n v="1"/>
    <m/>
    <m/>
    <m/>
    <m/>
    <n v="1"/>
    <s v="Product Management/Project Management"/>
    <m/>
    <s v="Not Applicable"/>
    <m/>
    <s v="Automotive"/>
    <m/>
    <n v="5"/>
    <s v="Not Sure "/>
    <x v="2"/>
    <m/>
    <m/>
    <m/>
    <m/>
    <s v="Artificial Intelligence"/>
    <m/>
    <m/>
    <m/>
    <m/>
    <m/>
    <s v="Forums"/>
    <m/>
    <n v="4"/>
    <n v="5"/>
    <m/>
    <n v="25"/>
    <s v="Get additional Learning Material. Try total follow the timeline"/>
    <s v="Google"/>
    <m/>
    <n v="8"/>
    <s v="Improve the android app. A lot of functions dont work"/>
    <m/>
    <m/>
    <n v="0"/>
  </r>
  <r>
    <n v="720"/>
    <s v="Start a new career in this field"/>
    <m/>
    <m/>
    <m/>
    <m/>
    <m/>
    <n v="36"/>
    <x v="2"/>
    <n v="0"/>
    <n v="8"/>
    <x v="7"/>
    <n v="12527"/>
    <s v="Berlin, Germany"/>
    <n v="1"/>
    <m/>
    <m/>
    <m/>
    <m/>
    <n v="0"/>
    <m/>
    <m/>
    <m/>
    <m/>
    <m/>
    <m/>
    <m/>
    <m/>
    <x v="0"/>
    <m/>
    <m/>
    <m/>
    <m/>
    <m/>
    <s v="Deep Learning Foundations"/>
    <m/>
    <m/>
    <m/>
    <m/>
    <s v="Slack Channel"/>
    <m/>
    <n v="6"/>
    <n v="6"/>
    <m/>
    <n v="10"/>
    <s v="Do every day a little bit to learn most efficiently."/>
    <m/>
    <s v="I don't know"/>
    <n v="8"/>
    <s v="Sometimes a little bit more feedback on unit test would be nice."/>
    <s v="I'm really happy with the things udacity provide. Eventually courses on software architecture would be nice."/>
    <s v="You make learning great again."/>
    <n v="1"/>
  </r>
  <r>
    <n v="721"/>
    <s v="Start a new career in this field"/>
    <m/>
    <m/>
    <m/>
    <m/>
    <m/>
    <n v="34"/>
    <x v="2"/>
    <n v="90"/>
    <n v="15"/>
    <x v="2"/>
    <n v="94303"/>
    <s v="ca"/>
    <n v="0"/>
    <s v="t-shirt"/>
    <m/>
    <m/>
    <s v="udacity"/>
    <n v="1"/>
    <s v="Data Scientist"/>
    <m/>
    <s v="Individual Contributor"/>
    <m/>
    <s v="Technology &amp; Internet"/>
    <m/>
    <n v="2"/>
    <s v="popsugar"/>
    <x v="0"/>
    <m/>
    <m/>
    <m/>
    <s v="Machine Learning Engineer"/>
    <m/>
    <m/>
    <m/>
    <m/>
    <m/>
    <m/>
    <s v="Stack Overflow"/>
    <m/>
    <n v="6"/>
    <n v="6"/>
    <m/>
    <n v="15"/>
    <s v="don't expect help"/>
    <s v="Google"/>
    <m/>
    <n v="4"/>
    <s v="the projects are often not supported by course materials. no guidance is provided by people who actually know the material"/>
    <s v="calculus"/>
    <s v="please support your students as they try to meet deadlines"/>
    <n v="1"/>
  </r>
  <r>
    <n v="722"/>
    <s v="Start a new career in this field"/>
    <m/>
    <m/>
    <m/>
    <s v="General interest in the topic (personal growth and enrichment)"/>
    <m/>
    <n v="27"/>
    <x v="2"/>
    <n v="120"/>
    <n v="8"/>
    <x v="9"/>
    <n v="542187"/>
    <s v="singapore"/>
    <n v="0"/>
    <s v="t-shirt"/>
    <m/>
    <s v="A quality life demands quality questions"/>
    <m/>
    <n v="0"/>
    <m/>
    <m/>
    <m/>
    <m/>
    <m/>
    <m/>
    <m/>
    <m/>
    <x v="0"/>
    <m/>
    <s v="Business Analyst"/>
    <m/>
    <m/>
    <m/>
    <m/>
    <m/>
    <m/>
    <m/>
    <m/>
    <s v="Forums"/>
    <m/>
    <n v="15"/>
    <m/>
    <n v="20"/>
    <n v="80"/>
    <s v="stay focused"/>
    <s v="Friend / word of mouth"/>
    <m/>
    <n v="7"/>
    <s v="prompt replies on queries"/>
    <s v="na"/>
    <s v="na"/>
    <n v="0"/>
  </r>
  <r>
    <n v="723"/>
    <s v="Start a new career in this field"/>
    <m/>
    <m/>
    <m/>
    <s v="General interest in the topic (personal growth and enrichment)"/>
    <m/>
    <n v="24"/>
    <x v="2"/>
    <n v="40"/>
    <n v="10"/>
    <x v="12"/>
    <n v="50009"/>
    <s v="Almaty, Kazakhstan "/>
    <n v="1"/>
    <m/>
    <m/>
    <m/>
    <m/>
    <n v="1"/>
    <s v="Product Management/Project Management"/>
    <m/>
    <s v="Manager"/>
    <m/>
    <s v="Telecommunications"/>
    <m/>
    <n v="2"/>
    <s v="Veon"/>
    <x v="0"/>
    <m/>
    <m/>
    <m/>
    <m/>
    <s v="Artificial Intelligence"/>
    <m/>
    <m/>
    <m/>
    <m/>
    <m/>
    <s v="Slack Channel"/>
    <m/>
    <n v="3"/>
    <n v="3"/>
    <m/>
    <n v="4"/>
    <s v="Stay on schedule "/>
    <s v="Google"/>
    <m/>
    <n v="10"/>
    <s v="Get jobs for international students "/>
    <s v="Game development "/>
    <m/>
    <n v="1"/>
  </r>
  <r>
    <n v="724"/>
    <s v="Start a new career in this field"/>
    <m/>
    <m/>
    <m/>
    <m/>
    <m/>
    <m/>
    <x v="1"/>
    <n v="10"/>
    <n v="8"/>
    <x v="15"/>
    <n v="100000"/>
    <s v="Beijing, China"/>
    <n v="1"/>
    <m/>
    <m/>
    <m/>
    <m/>
    <n v="1"/>
    <s v=" Artificial Intelligence Engineer"/>
    <m/>
    <s v="Individual Contributor"/>
    <m/>
    <s v="Technology &amp; Internet"/>
    <m/>
    <n v="1"/>
    <s v="äº‘ä¸ç½‘ç»œæŠ€æœ¯é‚®ç®±å…¬å¸"/>
    <x v="0"/>
    <m/>
    <m/>
    <m/>
    <s v="Machine Learning Engineer"/>
    <m/>
    <s v="Deep Learning Foundations"/>
    <m/>
    <m/>
    <m/>
    <m/>
    <s v="Slack Channel"/>
    <m/>
    <n v="4"/>
    <n v="4"/>
    <m/>
    <n v="5"/>
    <s v="stay hungryï¼Œstay foolish"/>
    <s v="Google"/>
    <m/>
    <n v="9"/>
    <s v="learn more on engineering"/>
    <s v="AI "/>
    <s v="The course are too expensiveï¼Œand I need't 1:1 mentor help,live help and so on, can you make it cheaper."/>
    <n v="1"/>
  </r>
  <r>
    <n v="725"/>
    <s v="Start a new career in this field"/>
    <m/>
    <m/>
    <m/>
    <m/>
    <m/>
    <n v="27"/>
    <x v="1"/>
    <n v="70"/>
    <n v="3"/>
    <x v="16"/>
    <n v="91748"/>
    <s v="Los Angeles, ca"/>
    <n v="0"/>
    <s v="backpack"/>
    <m/>
    <s v="Machine learning for life"/>
    <m/>
    <n v="1"/>
    <s v="Self employed"/>
    <m/>
    <s v="Not Applicable"/>
    <m/>
    <s v="Education"/>
    <m/>
    <n v="2"/>
    <s v="Self-employed"/>
    <x v="0"/>
    <m/>
    <m/>
    <m/>
    <m/>
    <m/>
    <m/>
    <m/>
    <m/>
    <s v="None"/>
    <m/>
    <m/>
    <m/>
    <n v="0"/>
    <m/>
    <m/>
    <m/>
    <m/>
    <m/>
    <s v="Reddit"/>
    <n v="10"/>
    <s v="Have companies or organizations submit real projects/job/gigs that Udacity students can submit solutions to."/>
    <s v="Cryptocurrencies or software built around blockchain would be interesting"/>
    <m/>
    <n v="1"/>
  </r>
  <r>
    <n v="726"/>
    <s v="Start a new career in this field"/>
    <s v="Grow skills for my current role"/>
    <m/>
    <m/>
    <m/>
    <m/>
    <n v="35"/>
    <x v="1"/>
    <n v="30"/>
    <n v="7"/>
    <x v="9"/>
    <n v="129783"/>
    <s v="Singapore"/>
    <n v="0"/>
    <s v="t-shirt"/>
    <m/>
    <s v="Machine learning for life"/>
    <m/>
    <n v="1"/>
    <s v="Educator / Instructor"/>
    <m/>
    <s v="Individual Contributor"/>
    <m/>
    <s v="Education"/>
    <m/>
    <n v="7"/>
    <s v="Singapore Polytechnic"/>
    <x v="2"/>
    <m/>
    <m/>
    <m/>
    <m/>
    <m/>
    <s v="Deep Learning Foundations"/>
    <m/>
    <m/>
    <m/>
    <m/>
    <s v="Slack Channel"/>
    <m/>
    <n v="4"/>
    <n v="2"/>
    <m/>
    <n v="2"/>
    <s v="The world is rapidly changing, instead of watching the change, become a part of the change! Therefore, take this unique opportunity of online learning to learn/upgrade skills that are needed for the future that is already here!"/>
    <s v="Google"/>
    <m/>
    <n v="10"/>
    <s v="Keep the contents up-to-date. Also, make the updated contents available to graduates :-)"/>
    <s v="nill"/>
    <s v="Thank You!"/>
    <n v="1"/>
  </r>
  <r>
    <n v="727"/>
    <m/>
    <m/>
    <m/>
    <m/>
    <s v="General interest in the topic (personal growth and enrichment)"/>
    <m/>
    <m/>
    <x v="3"/>
    <n v="30"/>
    <n v="10"/>
    <x v="12"/>
    <n v="94588"/>
    <s v="CA"/>
    <n v="0"/>
    <s v="backpack"/>
    <m/>
    <s v="A quality life demands quality questions"/>
    <m/>
    <n v="1"/>
    <s v="Software Engineer"/>
    <m/>
    <m/>
    <s v="Engineer"/>
    <s v="Technology &amp; Internet"/>
    <m/>
    <n v="3"/>
    <s v="Not sharing "/>
    <x v="1"/>
    <m/>
    <m/>
    <m/>
    <m/>
    <s v="Artificial Intelligence"/>
    <m/>
    <m/>
    <m/>
    <m/>
    <m/>
    <m/>
    <s v="Me"/>
    <n v="3"/>
    <n v="4"/>
    <m/>
    <n v="6"/>
    <s v="Dont waste your money!"/>
    <s v="Google"/>
    <m/>
    <n v="0"/>
    <s v="Reduce price and get ride of mentorship"/>
    <s v="Na"/>
    <s v="Your courses are super expensive and it is not worth it. Material is not deep enough etc.."/>
    <n v="0"/>
  </r>
  <r>
    <n v="728"/>
    <s v="Start a new career in this field"/>
    <s v="Grow skills for my current role"/>
    <m/>
    <m/>
    <s v="General interest in the topic (personal growth and enrichment)"/>
    <m/>
    <n v="35"/>
    <x v="2"/>
    <n v="60"/>
    <n v="6"/>
    <x v="2"/>
    <n v="440013"/>
    <s v="Singapore, Singapore"/>
    <n v="1"/>
    <m/>
    <m/>
    <m/>
    <m/>
    <n v="1"/>
    <s v="Software Engineer"/>
    <m/>
    <m/>
    <s v="Engineer"/>
    <m/>
    <s v="Finance"/>
    <n v="10"/>
    <s v="Barclays"/>
    <x v="0"/>
    <m/>
    <m/>
    <m/>
    <m/>
    <s v="Artificial Intelligence"/>
    <m/>
    <m/>
    <m/>
    <m/>
    <m/>
    <s v="Slack Channel"/>
    <m/>
    <n v="6"/>
    <n v="6"/>
    <m/>
    <n v="10"/>
    <s v="Just do it"/>
    <s v="Google"/>
    <m/>
    <n v="8"/>
    <s v="Projects for a group of people so that several people in the same area could gather and work on it together"/>
    <s v="Udacity has everything I wanted to learn - Machine learning and AI"/>
    <m/>
    <n v="0"/>
  </r>
  <r>
    <n v="729"/>
    <s v="Start a new career in this field"/>
    <m/>
    <m/>
    <m/>
    <s v="General interest in the topic (personal growth and enrichment)"/>
    <m/>
    <n v="65"/>
    <x v="3"/>
    <n v="90"/>
    <n v="9"/>
    <x v="9"/>
    <n v="92886"/>
    <s v="Yorba Linda, California"/>
    <n v="0"/>
    <m/>
    <s v="-"/>
    <s v="Machine learning for life"/>
    <m/>
    <n v="1"/>
    <s v="Data Analyst"/>
    <m/>
    <s v="Individual Contributor"/>
    <m/>
    <s v="Government"/>
    <m/>
    <n v="15"/>
    <s v="Anaheim, California"/>
    <x v="1"/>
    <m/>
    <m/>
    <m/>
    <s v="Machine Learning Engineer"/>
    <m/>
    <m/>
    <m/>
    <m/>
    <m/>
    <m/>
    <s v="Forums"/>
    <m/>
    <n v="10"/>
    <n v="5"/>
    <m/>
    <n v="20"/>
    <s v="Aim + Ask + Act + Await =&gt; Achieve_x000a_(Louis Pasteur)"/>
    <s v="Google"/>
    <m/>
    <n v="7"/>
    <s v="Coursework charges falling exponentially with time"/>
    <s v="Not decided at this stage"/>
    <s v="Thank you."/>
    <n v="0"/>
  </r>
  <r>
    <n v="730"/>
    <m/>
    <s v="Grow skills for my current role"/>
    <m/>
    <m/>
    <m/>
    <m/>
    <n v="24"/>
    <x v="3"/>
    <n v="50"/>
    <n v="10"/>
    <x v="9"/>
    <n v="500076"/>
    <s v="Hyderabad, India"/>
    <n v="1"/>
    <s v="jacket (brand is TBD... probably Patagonia)"/>
    <m/>
    <s v="Machine learning for life"/>
    <m/>
    <n v="1"/>
    <s v="Software Engineer"/>
    <m/>
    <s v="Individual Contributor"/>
    <m/>
    <s v="Retail &amp; Consumer Durables"/>
    <m/>
    <n v="2"/>
    <s v="Amazon"/>
    <x v="0"/>
    <m/>
    <m/>
    <s v="Data Analyst"/>
    <m/>
    <m/>
    <m/>
    <m/>
    <m/>
    <m/>
    <m/>
    <s v="Stack Overflow"/>
    <m/>
    <n v="5"/>
    <n v="4"/>
    <m/>
    <n v="4"/>
    <s v="Students must try to dedicate some time everyday consistently."/>
    <s v="Google"/>
    <m/>
    <n v="8"/>
    <s v="To help students in developing countries udacity can provide offline app."/>
    <m/>
    <m/>
    <m/>
  </r>
  <r>
    <n v="731"/>
    <m/>
    <m/>
    <m/>
    <m/>
    <m/>
    <s v="Take initiative in the org in ML"/>
    <n v="37"/>
    <x v="1"/>
    <n v="240"/>
    <n v="12"/>
    <x v="12"/>
    <n v="201012"/>
    <s v="Gurgaon/Haryana"/>
    <n v="0"/>
    <s v="backpack"/>
    <m/>
    <m/>
    <s v="Working relentlessly for Nirvan Of Machines :)"/>
    <n v="1"/>
    <s v="Co-founder (or solo founder)"/>
    <m/>
    <s v="C-Level"/>
    <m/>
    <s v="Technology &amp; Internet"/>
    <m/>
    <n v="16"/>
    <s v="Drishti-Soft Solutions Pvt Ltd"/>
    <x v="0"/>
    <m/>
    <m/>
    <m/>
    <m/>
    <m/>
    <s v="Deep Learning Foundations"/>
    <m/>
    <m/>
    <m/>
    <m/>
    <s v="Forums"/>
    <m/>
    <n v="4"/>
    <n v="4"/>
    <m/>
    <n v="6"/>
    <s v="Learning is fun. Experiment it and code along or else you loose the essence as you move ahead. Use pen and paper - still legacy method - but worked well for me."/>
    <s v="Friend / word of mouth"/>
    <m/>
    <n v="9"/>
    <s v="Support for Nanodegree in Mobile App and support for speedy video browsing + text search on mobile -- its difficult to go to video reference via search of a specific context"/>
    <s v="AI - NLP and Speech"/>
    <s v="It was awesome"/>
    <n v="1"/>
  </r>
  <r>
    <n v="732"/>
    <m/>
    <s v="Grow skills for my current role"/>
    <m/>
    <m/>
    <s v="General interest in the topic (personal growth and enrichment)"/>
    <m/>
    <n v="36"/>
    <x v="1"/>
    <n v="60"/>
    <n v="5"/>
    <x v="35"/>
    <m/>
    <s v="sweden"/>
    <n v="1"/>
    <m/>
    <m/>
    <m/>
    <m/>
    <n v="1"/>
    <s v="Software Engineer"/>
    <m/>
    <s v="Not Applicable"/>
    <m/>
    <m/>
    <s v="Banking"/>
    <n v="10"/>
    <s v="IT"/>
    <x v="2"/>
    <m/>
    <m/>
    <m/>
    <m/>
    <s v="Artificial Intelligence"/>
    <m/>
    <m/>
    <m/>
    <m/>
    <m/>
    <s v="Mentor Help (classroom or 1:1 mentors)"/>
    <m/>
    <n v="15"/>
    <m/>
    <n v="10"/>
    <n v="20"/>
    <s v="Try to build a routine."/>
    <s v="Billboard"/>
    <m/>
    <n v="10"/>
    <s v="Maybe a calendar with a schedule. I see it as just a way to structure the time spent. This can also be done with a sheet of paper on the desk."/>
    <s v="Functional programming_x000a_Verification by formal proof"/>
    <s v="Maybe more interview with specialists on the field. It is always interesting to share their experiences when they started."/>
    <n v="1"/>
  </r>
  <r>
    <n v="733"/>
    <s v="Start a new career in this field"/>
    <m/>
    <m/>
    <m/>
    <m/>
    <m/>
    <n v="38"/>
    <x v="3"/>
    <n v="20"/>
    <n v="13"/>
    <x v="1"/>
    <n v="29580"/>
    <s v="Cartama, Spain"/>
    <n v="0"/>
    <s v="backpack"/>
    <m/>
    <s v="A quality life demands quality questions"/>
    <m/>
    <n v="1"/>
    <s v="Software Engineer"/>
    <m/>
    <s v="Individual Contributor"/>
    <m/>
    <s v="Technology &amp; Internet"/>
    <m/>
    <n v="2"/>
    <s v="TEDIAL"/>
    <x v="2"/>
    <m/>
    <m/>
    <s v="Data Analyst"/>
    <m/>
    <m/>
    <m/>
    <m/>
    <m/>
    <m/>
    <m/>
    <s v="Forums"/>
    <m/>
    <n v="6"/>
    <n v="6"/>
    <m/>
    <n v="25"/>
    <s v="Be very motivated"/>
    <s v="Google"/>
    <m/>
    <n v="8"/>
    <s v="I was expecting some job opportunities in Europe"/>
    <m/>
    <m/>
    <n v="1"/>
  </r>
  <r>
    <n v="734"/>
    <s v="Start a new career in this field"/>
    <m/>
    <m/>
    <m/>
    <m/>
    <m/>
    <n v="36"/>
    <x v="0"/>
    <n v="40"/>
    <n v="12"/>
    <x v="11"/>
    <n v="25469"/>
    <s v="Hamburg, Germany"/>
    <n v="0"/>
    <s v="t-shirt"/>
    <m/>
    <s v="Data is the new bacon"/>
    <m/>
    <n v="1"/>
    <s v="Research"/>
    <m/>
    <s v="Individual Contributor"/>
    <m/>
    <s v="Nonprofit"/>
    <m/>
    <n v="14"/>
    <s v="Physicist"/>
    <x v="1"/>
    <m/>
    <m/>
    <s v="Data Analyst"/>
    <m/>
    <m/>
    <m/>
    <m/>
    <m/>
    <m/>
    <m/>
    <s v="Slack Channel"/>
    <m/>
    <n v="3"/>
    <m/>
    <n v="20"/>
    <n v="30"/>
    <s v="Invest your time and try to get out of a project as much as you can. "/>
    <s v="Google"/>
    <m/>
    <n v="10"/>
    <s v="It would be nice to see one big project at the end of each nanodegree which must be finished by a team since a team player is what a recruiter is looking for. "/>
    <s v="Software engineering"/>
    <m/>
    <n v="1"/>
  </r>
  <r>
    <n v="735"/>
    <s v="Start a new career in this field"/>
    <m/>
    <m/>
    <m/>
    <m/>
    <m/>
    <n v="39"/>
    <x v="8"/>
    <n v="0"/>
    <n v="12"/>
    <x v="37"/>
    <n v="94590"/>
    <s v="Vallejo, California "/>
    <n v="1"/>
    <m/>
    <m/>
    <m/>
    <m/>
    <n v="1"/>
    <m/>
    <s v="Paramedic "/>
    <m/>
    <s v="Advance "/>
    <m/>
    <s v="Paramedic "/>
    <n v="27"/>
    <s v="Medic Ambulance "/>
    <x v="5"/>
    <m/>
    <m/>
    <m/>
    <m/>
    <s v="Artificial Intelligence"/>
    <s v="Deep Learning Foundations"/>
    <m/>
    <m/>
    <m/>
    <m/>
    <m/>
    <s v="Google search"/>
    <n v="4"/>
    <n v="6"/>
    <m/>
    <n v="12"/>
    <s v="Find time in the day to watch and read lessons. Keep trying even when stuck on projects...Don't give up"/>
    <m/>
    <s v="On Netflix video &quot; Lo and Behold, Reveries of the Connected Worl &quot; "/>
    <n v="10"/>
    <s v="Hire mentors that have already completed or is just about to complete the program. Within a week I had already surpassed my mentor level. Granted It only took me a week to complete part 1 of AIND._x000a_"/>
    <s v="1.Electrical training - Ohms law, Kirschoffs law. Parallel/series Circuits._x000a_2. Networking like Cisco - CCNP_x000a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a_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n v="736"/>
    <s v="Start a new career in this field"/>
    <m/>
    <m/>
    <m/>
    <m/>
    <m/>
    <m/>
    <x v="2"/>
    <n v="30"/>
    <n v="10"/>
    <x v="1"/>
    <n v="11900"/>
    <s v="Montevideo, uruguay "/>
    <n v="1"/>
    <m/>
    <m/>
    <m/>
    <m/>
    <n v="1"/>
    <s v="Software Engineer"/>
    <m/>
    <s v="Manager"/>
    <m/>
    <s v="Technology &amp; Internet"/>
    <m/>
    <n v="10"/>
    <s v="Antel"/>
    <x v="0"/>
    <m/>
    <m/>
    <m/>
    <m/>
    <m/>
    <s v="Deep Learning Foundations"/>
    <m/>
    <m/>
    <m/>
    <m/>
    <s v="Forums"/>
    <m/>
    <n v="6"/>
    <n v="6"/>
    <m/>
    <n v="10"/>
    <s v="You have to like what you are studying. And study more than the classes. Search for paper and other sources to get a different point of view of the subjects. Just making the project is not Enough to learn. "/>
    <s v="Google"/>
    <m/>
    <n v="10"/>
    <s v="Im in the last. Project of mlnd. I wish to have a mentor like in  the beginning to ask some questions about the capstone. "/>
    <m/>
    <s v="You are great. "/>
    <n v="1"/>
  </r>
  <r>
    <n v="737"/>
    <s v="Start a new career in this field"/>
    <m/>
    <m/>
    <m/>
    <m/>
    <m/>
    <n v="26"/>
    <x v="1"/>
    <n v="45"/>
    <n v="9"/>
    <x v="16"/>
    <n v="1120012"/>
    <s v="Tokyo, Japan"/>
    <n v="1"/>
    <m/>
    <m/>
    <m/>
    <m/>
    <n v="1"/>
    <s v=" Artificial Intelligence Engineer"/>
    <m/>
    <s v="Intern"/>
    <m/>
    <s v="Technology &amp; Internet"/>
    <m/>
    <n v="1"/>
    <s v="IGPI"/>
    <x v="3"/>
    <m/>
    <m/>
    <m/>
    <s v="Machine Learning Engineer"/>
    <m/>
    <m/>
    <m/>
    <m/>
    <s v="None"/>
    <m/>
    <m/>
    <m/>
    <n v="0"/>
    <m/>
    <m/>
    <m/>
    <m/>
    <s v="Google"/>
    <m/>
    <n v="10"/>
    <s v="offering jobs, projects and so on"/>
    <s v="math (we can learn at Khan academy though)"/>
    <s v="I hope that more people can get advanced jobs with Udacity's nanodegrees."/>
    <n v="1"/>
  </r>
  <r>
    <n v="738"/>
    <s v="Start a new career in this field"/>
    <m/>
    <m/>
    <m/>
    <m/>
    <m/>
    <n v="24"/>
    <x v="7"/>
    <n v="300"/>
    <n v="10"/>
    <x v="2"/>
    <n v="100000"/>
    <s v="Beijing,China"/>
    <n v="1"/>
    <m/>
    <m/>
    <m/>
    <m/>
    <n v="1"/>
    <s v="Data Engineer"/>
    <m/>
    <s v="Individual Contributor"/>
    <m/>
    <s v="Technology &amp; Internet"/>
    <m/>
    <n v="1"/>
    <s v="didichuxing"/>
    <x v="0"/>
    <m/>
    <m/>
    <m/>
    <m/>
    <m/>
    <s v="Deep Learning Foundations"/>
    <m/>
    <m/>
    <m/>
    <m/>
    <s v="Stack Overflow"/>
    <m/>
    <n v="5"/>
    <n v="5"/>
    <m/>
    <n v="100"/>
    <s v="useful"/>
    <s v="Friend / word of mouth"/>
    <m/>
    <n v="10"/>
    <s v="i dont kown"/>
    <s v="self driving car"/>
    <s v="None"/>
    <n v="1"/>
  </r>
  <r>
    <n v="739"/>
    <m/>
    <s v="Grow skills for my current role"/>
    <m/>
    <m/>
    <m/>
    <m/>
    <m/>
    <x v="1"/>
    <n v="15"/>
    <n v="5"/>
    <x v="16"/>
    <m/>
    <s v="Skopje, Macedonia"/>
    <n v="1"/>
    <m/>
    <m/>
    <m/>
    <m/>
    <n v="1"/>
    <s v=" Artificial Intelligence Engineer"/>
    <m/>
    <s v="Manager"/>
    <m/>
    <s v="Technology &amp; Internet"/>
    <m/>
    <n v="20"/>
    <s v="R&amp;D manager"/>
    <x v="1"/>
    <m/>
    <m/>
    <m/>
    <m/>
    <s v="Artificial Intelligence"/>
    <s v="Deep Learning Foundations"/>
    <m/>
    <m/>
    <m/>
    <m/>
    <s v="Forums"/>
    <m/>
    <n v="3"/>
    <n v="3"/>
    <m/>
    <n v="2"/>
    <s v="Practical examples for applying AI in real life"/>
    <s v="Google"/>
    <m/>
    <n v="8"/>
    <s v="More projects. More Labs. More coding."/>
    <s v="Advanced Courses for Deep Learning, Machine Learning, Artificial Intelligence, Advanced Algorithms, Parallelisation"/>
    <s v="Good job."/>
    <n v="0"/>
  </r>
  <r>
    <n v="740"/>
    <m/>
    <m/>
    <s v="Help move from academia to industry"/>
    <m/>
    <s v="General interest in the topic (personal growth and enrichment)"/>
    <m/>
    <n v="27"/>
    <x v="3"/>
    <n v="220"/>
    <n v="10"/>
    <x v="2"/>
    <n v="82362"/>
    <s v="Weilheim, Germany"/>
    <n v="0"/>
    <s v="hoodie"/>
    <m/>
    <s v="Data is the new bacon"/>
    <m/>
    <n v="0"/>
    <m/>
    <m/>
    <m/>
    <m/>
    <m/>
    <m/>
    <m/>
    <m/>
    <x v="0"/>
    <m/>
    <m/>
    <m/>
    <m/>
    <m/>
    <s v="Deep Learning Foundations"/>
    <m/>
    <m/>
    <m/>
    <m/>
    <s v="Slack Channel"/>
    <m/>
    <n v="4"/>
    <n v="3"/>
    <m/>
    <n v="12"/>
    <s v="Stay on time for project deliveries and do spaced out learning."/>
    <s v="Facebook"/>
    <m/>
    <n v="1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n v="0"/>
  </r>
  <r>
    <n v="741"/>
    <m/>
    <m/>
    <m/>
    <m/>
    <s v="General interest in the topic (personal growth and enrichment)"/>
    <m/>
    <n v="34"/>
    <x v="3"/>
    <n v="20"/>
    <n v="9"/>
    <x v="14"/>
    <n v="70563"/>
    <s v="Stuttgart, Germany"/>
    <n v="1"/>
    <m/>
    <m/>
    <m/>
    <m/>
    <n v="1"/>
    <s v="Product Management/Project Management"/>
    <m/>
    <s v="Manager"/>
    <m/>
    <s v="Automotive"/>
    <m/>
    <n v="10"/>
    <s v="Porsche"/>
    <x v="2"/>
    <m/>
    <m/>
    <m/>
    <m/>
    <m/>
    <s v="Deep Learning Foundations"/>
    <m/>
    <m/>
    <m/>
    <m/>
    <s v="Slack Channel"/>
    <m/>
    <n v="4"/>
    <n v="2"/>
    <m/>
    <n v="20"/>
    <s v="Keep track on the stuff as it gets released and do not leave it for later. Add GitHub and StackOverflow to your Browser Favs"/>
    <s v="Google"/>
    <m/>
    <n v="8"/>
    <s v="Add support on CEST time. Pacific time sessions are hard to follow"/>
    <s v="Entrepreneurship"/>
    <s v="Thanks - you are going to change the way kids learn tomorrow. "/>
    <n v="1"/>
  </r>
  <r>
    <n v="742"/>
    <m/>
    <m/>
    <m/>
    <m/>
    <s v="General interest in the topic (personal growth and enrichment)"/>
    <m/>
    <n v="36"/>
    <x v="3"/>
    <n v="80"/>
    <n v="8"/>
    <x v="2"/>
    <n v="90006"/>
    <s v="Los Angeles, California"/>
    <n v="0"/>
    <s v="hoodie"/>
    <m/>
    <s v="Machine learning for life"/>
    <m/>
    <n v="1"/>
    <s v="Software Engineer"/>
    <m/>
    <s v="Individual Contributor"/>
    <m/>
    <s v="Advertising &amp; Marketing"/>
    <m/>
    <n v="5"/>
    <s v="Versus Systems"/>
    <x v="2"/>
    <m/>
    <m/>
    <m/>
    <m/>
    <m/>
    <s v="Deep Learning Foundations"/>
    <m/>
    <m/>
    <m/>
    <m/>
    <s v="Slack Channel"/>
    <m/>
    <n v="6"/>
    <n v="1"/>
    <m/>
    <n v="8"/>
    <s v="Read a text book first, to gage your level of interest and drive."/>
    <m/>
    <s v="Known for a while now..."/>
    <n v="8"/>
    <s v="Better chat organization; Suggested reading to prep for video content; More help on projects (they were tough!)"/>
    <s v="Software architecting, Machine Learning"/>
    <s v="Keep up the good work. Overall, I think Udacity is leading the online education space."/>
    <n v="1"/>
  </r>
  <r>
    <n v="743"/>
    <m/>
    <s v="Grow skills for my current role"/>
    <m/>
    <m/>
    <s v="General interest in the topic (personal growth and enrichment)"/>
    <m/>
    <m/>
    <x v="2"/>
    <n v="30"/>
    <n v="6"/>
    <x v="16"/>
    <n v="69415"/>
    <s v="Singapore"/>
    <n v="0"/>
    <s v="shoes (brand is TBDâ€¦ probably Adidas or Puma)"/>
    <m/>
    <s v="Math - all the cool kids are doing it"/>
    <m/>
    <n v="1"/>
    <s v="Self employed"/>
    <m/>
    <s v="Manager"/>
    <m/>
    <m/>
    <s v="Finance"/>
    <n v="9"/>
    <m/>
    <x v="2"/>
    <m/>
    <m/>
    <s v="Data Analyst"/>
    <m/>
    <m/>
    <m/>
    <m/>
    <m/>
    <m/>
    <m/>
    <s v="Mentor Help (classroom or 1:1 mentors)"/>
    <m/>
    <n v="5"/>
    <n v="1"/>
    <m/>
    <n v="8"/>
    <s v="Worth doing it"/>
    <m/>
    <s v="Followed first course of p. Thrun"/>
    <n v="8"/>
    <s v="Ok"/>
    <s v="Startups, fintech"/>
    <m/>
    <n v="0"/>
  </r>
  <r>
    <n v="744"/>
    <s v="Start a new career in this field"/>
    <m/>
    <m/>
    <m/>
    <s v="General interest in the topic (personal growth and enrichment)"/>
    <m/>
    <n v="37"/>
    <x v="2"/>
    <n v="45"/>
    <n v="5"/>
    <x v="12"/>
    <n v="110121"/>
    <s v="Bogota, Colombia"/>
    <n v="1"/>
    <m/>
    <m/>
    <m/>
    <m/>
    <n v="1"/>
    <s v="Self employed"/>
    <m/>
    <s v="Not Applicable"/>
    <m/>
    <s v="Real Estate"/>
    <m/>
    <n v="10"/>
    <m/>
    <x v="2"/>
    <m/>
    <m/>
    <s v="Data Analyst"/>
    <m/>
    <m/>
    <m/>
    <m/>
    <m/>
    <m/>
    <m/>
    <s v="Stack Overflow"/>
    <m/>
    <n v="3"/>
    <n v="4"/>
    <m/>
    <n v="8"/>
    <s v="Be perseverant and resourceful "/>
    <s v="Google"/>
    <m/>
    <n v="1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_x000a__x000a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I am currently doing the MLND program, and am interested in deep learning specialization (also with Udacity, I love you guys)"/>
    <s v="Keep up with the amazing work you are doing. "/>
    <n v="1"/>
  </r>
  <r>
    <n v="745"/>
    <s v="Start a new career in this field"/>
    <m/>
    <m/>
    <m/>
    <m/>
    <m/>
    <n v="42"/>
    <x v="1"/>
    <n v="40"/>
    <n v="6"/>
    <x v="9"/>
    <n v="54911"/>
    <s v="Appleton, WI"/>
    <n v="0"/>
    <s v="hat"/>
    <m/>
    <s v="Machine learning for life"/>
    <m/>
    <n v="1"/>
    <s v="Educator / Instructor"/>
    <m/>
    <s v="Individual Contributor"/>
    <m/>
    <s v="Education"/>
    <m/>
    <n v="10"/>
    <m/>
    <x v="1"/>
    <m/>
    <m/>
    <m/>
    <s v="Machine Learning Engineer"/>
    <m/>
    <m/>
    <m/>
    <m/>
    <m/>
    <m/>
    <s v="Forums"/>
    <m/>
    <n v="3"/>
    <n v="5"/>
    <m/>
    <n v="36"/>
    <s v="Work every day. Check the forum. Be patient."/>
    <s v="Google"/>
    <m/>
    <n v="9"/>
    <s v="More examples in general_x000a_More coding examples with ensembles"/>
    <s v="Deep learning or AI"/>
    <m/>
    <m/>
  </r>
  <r>
    <n v="746"/>
    <m/>
    <s v="Grow skills for my current role"/>
    <m/>
    <m/>
    <s v="General interest in the topic (personal growth and enrichment)"/>
    <m/>
    <n v="29"/>
    <x v="8"/>
    <n v="10"/>
    <n v="8"/>
    <x v="9"/>
    <n v="94109"/>
    <s v="San Francisco, California"/>
    <n v="1"/>
    <m/>
    <m/>
    <m/>
    <m/>
    <n v="1"/>
    <s v="Other"/>
    <m/>
    <s v="Individual Contributor"/>
    <m/>
    <s v="Education"/>
    <m/>
    <n v="12"/>
    <s v="Hackbright Academy"/>
    <x v="0"/>
    <m/>
    <m/>
    <m/>
    <s v="Machine Learning Engineer"/>
    <s v="Artificial Intelligence"/>
    <m/>
    <m/>
    <m/>
    <m/>
    <m/>
    <s v="Forums"/>
    <m/>
    <n v="25"/>
    <n v="5"/>
    <m/>
    <n v="20"/>
    <s v="Have Grit and Persistance"/>
    <s v="Google"/>
    <m/>
    <n v="10"/>
    <s v="Its perfect for me.. Maybe more meetups or study groups"/>
    <s v="IDK?"/>
    <s v="No"/>
    <n v="1"/>
  </r>
  <r>
    <n v="747"/>
    <m/>
    <s v="Grow skills for my current role"/>
    <m/>
    <m/>
    <m/>
    <m/>
    <n v="24"/>
    <x v="1"/>
    <n v="30"/>
    <n v="12"/>
    <x v="22"/>
    <n v="21523"/>
    <s v="Alexandria, Egypt"/>
    <n v="0"/>
    <s v="backpack"/>
    <m/>
    <s v="Machine learning for life"/>
    <m/>
    <n v="0"/>
    <m/>
    <m/>
    <m/>
    <m/>
    <m/>
    <m/>
    <m/>
    <m/>
    <x v="0"/>
    <m/>
    <m/>
    <s v="Data Analyst"/>
    <m/>
    <m/>
    <m/>
    <m/>
    <m/>
    <m/>
    <m/>
    <s v="Mentor Help (classroom or 1:1 mentors)"/>
    <m/>
    <n v="5"/>
    <n v="5"/>
    <m/>
    <n v="16"/>
    <s v="The 1 on 1 mentor is great. make use of it._x000a_Forum is really awesome, be active._x000a_Reach out to fellow students_x000a__x000a_and finally, keep going! you will redeem the awards of all the effort you put into it."/>
    <m/>
    <s v="Github backpack"/>
    <n v="9"/>
    <s v="None"/>
    <s v="you cover everything I need"/>
    <s v="Keep doing what you're doing. you're doing great"/>
    <n v="1"/>
  </r>
  <r>
    <n v="748"/>
    <m/>
    <s v="Grow skills for my current role"/>
    <s v="Help move from academia to industry"/>
    <m/>
    <m/>
    <m/>
    <n v="24"/>
    <x v="1"/>
    <n v="40"/>
    <n v="10"/>
    <x v="14"/>
    <n v="28023"/>
    <s v="madrid, spain"/>
    <n v="1"/>
    <m/>
    <m/>
    <m/>
    <m/>
    <n v="1"/>
    <s v="Consulting"/>
    <m/>
    <s v="Manager"/>
    <m/>
    <s v="Technology &amp; Internet"/>
    <m/>
    <n v="1"/>
    <s v="indizen technologies"/>
    <x v="0"/>
    <m/>
    <m/>
    <s v="Data Analyst"/>
    <m/>
    <m/>
    <m/>
    <m/>
    <m/>
    <m/>
    <m/>
    <s v="Forums"/>
    <m/>
    <n v="6"/>
    <m/>
    <n v="10"/>
    <n v="30"/>
    <s v="Learn to skin the web for the right info and don't be scared to participate on the forums"/>
    <s v="Google"/>
    <m/>
    <n v="8"/>
    <s v="give more projects"/>
    <s v="machine learning"/>
    <s v="keep increasing the number of courses"/>
    <n v="0"/>
  </r>
  <r>
    <n v="749"/>
    <m/>
    <m/>
    <m/>
    <m/>
    <s v="General interest in the topic (personal growth and enrichment)"/>
    <m/>
    <n v="44"/>
    <x v="1"/>
    <n v="60"/>
    <n v="8"/>
    <x v="38"/>
    <n v="94583"/>
    <s v="san ramon, usa"/>
    <n v="0"/>
    <s v="shoes (brand is TBDâ€¦ probably Adidas or Puma)"/>
    <m/>
    <s v="Machine learning for life"/>
    <m/>
    <n v="1"/>
    <s v="Software Engineer"/>
    <m/>
    <s v="Individual Contributor"/>
    <m/>
    <s v="Healthcare and Pharmaceuticals"/>
    <m/>
    <n v="20"/>
    <s v="Roche Sequencing"/>
    <x v="0"/>
    <m/>
    <m/>
    <m/>
    <m/>
    <m/>
    <s v="Deep Learning Foundations"/>
    <m/>
    <m/>
    <m/>
    <m/>
    <s v="Slack Channel"/>
    <m/>
    <n v="3"/>
    <n v="1"/>
    <m/>
    <n v="100"/>
    <s v="go through the material as soon as it's up and ask questions on slack."/>
    <s v="Google"/>
    <m/>
    <n v="10"/>
    <s v="i'd like to go through the material/video when i'm driving to work, however it's interactive making it not possible."/>
    <s v="bioinformatics"/>
    <m/>
    <n v="0"/>
  </r>
  <r>
    <n v="750"/>
    <m/>
    <m/>
    <m/>
    <m/>
    <s v="General interest in the topic (personal growth and enrichment)"/>
    <m/>
    <n v="30"/>
    <x v="2"/>
    <n v="45"/>
    <n v="12"/>
    <x v="10"/>
    <n v="55130"/>
    <s v="Saint Paul, Minnesota"/>
    <n v="0"/>
    <s v="hoodie"/>
    <m/>
    <s v="A quality life demands quality questions"/>
    <m/>
    <n v="1"/>
    <s v="Marketing"/>
    <m/>
    <s v="Individual Contributor"/>
    <m/>
    <s v="Entertainment &amp; Leisure"/>
    <m/>
    <n v="5"/>
    <s v="Asmodee North America"/>
    <x v="0"/>
    <m/>
    <m/>
    <m/>
    <m/>
    <m/>
    <s v="Deep Learning Foundations"/>
    <m/>
    <m/>
    <m/>
    <m/>
    <s v="Forums"/>
    <m/>
    <n v="2"/>
    <n v="4"/>
    <m/>
    <n v="6"/>
    <s v="Work through every exercise and the projects will be straightforward._x000a__x000a_You get out what you put in. There are a lot of valuable optional resources linked - take advantage of them._x000a__x000a_Don't be afraid to ask for help or look through the forums - a lot of people are having the same issues you are."/>
    <s v="Twitter"/>
    <m/>
    <n v="8"/>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a__x000a_I think a better way to utilize his talents would be to do a high-level &quot;get excited about the new topic&quot;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a_1. Active instructor involvement and response to feedback on Slack_x000a_2. Actively fostered slack and forum communities_x000a_3. Human review of coding projects. The feedback I received was sometimes copy-pasted but also sometimes very valuable._x000a__x000a_Lean into these, they're the value you provide over other courses."/>
    <n v="1"/>
  </r>
  <r>
    <n v="751"/>
    <m/>
    <s v="Grow skills for my current role"/>
    <m/>
    <m/>
    <m/>
    <m/>
    <n v="25"/>
    <x v="1"/>
    <n v="100"/>
    <n v="7"/>
    <x v="2"/>
    <n v="98133"/>
    <s v="Seattle, WA"/>
    <n v="1"/>
    <m/>
    <m/>
    <m/>
    <m/>
    <n v="1"/>
    <s v="Data Scientist"/>
    <m/>
    <s v="Individual Contributor"/>
    <m/>
    <s v="Technology &amp; Internet"/>
    <m/>
    <n v="1"/>
    <s v="Amazon"/>
    <x v="2"/>
    <m/>
    <m/>
    <m/>
    <s v="Machine Learning Engineer"/>
    <m/>
    <m/>
    <m/>
    <m/>
    <m/>
    <m/>
    <s v="Stack Overflow"/>
    <m/>
    <n v="10"/>
    <n v="5"/>
    <m/>
    <n v="200"/>
    <s v="Do not fear of not passing the projects for the first time. Read the reviews of the projects carefully"/>
    <s v="Friend / word of mouth"/>
    <m/>
    <n v="9"/>
    <s v="organize the lectures more. Pay more attention on the final project"/>
    <s v="algorithms, spark, big data"/>
    <m/>
    <n v="1"/>
  </r>
  <r>
    <n v="752"/>
    <s v="Start a new career in this field"/>
    <m/>
    <m/>
    <m/>
    <m/>
    <m/>
    <n v="32"/>
    <x v="3"/>
    <n v="25"/>
    <n v="14"/>
    <x v="9"/>
    <n v="6089"/>
    <s v="Simsbury, CT"/>
    <n v="1"/>
    <m/>
    <m/>
    <m/>
    <m/>
    <n v="1"/>
    <s v="Data Analyst"/>
    <m/>
    <s v="Individual Contributor"/>
    <m/>
    <s v="Insurance"/>
    <m/>
    <n v="1"/>
    <s v="The Hartford"/>
    <x v="4"/>
    <m/>
    <m/>
    <s v="Data Analyst"/>
    <m/>
    <m/>
    <m/>
    <m/>
    <m/>
    <m/>
    <m/>
    <s v="Stack Overflow"/>
    <m/>
    <n v="6"/>
    <n v="5"/>
    <m/>
    <n v="40"/>
    <s v="Set goals for time spent in the program and track your progress. This can be very motivating!"/>
    <s v="Google"/>
    <m/>
    <n v="8"/>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r>
    <m/>
    <m/>
    <m/>
    <m/>
    <m/>
    <m/>
    <m/>
    <m/>
    <x v="0"/>
    <m/>
    <m/>
    <x v="0"/>
    <m/>
    <m/>
    <m/>
    <m/>
    <m/>
    <m/>
    <m/>
    <m/>
    <m/>
    <m/>
    <m/>
    <m/>
    <m/>
    <m/>
    <m/>
    <m/>
    <x v="6"/>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4B2166-AA18-40DC-8F16-692FD14C10EE}" name="PivotTable1" cacheId="0" dataOnRows="1" applyNumberFormats="0" applyBorderFormats="0" applyFontFormats="0" applyPatternFormats="0" applyAlignmentFormats="0" applyWidthHeightFormats="1" dataCaption="Reason to join" showMissing="0" updatedVersion="6" minRefreshableVersion="3" useAutoFormatting="1" itemPrintTitles="1" createdVersion="6" indent="0" outline="1" outlineData="1" multipleFieldFilters="0" chartFormat="9">
  <location ref="A3:B9" firstHeaderRow="1" firstDataRow="1" firstDataCol="1"/>
  <pivotFields count="53">
    <pivotField showAll="0"/>
    <pivotField dataField="1" multipleItemSelectionAllowe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i="1">
      <x v="1"/>
    </i>
    <i i="2">
      <x v="2"/>
    </i>
    <i i="3">
      <x v="3"/>
    </i>
    <i i="4">
      <x v="4"/>
    </i>
    <i i="5">
      <x v="5"/>
    </i>
  </rowItems>
  <colItems count="1">
    <i/>
  </colItems>
  <dataFields count="6">
    <dataField name="Start a new career" fld="1" subtotal="count" baseField="0" baseItem="569305280"/>
    <dataField name="Personal interest" fld="5" subtotal="count" baseField="0" baseItem="1465985824"/>
    <dataField name="Improve current skills" fld="2" subtotal="count" baseField="0" baseItem="569305280"/>
    <dataField name="Advanced degree preparation" fld="4" subtotal="count" baseField="0" baseItem="569305280"/>
    <dataField name="Switch from academia to industry" fld="3" subtotal="count" baseField="0" baseItem="569305280"/>
    <dataField name="Others" fld="6" subtotal="count" baseField="0" baseItem="56930528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 chart="0" format="4">
      <pivotArea type="data" outline="0" fieldPosition="0">
        <references count="1">
          <reference field="4294967294" count="1" selected="0">
            <x v="3"/>
          </reference>
        </references>
      </pivotArea>
    </chartFormat>
    <chartFormat chart="0" format="5">
      <pivotArea type="data" outline="0" fieldPosition="0">
        <references count="1">
          <reference field="4294967294" count="1" selected="0">
            <x v="4"/>
          </reference>
        </references>
      </pivotArea>
    </chartFormat>
    <chartFormat chart="0" format="6">
      <pivotArea type="data" outline="0" fieldPosition="0">
        <references count="1">
          <reference field="4294967294" count="1" selected="0">
            <x v="5"/>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C63A81-7A2A-44AA-B17E-6B8C68E3B38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Education level" colHeaderCaption="" fieldListSortAscending="1">
  <location ref="A32:B39" firstHeaderRow="1" firstDataRow="1" firstDataCol="1" rowPageCount="1" colPageCount="1"/>
  <pivotFields count="53">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Page" dataField="1" subtotalTop="0" multipleItemSelectionAllowed="1" showAll="0">
      <items count="40">
        <item x="22"/>
        <item x="9"/>
        <item x="1"/>
        <item x="11"/>
        <item x="14"/>
        <item x="16"/>
        <item x="12"/>
        <item x="27"/>
        <item x="15"/>
        <item x="35"/>
        <item x="2"/>
        <item x="19"/>
        <item x="10"/>
        <item x="23"/>
        <item x="32"/>
        <item x="7"/>
        <item x="28"/>
        <item x="6"/>
        <item x="13"/>
        <item x="21"/>
        <item x="4"/>
        <item x="17"/>
        <item x="8"/>
        <item x="29"/>
        <item x="38"/>
        <item x="34"/>
        <item x="25"/>
        <item x="3"/>
        <item x="5"/>
        <item x="30"/>
        <item x="24"/>
        <item x="31"/>
        <item x="20"/>
        <item x="18"/>
        <item x="26"/>
        <item h="1" x="33"/>
        <item h="1" x="36"/>
        <item h="1" x="37"/>
        <item x="0"/>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name="Education level" axis="axisRow" subtotalTop="0" showAll="0">
      <items count="8">
        <item x="5"/>
        <item x="0"/>
        <item x="3"/>
        <item x="2"/>
        <item x="4"/>
        <item x="1"/>
        <item h="1" x="6"/>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howAll="0"/>
    <pivotField subtotalTop="0"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28"/>
  </rowFields>
  <rowItems count="7">
    <i>
      <x/>
    </i>
    <i>
      <x v="1"/>
    </i>
    <i>
      <x v="2"/>
    </i>
    <i>
      <x v="3"/>
    </i>
    <i>
      <x v="4"/>
    </i>
    <i>
      <x v="5"/>
    </i>
    <i t="grand">
      <x/>
    </i>
  </rowItems>
  <colItems count="1">
    <i/>
  </colItems>
  <pageFields count="1">
    <pageField fld="11" hier="-1"/>
  </pageFields>
  <dataFields count="1">
    <dataField name="StdDev of Books" fld="11" subtotal="stdDev" baseField="28" baseItem="0" numFmtId="1"/>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8" count="1" selected="0">
            <x v="0"/>
          </reference>
        </references>
      </pivotArea>
    </chartFormat>
    <chartFormat chart="0" format="2" series="1">
      <pivotArea type="data" outline="0" fieldPosition="0">
        <references count="2">
          <reference field="4294967294" count="1" selected="0">
            <x v="0"/>
          </reference>
          <reference field="28" count="1" selected="0">
            <x v="1"/>
          </reference>
        </references>
      </pivotArea>
    </chartFormat>
    <chartFormat chart="0" format="3" series="1">
      <pivotArea type="data" outline="0" fieldPosition="0">
        <references count="2">
          <reference field="4294967294" count="1" selected="0">
            <x v="0"/>
          </reference>
          <reference field="28" count="1" selected="0">
            <x v="2"/>
          </reference>
        </references>
      </pivotArea>
    </chartFormat>
    <chartFormat chart="0" format="4" series="1">
      <pivotArea type="data" outline="0" fieldPosition="0">
        <references count="2">
          <reference field="4294967294" count="1" selected="0">
            <x v="0"/>
          </reference>
          <reference field="28" count="1" selected="0">
            <x v="3"/>
          </reference>
        </references>
      </pivotArea>
    </chartFormat>
    <chartFormat chart="0" format="5" series="1">
      <pivotArea type="data" outline="0" fieldPosition="0">
        <references count="2">
          <reference field="4294967294" count="1" selected="0">
            <x v="0"/>
          </reference>
          <reference field="28" count="1" selected="0">
            <x v="4"/>
          </reference>
        </references>
      </pivotArea>
    </chartFormat>
    <chartFormat chart="0" format="6" series="1">
      <pivotArea type="data" outline="0" fieldPosition="0">
        <references count="2">
          <reference field="4294967294" count="1" selected="0">
            <x v="0"/>
          </reference>
          <reference field="2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D98C5E-E2AA-4934-A6F7-B4FB27E7C941}"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rowHeaderCaption="Education level" fieldListSortAscending="1">
  <location ref="A3:B9" firstHeaderRow="1" firstDataRow="1" firstDataCol="1" rowPageCount="1" colPageCount="1"/>
  <pivotFields count="53">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Page" dataField="1" subtotalTop="0" multipleItemSelectionAllowed="1" showAll="0">
      <items count="40">
        <item x="22"/>
        <item x="9"/>
        <item x="1"/>
        <item x="11"/>
        <item x="14"/>
        <item x="16"/>
        <item x="12"/>
        <item x="27"/>
        <item x="15"/>
        <item x="35"/>
        <item x="2"/>
        <item x="19"/>
        <item x="10"/>
        <item x="23"/>
        <item x="32"/>
        <item x="7"/>
        <item x="28"/>
        <item x="6"/>
        <item x="13"/>
        <item x="21"/>
        <item x="4"/>
        <item x="17"/>
        <item x="8"/>
        <item x="29"/>
        <item x="38"/>
        <item x="34"/>
        <item x="25"/>
        <item x="3"/>
        <item x="5"/>
        <item x="30"/>
        <item x="24"/>
        <item x="31"/>
        <item x="20"/>
        <item x="18"/>
        <item x="26"/>
        <item x="33"/>
        <item x="36"/>
        <item x="37"/>
        <item x="0"/>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name="Education level" axis="axisRow" subtotalTop="0" showAll="0" sortType="descending">
      <items count="8">
        <item x="5"/>
        <item x="0"/>
        <item x="3"/>
        <item x="2"/>
        <item x="4"/>
        <item x="1"/>
        <item h="1" x="6"/>
        <item t="default"/>
      </items>
      <autoSortScope>
        <pivotArea dataOnly="0" outline="0" fieldPosition="0">
          <references count="1">
            <reference field="4294967294" count="1" selected="0">
              <x v="0"/>
            </reference>
          </references>
        </pivotArea>
      </autoSortScope>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howAll="0"/>
    <pivotField subtotalTop="0"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28"/>
  </rowFields>
  <rowItems count="6">
    <i>
      <x/>
    </i>
    <i>
      <x v="2"/>
    </i>
    <i>
      <x v="3"/>
    </i>
    <i>
      <x v="4"/>
    </i>
    <i>
      <x v="5"/>
    </i>
    <i>
      <x v="1"/>
    </i>
  </rowItems>
  <colItems count="1">
    <i/>
  </colItems>
  <pageFields count="1">
    <pageField fld="11" hier="-1"/>
  </pageFields>
  <dataFields count="1">
    <dataField name="Avg. no of Books" fld="11" subtotal="average" baseField="28" baseItem="0" numFmtId="1"/>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8" count="1" selected="0">
            <x v="0"/>
          </reference>
        </references>
      </pivotArea>
    </chartFormat>
    <chartFormat chart="0" format="2" series="1">
      <pivotArea type="data" outline="0" fieldPosition="0">
        <references count="2">
          <reference field="4294967294" count="1" selected="0">
            <x v="0"/>
          </reference>
          <reference field="28" count="1" selected="0">
            <x v="1"/>
          </reference>
        </references>
      </pivotArea>
    </chartFormat>
    <chartFormat chart="0" format="3" series="1">
      <pivotArea type="data" outline="0" fieldPosition="0">
        <references count="2">
          <reference field="4294967294" count="1" selected="0">
            <x v="0"/>
          </reference>
          <reference field="28" count="1" selected="0">
            <x v="2"/>
          </reference>
        </references>
      </pivotArea>
    </chartFormat>
    <chartFormat chart="0" format="4" series="1">
      <pivotArea type="data" outline="0" fieldPosition="0">
        <references count="2">
          <reference field="4294967294" count="1" selected="0">
            <x v="0"/>
          </reference>
          <reference field="28" count="1" selected="0">
            <x v="3"/>
          </reference>
        </references>
      </pivotArea>
    </chartFormat>
    <chartFormat chart="0" format="5" series="1">
      <pivotArea type="data" outline="0" fieldPosition="0">
        <references count="2">
          <reference field="4294967294" count="1" selected="0">
            <x v="0"/>
          </reference>
          <reference field="28" count="1" selected="0">
            <x v="4"/>
          </reference>
        </references>
      </pivotArea>
    </chartFormat>
    <chartFormat chart="0" format="6" series="1">
      <pivotArea type="data" outline="0" fieldPosition="0">
        <references count="2">
          <reference field="4294967294" count="1" selected="0">
            <x v="0"/>
          </reference>
          <reference field="28" count="1" selected="0">
            <x v="5"/>
          </reference>
        </references>
      </pivotArea>
    </chartFormat>
    <chartFormat chart="0" format="7">
      <pivotArea type="data" outline="0" fieldPosition="0">
        <references count="2">
          <reference field="4294967294" count="1" selected="0">
            <x v="0"/>
          </reference>
          <reference field="28" count="1" selected="0">
            <x v="1"/>
          </reference>
        </references>
      </pivotArea>
    </chartFormat>
    <chartFormat chart="7" format="14" series="1">
      <pivotArea type="data" outline="0" fieldPosition="0">
        <references count="2">
          <reference field="4294967294" count="1" selected="0">
            <x v="0"/>
          </reference>
          <reference field="28" count="1" selected="0">
            <x v="0"/>
          </reference>
        </references>
      </pivotArea>
    </chartFormat>
    <chartFormat chart="7" format="15" series="1">
      <pivotArea type="data" outline="0" fieldPosition="0">
        <references count="2">
          <reference field="4294967294" count="1" selected="0">
            <x v="0"/>
          </reference>
          <reference field="28" count="1" selected="0">
            <x v="1"/>
          </reference>
        </references>
      </pivotArea>
    </chartFormat>
    <chartFormat chart="7" format="16" series="1">
      <pivotArea type="data" outline="0" fieldPosition="0">
        <references count="2">
          <reference field="4294967294" count="1" selected="0">
            <x v="0"/>
          </reference>
          <reference field="28" count="1" selected="0">
            <x v="2"/>
          </reference>
        </references>
      </pivotArea>
    </chartFormat>
    <chartFormat chart="7" format="17" series="1">
      <pivotArea type="data" outline="0" fieldPosition="0">
        <references count="2">
          <reference field="4294967294" count="1" selected="0">
            <x v="0"/>
          </reference>
          <reference field="28" count="1" selected="0">
            <x v="3"/>
          </reference>
        </references>
      </pivotArea>
    </chartFormat>
    <chartFormat chart="7" format="18" series="1">
      <pivotArea type="data" outline="0" fieldPosition="0">
        <references count="2">
          <reference field="4294967294" count="1" selected="0">
            <x v="0"/>
          </reference>
          <reference field="28" count="1" selected="0">
            <x v="4"/>
          </reference>
        </references>
      </pivotArea>
    </chartFormat>
    <chartFormat chart="7" format="19" series="1">
      <pivotArea type="data" outline="0" fieldPosition="0">
        <references count="2">
          <reference field="4294967294" count="1" selected="0">
            <x v="0"/>
          </reference>
          <reference field="28" count="1" selected="0">
            <x v="5"/>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A66CCF-187E-4C3F-AB35-96234B5159E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Sleep Hours">
  <location ref="A5:B15" firstHeaderRow="1" firstDataRow="1" firstDataCol="1"/>
  <pivotFields count="53">
    <pivotField dataField="1"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10">
        <item x="5"/>
        <item x="8"/>
        <item x="6"/>
        <item x="3"/>
        <item x="1"/>
        <item x="2"/>
        <item x="4"/>
        <item x="7"/>
        <item x="0"/>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howAll="0"/>
    <pivotField subtotalTop="0"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8"/>
  </rowFields>
  <rowItems count="10">
    <i>
      <x/>
    </i>
    <i>
      <x v="1"/>
    </i>
    <i>
      <x v="2"/>
    </i>
    <i>
      <x v="3"/>
    </i>
    <i>
      <x v="4"/>
    </i>
    <i>
      <x v="5"/>
    </i>
    <i>
      <x v="6"/>
    </i>
    <i>
      <x v="7"/>
    </i>
    <i>
      <x v="8"/>
    </i>
    <i t="grand">
      <x/>
    </i>
  </rowItems>
  <colItems count="1">
    <i/>
  </colItems>
  <dataFields count="1">
    <dataField name="No. of individuals" fld="0" subtotal="count" baseField="8" baseItem="0"/>
  </dataFields>
  <formats count="6">
    <format dxfId="5">
      <pivotArea dataOnly="0" fieldPosition="0">
        <references count="1">
          <reference field="8" count="1">
            <x v="4"/>
          </reference>
        </references>
      </pivotArea>
    </format>
    <format dxfId="4">
      <pivotArea dataOnly="0" fieldPosition="0">
        <references count="1">
          <reference field="8" count="1">
            <x v="3"/>
          </reference>
        </references>
      </pivotArea>
    </format>
    <format dxfId="3">
      <pivotArea dataOnly="0" fieldPosition="0">
        <references count="1">
          <reference field="8" count="1">
            <x v="5"/>
          </reference>
        </references>
      </pivotArea>
    </format>
    <format dxfId="2">
      <pivotArea collapsedLevelsAreSubtotals="1" fieldPosition="0">
        <references count="1">
          <reference field="8" count="2">
            <x v="1"/>
            <x v="2"/>
          </reference>
        </references>
      </pivotArea>
    </format>
    <format dxfId="1">
      <pivotArea dataOnly="0" labelOnly="1" fieldPosition="0">
        <references count="1">
          <reference field="8" count="2">
            <x v="1"/>
            <x v="2"/>
          </reference>
        </references>
      </pivotArea>
    </format>
    <format dxfId="0">
      <pivotArea dataOnly="0" fieldPosition="0">
        <references count="1">
          <reference field="8" count="2">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BB754"/>
  <sheetViews>
    <sheetView tabSelected="1" workbookViewId="0">
      <pane ySplit="1" topLeftCell="A2" activePane="bottomLeft" state="frozen"/>
      <selection pane="bottomLeft" sqref="A1:XFD1"/>
    </sheetView>
  </sheetViews>
  <sheetFormatPr defaultColWidth="13.42578125" defaultRowHeight="15" x14ac:dyDescent="0.25"/>
  <cols>
    <col min="2" max="7" width="13.42578125" style="11"/>
    <col min="8" max="8" width="13.42578125" style="7"/>
    <col min="14" max="14" width="31" customWidth="1"/>
    <col min="42" max="42" width="13.42578125" style="9"/>
    <col min="43" max="43" width="16" customWidth="1"/>
  </cols>
  <sheetData>
    <row r="1" spans="1:54" s="5" customFormat="1" ht="75.75" customHeight="1" x14ac:dyDescent="0.25">
      <c r="A1" s="5" t="s">
        <v>3953</v>
      </c>
      <c r="B1" s="10" t="s">
        <v>0</v>
      </c>
      <c r="C1" s="10" t="s">
        <v>1</v>
      </c>
      <c r="D1" s="10" t="s">
        <v>2</v>
      </c>
      <c r="E1" s="10" t="s">
        <v>3</v>
      </c>
      <c r="F1" s="10" t="s">
        <v>4</v>
      </c>
      <c r="G1" s="10" t="s">
        <v>5</v>
      </c>
      <c r="H1" s="6" t="s">
        <v>3959</v>
      </c>
      <c r="I1" s="5" t="s">
        <v>7</v>
      </c>
      <c r="J1" s="5" t="s">
        <v>3965</v>
      </c>
      <c r="K1" s="5" t="s">
        <v>9</v>
      </c>
      <c r="L1" s="5" t="s">
        <v>10</v>
      </c>
      <c r="M1" s="5" t="s">
        <v>11</v>
      </c>
      <c r="N1" s="5" t="s">
        <v>12</v>
      </c>
      <c r="O1" s="5" t="s">
        <v>13</v>
      </c>
      <c r="P1" s="5" t="s">
        <v>14</v>
      </c>
      <c r="Q1" s="5" t="s">
        <v>15</v>
      </c>
      <c r="R1" s="5" t="s">
        <v>16</v>
      </c>
      <c r="S1" s="5" t="s">
        <v>17</v>
      </c>
      <c r="T1" s="5" t="s">
        <v>18</v>
      </c>
      <c r="U1" s="5" t="s">
        <v>19</v>
      </c>
      <c r="V1" s="5" t="s">
        <v>20</v>
      </c>
      <c r="W1" s="5" t="s">
        <v>21</v>
      </c>
      <c r="X1" s="5" t="s">
        <v>22</v>
      </c>
      <c r="Y1" s="5" t="s">
        <v>23</v>
      </c>
      <c r="Z1" s="5" t="s">
        <v>24</v>
      </c>
      <c r="AA1" s="5" t="s">
        <v>25</v>
      </c>
      <c r="AB1" s="5" t="s">
        <v>26</v>
      </c>
      <c r="AC1" s="5" t="s">
        <v>27</v>
      </c>
      <c r="AD1" s="5" t="s">
        <v>28</v>
      </c>
      <c r="AE1" s="5" t="s">
        <v>29</v>
      </c>
      <c r="AF1" s="5" t="s">
        <v>30</v>
      </c>
      <c r="AG1" s="5" t="s">
        <v>31</v>
      </c>
      <c r="AH1" s="5" t="s">
        <v>32</v>
      </c>
      <c r="AI1" s="5" t="s">
        <v>33</v>
      </c>
      <c r="AJ1" s="5" t="s">
        <v>34</v>
      </c>
      <c r="AK1" s="5" t="s">
        <v>35</v>
      </c>
      <c r="AL1" s="5" t="s">
        <v>36</v>
      </c>
      <c r="AM1" s="5" t="s">
        <v>37</v>
      </c>
      <c r="AN1" s="5" t="s">
        <v>38</v>
      </c>
      <c r="AO1" s="5" t="s">
        <v>39</v>
      </c>
      <c r="AP1" s="8" t="s">
        <v>3960</v>
      </c>
      <c r="AQ1" s="5" t="s">
        <v>4010</v>
      </c>
      <c r="AR1" s="5" t="s">
        <v>43</v>
      </c>
      <c r="AS1" s="5" t="s">
        <v>4009</v>
      </c>
      <c r="AT1" s="5" t="s">
        <v>45</v>
      </c>
      <c r="AU1" s="5" t="s">
        <v>46</v>
      </c>
      <c r="AV1" s="5" t="s">
        <v>47</v>
      </c>
      <c r="AW1" s="5" t="s">
        <v>48</v>
      </c>
      <c r="AX1" s="5" t="s">
        <v>49</v>
      </c>
      <c r="AY1" s="5" t="s">
        <v>50</v>
      </c>
      <c r="AZ1" s="5" t="s">
        <v>51</v>
      </c>
      <c r="BA1" s="5" t="s">
        <v>52</v>
      </c>
    </row>
    <row r="2" spans="1:54" x14ac:dyDescent="0.25">
      <c r="A2">
        <v>0</v>
      </c>
      <c r="H2" s="7">
        <v>31</v>
      </c>
      <c r="M2">
        <v>94040</v>
      </c>
      <c r="O2">
        <v>1</v>
      </c>
      <c r="P2" t="s">
        <v>53</v>
      </c>
      <c r="R2" t="s">
        <v>3958</v>
      </c>
      <c r="T2">
        <v>1</v>
      </c>
      <c r="U2" t="s">
        <v>55</v>
      </c>
      <c r="W2" t="s">
        <v>56</v>
      </c>
      <c r="Y2" t="s">
        <v>57</v>
      </c>
      <c r="AB2" t="s">
        <v>58</v>
      </c>
      <c r="AC2" t="s">
        <v>59</v>
      </c>
      <c r="AE2" t="s">
        <v>29</v>
      </c>
      <c r="AN2" t="s">
        <v>60</v>
      </c>
      <c r="AP2" s="9">
        <v>3</v>
      </c>
      <c r="AQ2">
        <v>4</v>
      </c>
      <c r="AT2" t="s">
        <v>63</v>
      </c>
      <c r="AU2" t="s">
        <v>64</v>
      </c>
      <c r="AW2">
        <v>10</v>
      </c>
      <c r="AX2" t="s">
        <v>65</v>
      </c>
      <c r="AZ2" t="s">
        <v>66</v>
      </c>
      <c r="BB2">
        <v>15</v>
      </c>
    </row>
    <row r="3" spans="1:54" x14ac:dyDescent="0.25">
      <c r="A3">
        <v>1</v>
      </c>
      <c r="H3" s="7">
        <v>37</v>
      </c>
      <c r="M3">
        <v>94010</v>
      </c>
      <c r="O3">
        <v>1</v>
      </c>
      <c r="P3" t="s">
        <v>67</v>
      </c>
      <c r="R3" t="s">
        <v>3954</v>
      </c>
      <c r="T3">
        <v>1</v>
      </c>
      <c r="U3" t="s">
        <v>69</v>
      </c>
      <c r="W3" t="s">
        <v>56</v>
      </c>
      <c r="Y3" t="s">
        <v>57</v>
      </c>
      <c r="AB3" t="s">
        <v>70</v>
      </c>
      <c r="AC3" t="s">
        <v>71</v>
      </c>
      <c r="AG3" t="s">
        <v>31</v>
      </c>
      <c r="AH3" t="s">
        <v>32</v>
      </c>
      <c r="AN3" t="s">
        <v>72</v>
      </c>
      <c r="AP3" s="9">
        <v>3</v>
      </c>
      <c r="AQ3">
        <v>2</v>
      </c>
      <c r="AT3" t="s">
        <v>73</v>
      </c>
      <c r="AU3" t="s">
        <v>74</v>
      </c>
      <c r="AW3">
        <v>10</v>
      </c>
      <c r="AX3" t="s">
        <v>75</v>
      </c>
      <c r="AZ3" t="s">
        <v>76</v>
      </c>
      <c r="BB3">
        <v>20</v>
      </c>
    </row>
    <row r="4" spans="1:54" x14ac:dyDescent="0.25">
      <c r="A4">
        <v>2</v>
      </c>
      <c r="B4" s="11" t="s">
        <v>0</v>
      </c>
      <c r="H4" s="7">
        <v>29</v>
      </c>
      <c r="I4">
        <v>7</v>
      </c>
      <c r="J4">
        <v>45</v>
      </c>
      <c r="K4">
        <v>8</v>
      </c>
      <c r="L4">
        <v>2</v>
      </c>
      <c r="M4">
        <v>27516</v>
      </c>
      <c r="N4" t="s">
        <v>3996</v>
      </c>
      <c r="O4">
        <v>0</v>
      </c>
      <c r="P4" t="s">
        <v>78</v>
      </c>
      <c r="R4" t="s">
        <v>3954</v>
      </c>
      <c r="T4">
        <v>1</v>
      </c>
      <c r="U4" t="s">
        <v>79</v>
      </c>
      <c r="W4" t="s">
        <v>80</v>
      </c>
      <c r="Y4" t="s">
        <v>81</v>
      </c>
      <c r="AA4">
        <v>3</v>
      </c>
      <c r="AB4" t="s">
        <v>82</v>
      </c>
      <c r="AC4" t="s">
        <v>83</v>
      </c>
      <c r="AF4" t="s">
        <v>30</v>
      </c>
      <c r="AN4" t="s">
        <v>84</v>
      </c>
      <c r="AP4" s="9">
        <v>20</v>
      </c>
      <c r="AR4">
        <v>15</v>
      </c>
      <c r="AS4">
        <v>15</v>
      </c>
      <c r="AT4" t="s">
        <v>85</v>
      </c>
      <c r="AU4" t="s">
        <v>74</v>
      </c>
      <c r="AW4">
        <v>8</v>
      </c>
      <c r="AX4" t="s">
        <v>86</v>
      </c>
      <c r="AY4" t="s">
        <v>87</v>
      </c>
      <c r="BB4">
        <v>25</v>
      </c>
    </row>
    <row r="5" spans="1:54" x14ac:dyDescent="0.25">
      <c r="A5">
        <v>3</v>
      </c>
      <c r="F5" s="11" t="s">
        <v>4</v>
      </c>
      <c r="H5" s="7">
        <v>36</v>
      </c>
      <c r="I5">
        <v>7</v>
      </c>
      <c r="J5">
        <v>30</v>
      </c>
      <c r="K5">
        <v>5</v>
      </c>
      <c r="L5">
        <v>10</v>
      </c>
      <c r="M5">
        <v>4400</v>
      </c>
      <c r="N5" t="s">
        <v>88</v>
      </c>
      <c r="O5">
        <v>1</v>
      </c>
      <c r="P5" t="s">
        <v>67</v>
      </c>
      <c r="R5" t="s">
        <v>3954</v>
      </c>
      <c r="T5">
        <v>1</v>
      </c>
      <c r="U5" t="s">
        <v>89</v>
      </c>
      <c r="W5" t="s">
        <v>90</v>
      </c>
      <c r="Y5" t="s">
        <v>91</v>
      </c>
      <c r="AA5">
        <v>10</v>
      </c>
      <c r="AB5" t="s">
        <v>92</v>
      </c>
      <c r="AC5" t="s">
        <v>71</v>
      </c>
      <c r="AF5" t="s">
        <v>30</v>
      </c>
      <c r="AG5" t="s">
        <v>31</v>
      </c>
      <c r="AN5" t="s">
        <v>60</v>
      </c>
      <c r="AP5" s="9">
        <v>5</v>
      </c>
      <c r="AQ5">
        <v>6</v>
      </c>
      <c r="AS5">
        <v>7</v>
      </c>
      <c r="AT5" t="s">
        <v>93</v>
      </c>
      <c r="AU5" t="s">
        <v>74</v>
      </c>
      <c r="AW5">
        <v>10</v>
      </c>
      <c r="AX5" t="s">
        <v>94</v>
      </c>
      <c r="AY5" t="s">
        <v>95</v>
      </c>
    </row>
    <row r="6" spans="1:54" x14ac:dyDescent="0.25">
      <c r="A6">
        <v>4</v>
      </c>
      <c r="B6" s="11" t="s">
        <v>0</v>
      </c>
      <c r="H6" s="7">
        <v>23</v>
      </c>
      <c r="I6">
        <v>8</v>
      </c>
      <c r="J6">
        <v>65</v>
      </c>
      <c r="L6">
        <v>45</v>
      </c>
      <c r="M6">
        <v>48183</v>
      </c>
      <c r="N6" t="s">
        <v>3997</v>
      </c>
      <c r="O6">
        <v>0</v>
      </c>
      <c r="P6" t="s">
        <v>97</v>
      </c>
      <c r="R6" t="s">
        <v>3955</v>
      </c>
      <c r="T6">
        <v>1</v>
      </c>
      <c r="U6" t="s">
        <v>31</v>
      </c>
      <c r="W6" t="s">
        <v>80</v>
      </c>
      <c r="Y6" t="s">
        <v>91</v>
      </c>
      <c r="AA6">
        <v>0</v>
      </c>
      <c r="AB6" t="s">
        <v>99</v>
      </c>
      <c r="AC6" t="s">
        <v>59</v>
      </c>
      <c r="AG6" t="s">
        <v>31</v>
      </c>
      <c r="AN6" t="s">
        <v>72</v>
      </c>
      <c r="AP6" s="9">
        <v>2</v>
      </c>
      <c r="AQ6">
        <v>1</v>
      </c>
      <c r="AS6">
        <v>1</v>
      </c>
      <c r="AT6" t="s">
        <v>36</v>
      </c>
      <c r="AU6" t="s">
        <v>74</v>
      </c>
      <c r="AW6">
        <v>5</v>
      </c>
      <c r="AX6" t="s">
        <v>100</v>
      </c>
      <c r="AY6" t="s">
        <v>101</v>
      </c>
    </row>
    <row r="7" spans="1:54" x14ac:dyDescent="0.25">
      <c r="A7">
        <v>5</v>
      </c>
      <c r="B7" s="11" t="s">
        <v>0</v>
      </c>
      <c r="H7" s="7">
        <v>26</v>
      </c>
      <c r="I7">
        <v>6</v>
      </c>
      <c r="J7">
        <v>240</v>
      </c>
      <c r="K7">
        <v>6</v>
      </c>
      <c r="L7">
        <v>25</v>
      </c>
      <c r="M7">
        <v>60532</v>
      </c>
      <c r="N7" t="s">
        <v>3998</v>
      </c>
      <c r="O7">
        <v>0</v>
      </c>
      <c r="P7" t="s">
        <v>53</v>
      </c>
      <c r="R7" t="s">
        <v>3956</v>
      </c>
      <c r="T7">
        <v>1</v>
      </c>
      <c r="U7" t="s">
        <v>30</v>
      </c>
      <c r="X7" t="s">
        <v>104</v>
      </c>
      <c r="Y7" t="s">
        <v>105</v>
      </c>
      <c r="AA7">
        <v>0</v>
      </c>
      <c r="AB7" t="s">
        <v>106</v>
      </c>
      <c r="AC7" t="s">
        <v>83</v>
      </c>
      <c r="AF7" t="s">
        <v>30</v>
      </c>
      <c r="AN7" t="s">
        <v>72</v>
      </c>
      <c r="AP7" s="9">
        <v>3</v>
      </c>
      <c r="AQ7">
        <v>4</v>
      </c>
      <c r="AS7">
        <v>5</v>
      </c>
      <c r="AT7" t="s">
        <v>107</v>
      </c>
      <c r="AU7" t="s">
        <v>64</v>
      </c>
      <c r="AW7">
        <v>10</v>
      </c>
      <c r="AX7" t="s">
        <v>108</v>
      </c>
    </row>
    <row r="8" spans="1:54" x14ac:dyDescent="0.25">
      <c r="A8">
        <v>6</v>
      </c>
      <c r="B8" s="11" t="s">
        <v>0</v>
      </c>
      <c r="H8" s="7">
        <v>31</v>
      </c>
      <c r="I8">
        <v>8</v>
      </c>
      <c r="J8">
        <v>0</v>
      </c>
      <c r="K8">
        <v>10</v>
      </c>
      <c r="L8">
        <v>50</v>
      </c>
      <c r="M8">
        <v>60618</v>
      </c>
      <c r="N8" t="s">
        <v>3999</v>
      </c>
      <c r="O8">
        <v>1</v>
      </c>
      <c r="P8" t="s">
        <v>78</v>
      </c>
      <c r="R8" t="s">
        <v>3955</v>
      </c>
      <c r="T8">
        <v>1</v>
      </c>
      <c r="U8" t="s">
        <v>110</v>
      </c>
      <c r="W8" t="s">
        <v>111</v>
      </c>
      <c r="Y8" t="s">
        <v>112</v>
      </c>
      <c r="AA8">
        <v>4</v>
      </c>
      <c r="AB8" t="s">
        <v>113</v>
      </c>
      <c r="AC8" t="s">
        <v>83</v>
      </c>
      <c r="AH8" t="s">
        <v>32</v>
      </c>
      <c r="AN8" t="s">
        <v>72</v>
      </c>
      <c r="AP8" s="9">
        <v>6</v>
      </c>
      <c r="AQ8">
        <v>4</v>
      </c>
      <c r="AS8">
        <v>5</v>
      </c>
      <c r="AT8" t="s">
        <v>114</v>
      </c>
      <c r="AU8" t="s">
        <v>74</v>
      </c>
      <c r="AW8">
        <v>10</v>
      </c>
      <c r="AX8" t="s">
        <v>115</v>
      </c>
      <c r="AZ8" t="s">
        <v>116</v>
      </c>
    </row>
    <row r="9" spans="1:54" x14ac:dyDescent="0.25">
      <c r="A9">
        <v>7</v>
      </c>
      <c r="D9" s="11" t="s">
        <v>2</v>
      </c>
      <c r="H9" s="7">
        <v>33</v>
      </c>
      <c r="I9">
        <v>6</v>
      </c>
      <c r="J9">
        <v>35</v>
      </c>
      <c r="K9">
        <v>8</v>
      </c>
      <c r="L9">
        <v>18</v>
      </c>
      <c r="M9">
        <v>10245</v>
      </c>
      <c r="N9" t="s">
        <v>4000</v>
      </c>
      <c r="O9">
        <v>0</v>
      </c>
      <c r="P9" t="s">
        <v>67</v>
      </c>
      <c r="R9" t="s">
        <v>3955</v>
      </c>
      <c r="T9">
        <v>0</v>
      </c>
      <c r="AC9" t="s">
        <v>83</v>
      </c>
      <c r="AF9" t="s">
        <v>30</v>
      </c>
      <c r="AN9" t="s">
        <v>60</v>
      </c>
      <c r="AP9" s="9">
        <v>0</v>
      </c>
      <c r="AR9">
        <v>6</v>
      </c>
      <c r="AS9">
        <v>50</v>
      </c>
      <c r="AT9" t="s">
        <v>118</v>
      </c>
      <c r="AU9" t="s">
        <v>74</v>
      </c>
      <c r="AW9">
        <v>8</v>
      </c>
      <c r="AX9" t="s">
        <v>119</v>
      </c>
      <c r="AY9" t="s">
        <v>120</v>
      </c>
      <c r="AZ9" t="s">
        <v>121</v>
      </c>
    </row>
    <row r="10" spans="1:54" x14ac:dyDescent="0.25">
      <c r="A10">
        <v>8</v>
      </c>
      <c r="F10" s="11" t="s">
        <v>4</v>
      </c>
      <c r="H10" s="7">
        <v>44</v>
      </c>
      <c r="I10">
        <v>8</v>
      </c>
      <c r="J10">
        <v>0</v>
      </c>
      <c r="K10">
        <v>8</v>
      </c>
      <c r="L10">
        <v>15</v>
      </c>
      <c r="N10" t="s">
        <v>122</v>
      </c>
      <c r="O10">
        <v>1</v>
      </c>
      <c r="P10" t="s">
        <v>123</v>
      </c>
      <c r="R10" t="s">
        <v>3958</v>
      </c>
      <c r="T10">
        <v>1</v>
      </c>
      <c r="U10" t="s">
        <v>79</v>
      </c>
      <c r="W10" t="s">
        <v>124</v>
      </c>
      <c r="Y10" t="s">
        <v>125</v>
      </c>
      <c r="AA10">
        <v>15</v>
      </c>
      <c r="AB10" t="s">
        <v>126</v>
      </c>
      <c r="AC10" t="s">
        <v>59</v>
      </c>
      <c r="AF10" t="s">
        <v>30</v>
      </c>
      <c r="AN10" t="s">
        <v>72</v>
      </c>
      <c r="AP10" s="9">
        <v>6</v>
      </c>
      <c r="AQ10">
        <v>5</v>
      </c>
      <c r="AS10">
        <v>80</v>
      </c>
      <c r="AT10" t="s">
        <v>127</v>
      </c>
      <c r="AU10" t="s">
        <v>74</v>
      </c>
      <c r="AW10">
        <v>9</v>
      </c>
      <c r="AX10" t="s">
        <v>128</v>
      </c>
    </row>
    <row r="11" spans="1:54" x14ac:dyDescent="0.25">
      <c r="A11">
        <v>9</v>
      </c>
      <c r="C11" s="11" t="s">
        <v>1</v>
      </c>
      <c r="H11" s="7">
        <v>39</v>
      </c>
      <c r="I11">
        <v>7</v>
      </c>
      <c r="J11">
        <v>10</v>
      </c>
      <c r="K11">
        <v>6</v>
      </c>
      <c r="L11">
        <v>30</v>
      </c>
      <c r="M11">
        <v>19010</v>
      </c>
      <c r="N11" t="s">
        <v>4001</v>
      </c>
      <c r="O11">
        <v>0</v>
      </c>
      <c r="P11" t="s">
        <v>53</v>
      </c>
      <c r="R11" t="s">
        <v>3955</v>
      </c>
      <c r="T11">
        <v>1</v>
      </c>
      <c r="U11" t="s">
        <v>69</v>
      </c>
      <c r="W11" t="s">
        <v>80</v>
      </c>
      <c r="Y11" t="s">
        <v>57</v>
      </c>
      <c r="AA11">
        <v>1</v>
      </c>
      <c r="AB11" t="s">
        <v>130</v>
      </c>
      <c r="AC11" t="s">
        <v>71</v>
      </c>
      <c r="AI11" t="s">
        <v>33</v>
      </c>
      <c r="AN11" t="s">
        <v>60</v>
      </c>
      <c r="AP11" s="9">
        <v>5</v>
      </c>
      <c r="AQ11">
        <v>5</v>
      </c>
      <c r="AS11">
        <v>5</v>
      </c>
      <c r="AT11" t="s">
        <v>131</v>
      </c>
      <c r="AU11" t="s">
        <v>74</v>
      </c>
      <c r="AW11">
        <v>10</v>
      </c>
      <c r="AX11" t="s">
        <v>132</v>
      </c>
      <c r="AY11" t="s">
        <v>133</v>
      </c>
      <c r="AZ11" t="s">
        <v>134</v>
      </c>
    </row>
    <row r="12" spans="1:54" x14ac:dyDescent="0.25">
      <c r="A12">
        <v>10</v>
      </c>
      <c r="B12" s="11" t="s">
        <v>0</v>
      </c>
      <c r="H12" s="7">
        <v>30</v>
      </c>
      <c r="I12">
        <v>8</v>
      </c>
      <c r="J12">
        <v>0</v>
      </c>
      <c r="K12">
        <v>8</v>
      </c>
      <c r="L12">
        <v>2</v>
      </c>
      <c r="M12">
        <v>700000</v>
      </c>
      <c r="N12" t="s">
        <v>135</v>
      </c>
      <c r="O12">
        <v>1</v>
      </c>
      <c r="P12" t="s">
        <v>136</v>
      </c>
      <c r="R12" t="s">
        <v>3955</v>
      </c>
      <c r="T12">
        <v>1</v>
      </c>
      <c r="U12" t="s">
        <v>137</v>
      </c>
      <c r="W12" t="s">
        <v>56</v>
      </c>
      <c r="Y12" t="s">
        <v>91</v>
      </c>
      <c r="AA12">
        <v>10</v>
      </c>
      <c r="AB12" t="s">
        <v>138</v>
      </c>
      <c r="AC12" t="s">
        <v>59</v>
      </c>
      <c r="AH12" t="s">
        <v>32</v>
      </c>
      <c r="AN12" t="s">
        <v>84</v>
      </c>
      <c r="AP12" s="9">
        <v>6</v>
      </c>
      <c r="AQ12">
        <v>6</v>
      </c>
      <c r="AS12">
        <v>8</v>
      </c>
      <c r="AT12" t="s">
        <v>139</v>
      </c>
      <c r="AU12" t="s">
        <v>74</v>
      </c>
      <c r="AW12">
        <v>10</v>
      </c>
      <c r="AX12" t="s">
        <v>140</v>
      </c>
      <c r="AY12" t="s">
        <v>141</v>
      </c>
      <c r="AZ12" t="s">
        <v>141</v>
      </c>
    </row>
    <row r="13" spans="1:54" x14ac:dyDescent="0.25">
      <c r="A13">
        <v>11</v>
      </c>
      <c r="C13" s="11" t="s">
        <v>1</v>
      </c>
      <c r="H13" s="7">
        <v>28</v>
      </c>
      <c r="I13">
        <v>7</v>
      </c>
      <c r="J13">
        <v>40</v>
      </c>
      <c r="K13">
        <v>12</v>
      </c>
      <c r="L13">
        <v>1</v>
      </c>
      <c r="M13">
        <v>10589</v>
      </c>
      <c r="N13" t="s">
        <v>142</v>
      </c>
      <c r="O13">
        <v>0</v>
      </c>
      <c r="P13" t="s">
        <v>143</v>
      </c>
      <c r="R13" t="s">
        <v>3958</v>
      </c>
      <c r="T13">
        <v>1</v>
      </c>
      <c r="U13" t="s">
        <v>144</v>
      </c>
      <c r="W13" t="s">
        <v>145</v>
      </c>
      <c r="Y13" t="s">
        <v>112</v>
      </c>
      <c r="AA13">
        <v>4</v>
      </c>
      <c r="AB13" t="s">
        <v>146</v>
      </c>
      <c r="AC13" t="s">
        <v>83</v>
      </c>
      <c r="AL13" t="s">
        <v>36</v>
      </c>
      <c r="AP13" s="9">
        <v>0</v>
      </c>
      <c r="AU13" t="s">
        <v>64</v>
      </c>
      <c r="AW13">
        <v>9</v>
      </c>
      <c r="AX13" t="s">
        <v>147</v>
      </c>
      <c r="AY13" t="s">
        <v>148</v>
      </c>
    </row>
    <row r="14" spans="1:54" x14ac:dyDescent="0.25">
      <c r="A14">
        <v>12</v>
      </c>
      <c r="B14" s="11" t="s">
        <v>0</v>
      </c>
      <c r="H14" s="7">
        <v>27</v>
      </c>
      <c r="I14">
        <v>8</v>
      </c>
      <c r="J14">
        <v>30</v>
      </c>
      <c r="K14">
        <v>9</v>
      </c>
      <c r="L14">
        <v>12</v>
      </c>
      <c r="M14">
        <v>1090</v>
      </c>
      <c r="N14" t="s">
        <v>149</v>
      </c>
      <c r="O14">
        <v>1</v>
      </c>
      <c r="P14" t="s">
        <v>67</v>
      </c>
      <c r="R14" t="s">
        <v>3954</v>
      </c>
      <c r="T14">
        <v>1</v>
      </c>
      <c r="U14" t="s">
        <v>150</v>
      </c>
      <c r="X14" t="s">
        <v>151</v>
      </c>
      <c r="Y14" t="s">
        <v>57</v>
      </c>
      <c r="AA14">
        <v>1</v>
      </c>
      <c r="AB14" t="s">
        <v>152</v>
      </c>
      <c r="AC14" t="s">
        <v>59</v>
      </c>
      <c r="AE14" t="s">
        <v>29</v>
      </c>
      <c r="AN14" t="s">
        <v>72</v>
      </c>
      <c r="AP14" s="9">
        <v>30</v>
      </c>
      <c r="AR14">
        <v>20</v>
      </c>
      <c r="AS14">
        <v>2</v>
      </c>
      <c r="AT14" t="s">
        <v>155</v>
      </c>
      <c r="AU14" t="s">
        <v>74</v>
      </c>
      <c r="AW14">
        <v>10</v>
      </c>
      <c r="AX14" t="s">
        <v>156</v>
      </c>
      <c r="AY14" t="s">
        <v>157</v>
      </c>
      <c r="AZ14" t="s">
        <v>158</v>
      </c>
    </row>
    <row r="15" spans="1:54" x14ac:dyDescent="0.25">
      <c r="A15">
        <v>13</v>
      </c>
      <c r="F15" s="11" t="s">
        <v>4</v>
      </c>
      <c r="H15" s="7">
        <v>23</v>
      </c>
      <c r="I15">
        <v>6</v>
      </c>
      <c r="J15">
        <v>120</v>
      </c>
      <c r="K15">
        <v>9</v>
      </c>
      <c r="L15">
        <v>3</v>
      </c>
      <c r="M15">
        <v>6004</v>
      </c>
      <c r="N15" t="s">
        <v>159</v>
      </c>
      <c r="O15">
        <v>0</v>
      </c>
      <c r="P15" t="s">
        <v>97</v>
      </c>
      <c r="R15" t="s">
        <v>3956</v>
      </c>
      <c r="T15">
        <v>1</v>
      </c>
      <c r="U15" t="s">
        <v>160</v>
      </c>
      <c r="W15" t="s">
        <v>80</v>
      </c>
      <c r="Y15" t="s">
        <v>161</v>
      </c>
      <c r="AA15">
        <v>5</v>
      </c>
      <c r="AC15" t="s">
        <v>59</v>
      </c>
      <c r="AI15" t="s">
        <v>33</v>
      </c>
      <c r="AN15" t="s">
        <v>60</v>
      </c>
      <c r="AP15" s="9">
        <v>4</v>
      </c>
      <c r="AQ15">
        <v>1</v>
      </c>
      <c r="AS15">
        <v>90</v>
      </c>
      <c r="AT15" t="s">
        <v>162</v>
      </c>
      <c r="AU15" t="s">
        <v>74</v>
      </c>
      <c r="AW15">
        <v>8</v>
      </c>
      <c r="AX15" t="s">
        <v>163</v>
      </c>
      <c r="AY15" t="s">
        <v>164</v>
      </c>
      <c r="AZ15" t="s">
        <v>165</v>
      </c>
    </row>
    <row r="16" spans="1:54" x14ac:dyDescent="0.25">
      <c r="A16">
        <v>14</v>
      </c>
      <c r="F16" s="11" t="s">
        <v>4</v>
      </c>
      <c r="H16" s="7">
        <v>20</v>
      </c>
      <c r="I16">
        <v>8</v>
      </c>
      <c r="J16">
        <v>30</v>
      </c>
      <c r="K16">
        <v>14</v>
      </c>
      <c r="L16">
        <v>50</v>
      </c>
      <c r="N16" t="s">
        <v>166</v>
      </c>
      <c r="O16">
        <v>1</v>
      </c>
      <c r="P16" t="s">
        <v>67</v>
      </c>
      <c r="R16" t="s">
        <v>3955</v>
      </c>
      <c r="T16">
        <v>0</v>
      </c>
      <c r="AC16" t="s">
        <v>167</v>
      </c>
      <c r="AI16" t="s">
        <v>33</v>
      </c>
      <c r="AN16" t="s">
        <v>168</v>
      </c>
      <c r="AP16" s="9">
        <v>2</v>
      </c>
      <c r="AQ16">
        <v>4</v>
      </c>
      <c r="AS16">
        <v>10</v>
      </c>
      <c r="AT16" t="s">
        <v>169</v>
      </c>
      <c r="AU16" t="s">
        <v>64</v>
      </c>
      <c r="AW16">
        <v>10</v>
      </c>
      <c r="AX16" t="s">
        <v>170</v>
      </c>
      <c r="AY16" t="s">
        <v>36</v>
      </c>
      <c r="AZ16" t="s">
        <v>36</v>
      </c>
    </row>
    <row r="17" spans="1:52" x14ac:dyDescent="0.25">
      <c r="A17">
        <v>15</v>
      </c>
      <c r="B17" s="11" t="s">
        <v>0</v>
      </c>
      <c r="C17" s="11" t="s">
        <v>1</v>
      </c>
      <c r="F17" s="11" t="s">
        <v>4</v>
      </c>
      <c r="H17" s="7">
        <v>36</v>
      </c>
      <c r="I17">
        <v>8</v>
      </c>
      <c r="J17">
        <v>50</v>
      </c>
      <c r="K17">
        <v>9</v>
      </c>
      <c r="L17">
        <v>15</v>
      </c>
      <c r="M17">
        <v>28860</v>
      </c>
      <c r="N17" t="s">
        <v>171</v>
      </c>
      <c r="O17">
        <v>1</v>
      </c>
      <c r="P17" t="s">
        <v>53</v>
      </c>
      <c r="R17" t="s">
        <v>3958</v>
      </c>
      <c r="T17">
        <v>1</v>
      </c>
      <c r="U17" t="s">
        <v>144</v>
      </c>
      <c r="W17" t="s">
        <v>80</v>
      </c>
      <c r="Y17" t="s">
        <v>91</v>
      </c>
      <c r="AA17">
        <v>3</v>
      </c>
      <c r="AB17" t="s">
        <v>172</v>
      </c>
      <c r="AC17" t="s">
        <v>83</v>
      </c>
      <c r="AF17" t="s">
        <v>30</v>
      </c>
      <c r="AG17" t="s">
        <v>31</v>
      </c>
      <c r="AN17" t="s">
        <v>72</v>
      </c>
      <c r="AP17" s="9">
        <v>6</v>
      </c>
      <c r="AQ17">
        <v>6</v>
      </c>
      <c r="AS17">
        <v>16</v>
      </c>
      <c r="AT17" t="s">
        <v>173</v>
      </c>
      <c r="AU17" t="s">
        <v>74</v>
      </c>
      <c r="AW17">
        <v>10</v>
      </c>
      <c r="AX17" t="s">
        <v>174</v>
      </c>
      <c r="AY17" t="s">
        <v>175</v>
      </c>
      <c r="AZ17" t="s">
        <v>176</v>
      </c>
    </row>
    <row r="18" spans="1:52" x14ac:dyDescent="0.25">
      <c r="A18">
        <v>16</v>
      </c>
      <c r="B18" s="11" t="s">
        <v>0</v>
      </c>
      <c r="C18" s="11" t="s">
        <v>1</v>
      </c>
      <c r="E18" s="11" t="s">
        <v>3</v>
      </c>
      <c r="F18" s="11" t="s">
        <v>4</v>
      </c>
      <c r="H18" s="7">
        <v>22</v>
      </c>
      <c r="I18">
        <v>8</v>
      </c>
      <c r="J18">
        <v>120</v>
      </c>
      <c r="K18">
        <v>12</v>
      </c>
      <c r="L18">
        <v>12</v>
      </c>
      <c r="M18">
        <v>61250</v>
      </c>
      <c r="N18" t="s">
        <v>177</v>
      </c>
      <c r="O18">
        <v>1</v>
      </c>
      <c r="P18" t="s">
        <v>53</v>
      </c>
      <c r="R18" t="s">
        <v>3958</v>
      </c>
      <c r="T18">
        <v>1</v>
      </c>
      <c r="U18" t="s">
        <v>178</v>
      </c>
      <c r="X18" t="s">
        <v>179</v>
      </c>
      <c r="Y18" t="s">
        <v>91</v>
      </c>
      <c r="AA18">
        <v>4</v>
      </c>
      <c r="AB18" t="s">
        <v>180</v>
      </c>
      <c r="AC18" t="s">
        <v>167</v>
      </c>
      <c r="AG18" t="s">
        <v>31</v>
      </c>
      <c r="AN18" t="s">
        <v>84</v>
      </c>
      <c r="AP18" s="9">
        <v>6</v>
      </c>
      <c r="AQ18">
        <v>4</v>
      </c>
      <c r="AS18">
        <v>120</v>
      </c>
      <c r="AT18" t="s">
        <v>181</v>
      </c>
      <c r="AV18" t="s">
        <v>182</v>
      </c>
      <c r="AW18">
        <v>8</v>
      </c>
      <c r="AX18" t="s">
        <v>183</v>
      </c>
    </row>
    <row r="19" spans="1:52" x14ac:dyDescent="0.25">
      <c r="A19">
        <v>17</v>
      </c>
      <c r="F19" s="11" t="s">
        <v>4</v>
      </c>
      <c r="H19" s="7">
        <v>21</v>
      </c>
      <c r="I19">
        <v>8</v>
      </c>
      <c r="J19">
        <v>0</v>
      </c>
      <c r="K19">
        <v>10</v>
      </c>
      <c r="L19">
        <v>6</v>
      </c>
      <c r="M19">
        <v>11550</v>
      </c>
      <c r="N19" t="s">
        <v>184</v>
      </c>
      <c r="O19">
        <v>1</v>
      </c>
      <c r="P19" t="s">
        <v>53</v>
      </c>
      <c r="S19" t="s">
        <v>185</v>
      </c>
      <c r="T19">
        <v>1</v>
      </c>
      <c r="U19" t="s">
        <v>69</v>
      </c>
      <c r="W19" t="s">
        <v>80</v>
      </c>
      <c r="Y19" t="s">
        <v>57</v>
      </c>
      <c r="AA19">
        <v>3</v>
      </c>
      <c r="AB19" t="s">
        <v>186</v>
      </c>
      <c r="AC19" t="s">
        <v>167</v>
      </c>
      <c r="AH19" t="s">
        <v>32</v>
      </c>
      <c r="AM19" t="s">
        <v>187</v>
      </c>
      <c r="AO19" t="s">
        <v>188</v>
      </c>
      <c r="AP19" s="9">
        <v>8</v>
      </c>
      <c r="AQ19">
        <v>3</v>
      </c>
      <c r="AS19">
        <v>10</v>
      </c>
      <c r="AT19" t="s">
        <v>189</v>
      </c>
      <c r="AV19" t="s">
        <v>190</v>
      </c>
      <c r="AW19">
        <v>8</v>
      </c>
      <c r="AX19" t="s">
        <v>191</v>
      </c>
      <c r="AY19" t="s">
        <v>192</v>
      </c>
      <c r="AZ19" t="s">
        <v>193</v>
      </c>
    </row>
    <row r="20" spans="1:52" x14ac:dyDescent="0.25">
      <c r="A20">
        <v>18</v>
      </c>
      <c r="B20" s="11" t="s">
        <v>0</v>
      </c>
      <c r="H20" s="7">
        <v>26</v>
      </c>
      <c r="I20">
        <v>6</v>
      </c>
      <c r="J20">
        <v>0</v>
      </c>
      <c r="K20">
        <v>10</v>
      </c>
      <c r="L20">
        <v>20</v>
      </c>
      <c r="M20">
        <v>42</v>
      </c>
      <c r="N20" t="s">
        <v>194</v>
      </c>
      <c r="O20">
        <v>1</v>
      </c>
      <c r="P20" t="s">
        <v>53</v>
      </c>
      <c r="R20" t="s">
        <v>3958</v>
      </c>
      <c r="T20">
        <v>0</v>
      </c>
      <c r="AC20" t="s">
        <v>59</v>
      </c>
      <c r="AI20" t="s">
        <v>33</v>
      </c>
      <c r="AN20" t="s">
        <v>72</v>
      </c>
      <c r="AP20" s="9">
        <v>12</v>
      </c>
      <c r="AQ20">
        <v>6</v>
      </c>
      <c r="AS20">
        <v>12</v>
      </c>
      <c r="AT20" t="s">
        <v>195</v>
      </c>
      <c r="AU20" t="s">
        <v>74</v>
      </c>
      <c r="AW20">
        <v>10</v>
      </c>
      <c r="AX20" t="s">
        <v>196</v>
      </c>
      <c r="AY20" t="s">
        <v>197</v>
      </c>
      <c r="AZ20" t="s">
        <v>198</v>
      </c>
    </row>
    <row r="21" spans="1:52" x14ac:dyDescent="0.25">
      <c r="A21">
        <v>19</v>
      </c>
      <c r="C21" s="11" t="s">
        <v>1</v>
      </c>
      <c r="D21" s="11" t="s">
        <v>2</v>
      </c>
      <c r="F21" s="11" t="s">
        <v>4</v>
      </c>
      <c r="H21" s="7">
        <v>30</v>
      </c>
      <c r="I21">
        <v>6</v>
      </c>
      <c r="J21">
        <v>40</v>
      </c>
      <c r="K21">
        <v>12</v>
      </c>
      <c r="L21">
        <v>30</v>
      </c>
      <c r="M21">
        <v>94301</v>
      </c>
      <c r="N21" t="s">
        <v>4003</v>
      </c>
      <c r="O21">
        <v>1</v>
      </c>
      <c r="P21" t="s">
        <v>78</v>
      </c>
      <c r="R21" t="s">
        <v>3956</v>
      </c>
      <c r="T21">
        <v>1</v>
      </c>
      <c r="U21" t="s">
        <v>150</v>
      </c>
      <c r="W21" t="s">
        <v>80</v>
      </c>
      <c r="Y21" t="s">
        <v>91</v>
      </c>
      <c r="AA21">
        <v>3</v>
      </c>
      <c r="AB21" t="s">
        <v>200</v>
      </c>
      <c r="AC21" t="s">
        <v>71</v>
      </c>
      <c r="AF21" t="s">
        <v>30</v>
      </c>
      <c r="AN21" t="s">
        <v>168</v>
      </c>
      <c r="AP21" s="9">
        <v>6</v>
      </c>
      <c r="AQ21">
        <v>3</v>
      </c>
      <c r="AS21">
        <v>15</v>
      </c>
      <c r="AT21" t="s">
        <v>201</v>
      </c>
      <c r="AU21" t="s">
        <v>202</v>
      </c>
      <c r="AW21">
        <v>10</v>
      </c>
      <c r="AX21" t="s">
        <v>203</v>
      </c>
      <c r="AZ21" t="s">
        <v>204</v>
      </c>
    </row>
    <row r="22" spans="1:52" x14ac:dyDescent="0.25">
      <c r="A22">
        <v>20</v>
      </c>
      <c r="B22" s="11" t="s">
        <v>0</v>
      </c>
      <c r="H22" s="7">
        <v>40</v>
      </c>
      <c r="I22">
        <v>8</v>
      </c>
      <c r="J22">
        <v>30</v>
      </c>
      <c r="K22">
        <v>8</v>
      </c>
      <c r="L22">
        <v>4</v>
      </c>
      <c r="M22">
        <v>10243</v>
      </c>
      <c r="N22" t="s">
        <v>142</v>
      </c>
      <c r="O22">
        <v>0</v>
      </c>
      <c r="P22" t="s">
        <v>143</v>
      </c>
      <c r="R22" t="s">
        <v>3956</v>
      </c>
      <c r="T22">
        <v>0</v>
      </c>
      <c r="AC22" t="s">
        <v>59</v>
      </c>
      <c r="AF22" t="s">
        <v>30</v>
      </c>
      <c r="AN22" t="s">
        <v>72</v>
      </c>
      <c r="AP22" s="9">
        <v>6</v>
      </c>
      <c r="AQ22">
        <v>6</v>
      </c>
      <c r="AS22">
        <v>20</v>
      </c>
      <c r="AT22" t="s">
        <v>205</v>
      </c>
      <c r="AU22" t="s">
        <v>74</v>
      </c>
      <c r="AW22">
        <v>8</v>
      </c>
      <c r="AX22" t="s">
        <v>206</v>
      </c>
      <c r="AY22" t="s">
        <v>207</v>
      </c>
    </row>
    <row r="23" spans="1:52" x14ac:dyDescent="0.25">
      <c r="A23">
        <v>21</v>
      </c>
      <c r="C23" s="11" t="s">
        <v>1</v>
      </c>
      <c r="H23" s="7">
        <v>43</v>
      </c>
      <c r="I23">
        <v>7</v>
      </c>
      <c r="J23">
        <v>0</v>
      </c>
      <c r="K23">
        <v>3</v>
      </c>
      <c r="L23">
        <v>10</v>
      </c>
      <c r="M23">
        <v>60625</v>
      </c>
      <c r="N23" t="s">
        <v>3999</v>
      </c>
      <c r="O23">
        <v>0</v>
      </c>
      <c r="P23" t="s">
        <v>78</v>
      </c>
      <c r="R23" t="s">
        <v>3955</v>
      </c>
      <c r="T23">
        <v>1</v>
      </c>
      <c r="U23" t="s">
        <v>208</v>
      </c>
      <c r="W23" t="s">
        <v>56</v>
      </c>
      <c r="Y23" t="s">
        <v>91</v>
      </c>
      <c r="AA23">
        <v>17</v>
      </c>
      <c r="AB23" t="s">
        <v>209</v>
      </c>
      <c r="AC23" t="s">
        <v>83</v>
      </c>
      <c r="AH23" t="s">
        <v>32</v>
      </c>
      <c r="AN23" t="s">
        <v>60</v>
      </c>
      <c r="AP23" s="9">
        <v>2</v>
      </c>
      <c r="AQ23">
        <v>2</v>
      </c>
      <c r="AS23">
        <v>6</v>
      </c>
      <c r="AT23" t="s">
        <v>210</v>
      </c>
      <c r="AV23" t="s">
        <v>211</v>
      </c>
      <c r="AW23">
        <v>8</v>
      </c>
      <c r="AX23" t="s">
        <v>212</v>
      </c>
    </row>
    <row r="24" spans="1:52" ht="30" x14ac:dyDescent="0.25">
      <c r="A24">
        <v>22</v>
      </c>
      <c r="F24" s="11" t="s">
        <v>4</v>
      </c>
      <c r="H24" s="7">
        <v>37</v>
      </c>
      <c r="I24">
        <v>7</v>
      </c>
      <c r="J24">
        <v>180</v>
      </c>
      <c r="K24">
        <v>12</v>
      </c>
      <c r="L24">
        <v>6</v>
      </c>
      <c r="M24">
        <v>22083</v>
      </c>
      <c r="N24" t="s">
        <v>213</v>
      </c>
      <c r="O24">
        <v>0</v>
      </c>
      <c r="Q24" t="s">
        <v>36</v>
      </c>
      <c r="R24" t="s">
        <v>3958</v>
      </c>
      <c r="T24">
        <v>1</v>
      </c>
      <c r="U24" t="s">
        <v>69</v>
      </c>
      <c r="W24" t="s">
        <v>111</v>
      </c>
      <c r="Y24" t="s">
        <v>57</v>
      </c>
      <c r="AA24">
        <v>8</v>
      </c>
      <c r="AB24" t="s">
        <v>214</v>
      </c>
      <c r="AC24" t="s">
        <v>83</v>
      </c>
      <c r="AG24" t="s">
        <v>31</v>
      </c>
      <c r="AN24" t="s">
        <v>84</v>
      </c>
      <c r="AP24" s="9">
        <v>2</v>
      </c>
      <c r="AQ24">
        <v>4</v>
      </c>
      <c r="AS24">
        <v>4</v>
      </c>
      <c r="AT24" s="3" t="s">
        <v>215</v>
      </c>
      <c r="AU24" t="s">
        <v>202</v>
      </c>
      <c r="AW24">
        <v>9</v>
      </c>
      <c r="AX24" t="s">
        <v>216</v>
      </c>
    </row>
    <row r="25" spans="1:52" x14ac:dyDescent="0.25">
      <c r="A25">
        <v>23</v>
      </c>
      <c r="C25" s="11" t="s">
        <v>1</v>
      </c>
      <c r="F25" s="11" t="s">
        <v>4</v>
      </c>
      <c r="H25" s="7">
        <v>37</v>
      </c>
      <c r="I25">
        <v>7</v>
      </c>
      <c r="J25">
        <v>60</v>
      </c>
      <c r="K25">
        <v>5</v>
      </c>
      <c r="L25">
        <v>8</v>
      </c>
      <c r="M25">
        <v>94102</v>
      </c>
      <c r="N25" t="s">
        <v>4002</v>
      </c>
      <c r="O25">
        <v>1</v>
      </c>
      <c r="P25" t="s">
        <v>67</v>
      </c>
      <c r="R25" t="s">
        <v>3958</v>
      </c>
      <c r="T25">
        <v>0</v>
      </c>
      <c r="AC25" t="s">
        <v>71</v>
      </c>
      <c r="AI25" t="s">
        <v>33</v>
      </c>
      <c r="AN25" t="s">
        <v>72</v>
      </c>
      <c r="AP25" s="9">
        <v>4</v>
      </c>
      <c r="AQ25">
        <v>4</v>
      </c>
      <c r="AS25">
        <v>10</v>
      </c>
      <c r="AT25" t="s">
        <v>218</v>
      </c>
      <c r="AU25" t="s">
        <v>74</v>
      </c>
      <c r="AW25">
        <v>8</v>
      </c>
      <c r="AX25" t="s">
        <v>219</v>
      </c>
      <c r="AY25" t="s">
        <v>220</v>
      </c>
    </row>
    <row r="26" spans="1:52" x14ac:dyDescent="0.25">
      <c r="A26">
        <v>24</v>
      </c>
      <c r="F26" s="11" t="s">
        <v>4</v>
      </c>
      <c r="H26" s="7">
        <v>42</v>
      </c>
      <c r="I26">
        <v>7</v>
      </c>
      <c r="J26">
        <v>30</v>
      </c>
      <c r="K26">
        <v>6</v>
      </c>
      <c r="L26">
        <v>10</v>
      </c>
      <c r="N26" t="s">
        <v>221</v>
      </c>
      <c r="O26">
        <v>0</v>
      </c>
      <c r="P26" t="s">
        <v>97</v>
      </c>
      <c r="R26" t="s">
        <v>3955</v>
      </c>
      <c r="T26">
        <v>0</v>
      </c>
      <c r="AC26" t="s">
        <v>83</v>
      </c>
      <c r="AI26" t="s">
        <v>33</v>
      </c>
      <c r="AN26" t="s">
        <v>60</v>
      </c>
      <c r="AP26" s="9">
        <v>3</v>
      </c>
      <c r="AQ26">
        <v>4</v>
      </c>
      <c r="AS26">
        <v>7</v>
      </c>
      <c r="AT26" t="s">
        <v>222</v>
      </c>
      <c r="AU26" t="s">
        <v>74</v>
      </c>
      <c r="AW26">
        <v>9</v>
      </c>
      <c r="AX26" t="s">
        <v>223</v>
      </c>
      <c r="AY26" t="s">
        <v>224</v>
      </c>
      <c r="AZ26" t="s">
        <v>225</v>
      </c>
    </row>
    <row r="27" spans="1:52" x14ac:dyDescent="0.25">
      <c r="A27">
        <v>25</v>
      </c>
      <c r="F27" s="11" t="s">
        <v>4</v>
      </c>
      <c r="H27" s="7">
        <v>29</v>
      </c>
      <c r="J27">
        <v>45</v>
      </c>
      <c r="K27">
        <v>10</v>
      </c>
      <c r="L27">
        <v>30</v>
      </c>
      <c r="M27">
        <v>80202</v>
      </c>
      <c r="N27" t="s">
        <v>226</v>
      </c>
      <c r="O27">
        <v>0</v>
      </c>
      <c r="P27" t="s">
        <v>97</v>
      </c>
      <c r="R27" t="s">
        <v>3956</v>
      </c>
      <c r="T27">
        <v>1</v>
      </c>
      <c r="U27" t="s">
        <v>227</v>
      </c>
      <c r="W27" t="s">
        <v>80</v>
      </c>
      <c r="Y27" t="s">
        <v>91</v>
      </c>
      <c r="AA27">
        <v>4</v>
      </c>
      <c r="AB27" t="s">
        <v>228</v>
      </c>
      <c r="AC27" t="s">
        <v>83</v>
      </c>
      <c r="AH27" t="s">
        <v>32</v>
      </c>
      <c r="AN27" t="s">
        <v>84</v>
      </c>
      <c r="AP27" s="9">
        <v>12</v>
      </c>
      <c r="AR27">
        <v>5</v>
      </c>
      <c r="AS27">
        <v>8</v>
      </c>
      <c r="AT27" t="s">
        <v>229</v>
      </c>
      <c r="AU27" t="s">
        <v>64</v>
      </c>
      <c r="AW27">
        <v>8</v>
      </c>
      <c r="AX27" t="s">
        <v>230</v>
      </c>
      <c r="AY27" t="s">
        <v>231</v>
      </c>
      <c r="AZ27" t="s">
        <v>232</v>
      </c>
    </row>
    <row r="28" spans="1:52" x14ac:dyDescent="0.25">
      <c r="A28">
        <v>26</v>
      </c>
      <c r="F28" s="11" t="s">
        <v>4</v>
      </c>
      <c r="H28" s="7">
        <v>36</v>
      </c>
      <c r="I28">
        <v>8</v>
      </c>
      <c r="J28">
        <v>30</v>
      </c>
      <c r="K28">
        <v>14</v>
      </c>
      <c r="L28">
        <v>20</v>
      </c>
      <c r="M28">
        <v>80686</v>
      </c>
      <c r="N28" t="s">
        <v>233</v>
      </c>
      <c r="O28">
        <v>0</v>
      </c>
      <c r="P28" t="s">
        <v>78</v>
      </c>
      <c r="R28" t="s">
        <v>3955</v>
      </c>
      <c r="T28">
        <v>1</v>
      </c>
      <c r="V28" t="s">
        <v>234</v>
      </c>
      <c r="W28" t="s">
        <v>111</v>
      </c>
      <c r="Y28" t="s">
        <v>235</v>
      </c>
      <c r="AA28">
        <v>15</v>
      </c>
      <c r="AB28" t="s">
        <v>236</v>
      </c>
      <c r="AC28" t="s">
        <v>59</v>
      </c>
      <c r="AL28" t="s">
        <v>36</v>
      </c>
      <c r="AP28" s="9">
        <v>0</v>
      </c>
      <c r="AU28" t="s">
        <v>64</v>
      </c>
      <c r="AW28">
        <v>8</v>
      </c>
      <c r="AX28" t="s">
        <v>237</v>
      </c>
      <c r="AY28" t="s">
        <v>238</v>
      </c>
      <c r="AZ28" t="s">
        <v>239</v>
      </c>
    </row>
    <row r="29" spans="1:52" x14ac:dyDescent="0.25">
      <c r="A29">
        <v>27</v>
      </c>
      <c r="B29" s="11" t="s">
        <v>0</v>
      </c>
      <c r="H29" s="7">
        <v>31</v>
      </c>
      <c r="I29">
        <v>7</v>
      </c>
      <c r="J29">
        <v>30</v>
      </c>
      <c r="K29">
        <v>10</v>
      </c>
      <c r="L29">
        <v>2</v>
      </c>
      <c r="M29">
        <v>78681</v>
      </c>
      <c r="N29" t="s">
        <v>240</v>
      </c>
      <c r="O29">
        <v>1</v>
      </c>
      <c r="P29" t="s">
        <v>67</v>
      </c>
      <c r="R29" t="s">
        <v>3958</v>
      </c>
      <c r="T29">
        <v>1</v>
      </c>
      <c r="U29" t="s">
        <v>150</v>
      </c>
      <c r="W29" t="s">
        <v>80</v>
      </c>
      <c r="Y29" t="s">
        <v>161</v>
      </c>
      <c r="AA29">
        <v>8</v>
      </c>
      <c r="AB29" t="s">
        <v>241</v>
      </c>
      <c r="AC29" t="s">
        <v>83</v>
      </c>
      <c r="AG29" t="s">
        <v>31</v>
      </c>
      <c r="AN29" t="s">
        <v>72</v>
      </c>
      <c r="AP29" s="9">
        <v>6</v>
      </c>
      <c r="AQ29">
        <v>5</v>
      </c>
      <c r="AS29">
        <v>500</v>
      </c>
      <c r="AT29" t="s">
        <v>242</v>
      </c>
      <c r="AU29" t="s">
        <v>74</v>
      </c>
      <c r="AW29">
        <v>7</v>
      </c>
      <c r="AX29" t="s">
        <v>3968</v>
      </c>
      <c r="AY29" t="s">
        <v>244</v>
      </c>
      <c r="AZ29" t="s">
        <v>245</v>
      </c>
    </row>
    <row r="30" spans="1:52" x14ac:dyDescent="0.25">
      <c r="A30">
        <v>28</v>
      </c>
      <c r="B30" s="11" t="s">
        <v>0</v>
      </c>
      <c r="C30" s="11" t="s">
        <v>1</v>
      </c>
      <c r="H30" s="7">
        <v>38</v>
      </c>
      <c r="I30">
        <v>6</v>
      </c>
      <c r="J30">
        <v>40</v>
      </c>
      <c r="K30">
        <v>9</v>
      </c>
      <c r="L30">
        <v>6</v>
      </c>
      <c r="M30">
        <v>2215</v>
      </c>
      <c r="N30" t="s">
        <v>246</v>
      </c>
      <c r="O30">
        <v>0</v>
      </c>
      <c r="P30" t="s">
        <v>78</v>
      </c>
      <c r="R30" t="s">
        <v>3955</v>
      </c>
      <c r="T30">
        <v>1</v>
      </c>
      <c r="U30" t="s">
        <v>227</v>
      </c>
      <c r="W30" t="s">
        <v>80</v>
      </c>
      <c r="Y30" t="s">
        <v>247</v>
      </c>
      <c r="AA30">
        <v>11</v>
      </c>
      <c r="AB30" t="s">
        <v>248</v>
      </c>
      <c r="AC30" t="s">
        <v>83</v>
      </c>
      <c r="AI30" t="s">
        <v>33</v>
      </c>
      <c r="AN30" t="s">
        <v>60</v>
      </c>
      <c r="AP30" s="9">
        <v>4</v>
      </c>
      <c r="AQ30">
        <v>2</v>
      </c>
      <c r="AS30">
        <v>2</v>
      </c>
      <c r="AT30" t="s">
        <v>249</v>
      </c>
      <c r="AU30" t="s">
        <v>74</v>
      </c>
      <c r="AW30">
        <v>10</v>
      </c>
      <c r="AX30" t="s">
        <v>250</v>
      </c>
      <c r="AY30" t="s">
        <v>3969</v>
      </c>
    </row>
    <row r="31" spans="1:52" x14ac:dyDescent="0.25">
      <c r="A31">
        <v>29</v>
      </c>
      <c r="B31" s="11" t="s">
        <v>0</v>
      </c>
      <c r="E31" s="11" t="s">
        <v>3</v>
      </c>
      <c r="F31" s="11" t="s">
        <v>4</v>
      </c>
      <c r="H31" s="7">
        <v>26</v>
      </c>
      <c r="I31">
        <v>6</v>
      </c>
      <c r="J31">
        <v>0</v>
      </c>
      <c r="K31">
        <v>9</v>
      </c>
      <c r="L31">
        <v>3</v>
      </c>
      <c r="M31">
        <v>11011</v>
      </c>
      <c r="N31" t="s">
        <v>252</v>
      </c>
      <c r="O31">
        <v>1</v>
      </c>
      <c r="P31" t="s">
        <v>123</v>
      </c>
      <c r="R31" t="s">
        <v>3958</v>
      </c>
      <c r="T31">
        <v>1</v>
      </c>
      <c r="U31" t="s">
        <v>227</v>
      </c>
      <c r="W31" t="s">
        <v>80</v>
      </c>
      <c r="Y31" t="s">
        <v>91</v>
      </c>
      <c r="AA31">
        <v>4</v>
      </c>
      <c r="AB31" t="s">
        <v>253</v>
      </c>
      <c r="AC31" t="s">
        <v>59</v>
      </c>
      <c r="AI31" t="s">
        <v>33</v>
      </c>
      <c r="AN31" t="s">
        <v>72</v>
      </c>
      <c r="AP31" s="9">
        <v>4</v>
      </c>
      <c r="AQ31">
        <v>4</v>
      </c>
      <c r="AS31">
        <v>6</v>
      </c>
      <c r="AT31" t="s">
        <v>254</v>
      </c>
      <c r="AU31" t="s">
        <v>74</v>
      </c>
      <c r="AW31">
        <v>10</v>
      </c>
      <c r="AX31" t="s">
        <v>255</v>
      </c>
      <c r="AY31" t="s">
        <v>256</v>
      </c>
    </row>
    <row r="32" spans="1:52" x14ac:dyDescent="0.25">
      <c r="A32">
        <v>30</v>
      </c>
      <c r="B32" s="11" t="s">
        <v>0</v>
      </c>
      <c r="H32" s="7">
        <v>33</v>
      </c>
      <c r="I32">
        <v>7</v>
      </c>
      <c r="J32">
        <v>150</v>
      </c>
      <c r="K32">
        <v>6</v>
      </c>
      <c r="L32">
        <v>5</v>
      </c>
      <c r="M32">
        <v>95051</v>
      </c>
      <c r="N32" t="s">
        <v>257</v>
      </c>
      <c r="O32">
        <v>0</v>
      </c>
      <c r="P32" t="s">
        <v>67</v>
      </c>
      <c r="R32" t="s">
        <v>3955</v>
      </c>
      <c r="T32">
        <v>1</v>
      </c>
      <c r="U32" t="s">
        <v>227</v>
      </c>
      <c r="W32" t="s">
        <v>80</v>
      </c>
      <c r="Z32" t="s">
        <v>258</v>
      </c>
      <c r="AA32">
        <v>12</v>
      </c>
      <c r="AC32" t="s">
        <v>83</v>
      </c>
      <c r="AI32" t="s">
        <v>33</v>
      </c>
      <c r="AN32" t="s">
        <v>84</v>
      </c>
      <c r="AP32" s="9">
        <v>6</v>
      </c>
      <c r="AQ32">
        <v>4</v>
      </c>
      <c r="AS32">
        <v>8</v>
      </c>
      <c r="AT32" t="s">
        <v>259</v>
      </c>
      <c r="AU32" t="s">
        <v>74</v>
      </c>
      <c r="AW32">
        <v>7</v>
      </c>
      <c r="AX32" t="s">
        <v>260</v>
      </c>
    </row>
    <row r="33" spans="1:52" x14ac:dyDescent="0.25">
      <c r="A33">
        <v>31</v>
      </c>
      <c r="B33" s="11" t="s">
        <v>0</v>
      </c>
      <c r="C33" s="11" t="s">
        <v>1</v>
      </c>
      <c r="F33" s="11" t="s">
        <v>4</v>
      </c>
      <c r="H33" s="7">
        <v>37</v>
      </c>
      <c r="I33">
        <v>8</v>
      </c>
      <c r="J33">
        <v>0</v>
      </c>
      <c r="K33">
        <v>10</v>
      </c>
      <c r="L33">
        <v>20</v>
      </c>
      <c r="M33">
        <v>2128</v>
      </c>
      <c r="N33" t="s">
        <v>246</v>
      </c>
      <c r="O33">
        <v>1</v>
      </c>
      <c r="P33" t="s">
        <v>53</v>
      </c>
      <c r="R33" t="s">
        <v>3956</v>
      </c>
      <c r="T33">
        <v>1</v>
      </c>
      <c r="U33" t="s">
        <v>227</v>
      </c>
      <c r="W33" t="s">
        <v>90</v>
      </c>
      <c r="Y33" t="s">
        <v>91</v>
      </c>
      <c r="AA33">
        <v>10</v>
      </c>
      <c r="AB33" t="s">
        <v>261</v>
      </c>
      <c r="AC33" t="s">
        <v>83</v>
      </c>
      <c r="AG33" t="s">
        <v>31</v>
      </c>
      <c r="AH33" t="s">
        <v>32</v>
      </c>
      <c r="AN33" t="s">
        <v>60</v>
      </c>
      <c r="AP33" s="9">
        <v>0</v>
      </c>
      <c r="AR33" s="2"/>
      <c r="AS33">
        <v>20</v>
      </c>
      <c r="AT33" t="s">
        <v>262</v>
      </c>
      <c r="AU33" t="s">
        <v>74</v>
      </c>
      <c r="AW33">
        <v>8</v>
      </c>
      <c r="AX33" t="s">
        <v>3970</v>
      </c>
      <c r="AY33" t="s">
        <v>264</v>
      </c>
    </row>
    <row r="34" spans="1:52" x14ac:dyDescent="0.25">
      <c r="A34">
        <v>32</v>
      </c>
      <c r="B34" s="11" t="s">
        <v>0</v>
      </c>
      <c r="E34" s="11" t="s">
        <v>3</v>
      </c>
      <c r="F34" s="11" t="s">
        <v>4</v>
      </c>
      <c r="H34" s="7">
        <v>33</v>
      </c>
      <c r="I34">
        <v>7</v>
      </c>
      <c r="J34">
        <v>100</v>
      </c>
      <c r="K34">
        <v>10</v>
      </c>
      <c r="L34">
        <v>1</v>
      </c>
      <c r="M34">
        <v>2033</v>
      </c>
      <c r="N34" t="s">
        <v>265</v>
      </c>
      <c r="O34">
        <v>1</v>
      </c>
      <c r="P34" t="s">
        <v>53</v>
      </c>
      <c r="S34" t="s">
        <v>266</v>
      </c>
      <c r="T34">
        <v>1</v>
      </c>
      <c r="U34" t="s">
        <v>227</v>
      </c>
      <c r="W34" t="s">
        <v>111</v>
      </c>
      <c r="Y34" t="s">
        <v>125</v>
      </c>
      <c r="AA34">
        <v>7</v>
      </c>
      <c r="AC34" t="s">
        <v>83</v>
      </c>
      <c r="AH34" t="s">
        <v>32</v>
      </c>
      <c r="AN34" t="s">
        <v>72</v>
      </c>
      <c r="AP34" s="9">
        <v>4</v>
      </c>
      <c r="AR34">
        <v>15</v>
      </c>
      <c r="AS34">
        <v>20</v>
      </c>
      <c r="AT34" t="s">
        <v>267</v>
      </c>
      <c r="AU34" t="s">
        <v>74</v>
      </c>
      <c r="AW34">
        <v>10</v>
      </c>
      <c r="AX34" t="s">
        <v>268</v>
      </c>
      <c r="AY34" t="s">
        <v>269</v>
      </c>
      <c r="AZ34" t="s">
        <v>116</v>
      </c>
    </row>
    <row r="35" spans="1:52" x14ac:dyDescent="0.25">
      <c r="A35">
        <v>33</v>
      </c>
      <c r="C35" s="11" t="s">
        <v>1</v>
      </c>
      <c r="D35" s="11" t="s">
        <v>2</v>
      </c>
      <c r="F35" s="11" t="s">
        <v>4</v>
      </c>
      <c r="H35" s="7">
        <v>21</v>
      </c>
      <c r="I35">
        <v>6</v>
      </c>
      <c r="J35">
        <v>120</v>
      </c>
      <c r="K35">
        <v>16</v>
      </c>
      <c r="L35">
        <v>2</v>
      </c>
      <c r="M35">
        <v>110001</v>
      </c>
      <c r="N35" t="s">
        <v>270</v>
      </c>
      <c r="O35">
        <v>0</v>
      </c>
      <c r="P35" t="s">
        <v>53</v>
      </c>
      <c r="R35" t="s">
        <v>3958</v>
      </c>
      <c r="T35">
        <v>0</v>
      </c>
      <c r="AC35" t="s">
        <v>167</v>
      </c>
      <c r="AG35" t="s">
        <v>31</v>
      </c>
      <c r="AN35" t="s">
        <v>72</v>
      </c>
      <c r="AP35" s="9">
        <v>6</v>
      </c>
      <c r="AQ35">
        <v>6</v>
      </c>
      <c r="AS35">
        <v>60</v>
      </c>
      <c r="AT35" t="s">
        <v>271</v>
      </c>
      <c r="AU35" t="s">
        <v>64</v>
      </c>
      <c r="AW35">
        <v>9</v>
      </c>
      <c r="AX35" t="s">
        <v>272</v>
      </c>
      <c r="AY35" t="s">
        <v>273</v>
      </c>
    </row>
    <row r="36" spans="1:52" x14ac:dyDescent="0.25">
      <c r="A36">
        <v>34</v>
      </c>
      <c r="B36" s="11" t="s">
        <v>0</v>
      </c>
      <c r="F36" s="11" t="s">
        <v>4</v>
      </c>
      <c r="H36" s="7">
        <v>27</v>
      </c>
      <c r="I36">
        <v>7</v>
      </c>
      <c r="J36">
        <v>70</v>
      </c>
      <c r="K36">
        <v>5</v>
      </c>
      <c r="L36">
        <v>5</v>
      </c>
      <c r="M36">
        <v>54000</v>
      </c>
      <c r="N36" t="s">
        <v>274</v>
      </c>
      <c r="O36">
        <v>0</v>
      </c>
      <c r="P36" t="s">
        <v>78</v>
      </c>
      <c r="R36" t="s">
        <v>3956</v>
      </c>
      <c r="T36">
        <v>1</v>
      </c>
      <c r="U36" t="s">
        <v>5</v>
      </c>
      <c r="W36" t="s">
        <v>56</v>
      </c>
      <c r="Z36" t="s">
        <v>275</v>
      </c>
      <c r="AA36">
        <v>1</v>
      </c>
      <c r="AB36" t="s">
        <v>276</v>
      </c>
      <c r="AC36" t="s">
        <v>83</v>
      </c>
      <c r="AF36" t="s">
        <v>30</v>
      </c>
      <c r="AG36" t="s">
        <v>31</v>
      </c>
      <c r="AN36" t="s">
        <v>72</v>
      </c>
      <c r="AP36" s="9">
        <v>3</v>
      </c>
      <c r="AQ36">
        <v>2</v>
      </c>
      <c r="AS36">
        <v>15</v>
      </c>
      <c r="AT36" t="s">
        <v>277</v>
      </c>
      <c r="AU36" t="s">
        <v>74</v>
      </c>
      <c r="AW36">
        <v>8</v>
      </c>
      <c r="AX36" t="s">
        <v>278</v>
      </c>
      <c r="AY36" t="s">
        <v>279</v>
      </c>
    </row>
    <row r="37" spans="1:52" x14ac:dyDescent="0.25">
      <c r="A37">
        <v>35</v>
      </c>
      <c r="C37" s="11" t="s">
        <v>1</v>
      </c>
      <c r="H37" s="7">
        <v>39</v>
      </c>
      <c r="I37">
        <v>6</v>
      </c>
      <c r="J37">
        <v>90</v>
      </c>
      <c r="K37">
        <v>6</v>
      </c>
      <c r="L37">
        <v>2</v>
      </c>
      <c r="M37">
        <v>30341</v>
      </c>
      <c r="N37" t="s">
        <v>280</v>
      </c>
      <c r="O37">
        <v>0</v>
      </c>
      <c r="P37" t="s">
        <v>97</v>
      </c>
      <c r="R37" t="s">
        <v>3958</v>
      </c>
      <c r="T37">
        <v>1</v>
      </c>
      <c r="U37" t="s">
        <v>160</v>
      </c>
      <c r="X37" t="s">
        <v>281</v>
      </c>
      <c r="Y37" t="s">
        <v>91</v>
      </c>
      <c r="AA37">
        <v>6</v>
      </c>
      <c r="AB37" t="s">
        <v>282</v>
      </c>
      <c r="AC37" t="s">
        <v>83</v>
      </c>
      <c r="AH37" t="s">
        <v>32</v>
      </c>
      <c r="AN37" t="s">
        <v>72</v>
      </c>
      <c r="AP37" s="9">
        <v>5</v>
      </c>
      <c r="AQ37">
        <v>5</v>
      </c>
      <c r="AS37">
        <v>5</v>
      </c>
      <c r="AT37" t="s">
        <v>283</v>
      </c>
      <c r="AU37" t="s">
        <v>74</v>
      </c>
      <c r="AW37">
        <v>8</v>
      </c>
      <c r="AX37" t="s">
        <v>284</v>
      </c>
      <c r="AY37" t="s">
        <v>285</v>
      </c>
      <c r="AZ37" t="s">
        <v>286</v>
      </c>
    </row>
    <row r="38" spans="1:52" x14ac:dyDescent="0.25">
      <c r="A38">
        <v>36</v>
      </c>
      <c r="F38" s="11" t="s">
        <v>4</v>
      </c>
      <c r="H38" s="7">
        <v>41</v>
      </c>
      <c r="I38">
        <v>7</v>
      </c>
      <c r="J38">
        <v>50</v>
      </c>
      <c r="K38">
        <v>8</v>
      </c>
      <c r="L38">
        <v>1</v>
      </c>
      <c r="M38">
        <v>7748</v>
      </c>
      <c r="N38" t="s">
        <v>287</v>
      </c>
      <c r="O38">
        <v>0</v>
      </c>
      <c r="P38" t="s">
        <v>97</v>
      </c>
      <c r="R38" t="s">
        <v>3958</v>
      </c>
      <c r="T38">
        <v>1</v>
      </c>
      <c r="U38" t="s">
        <v>227</v>
      </c>
      <c r="W38" t="s">
        <v>80</v>
      </c>
      <c r="Y38" t="s">
        <v>91</v>
      </c>
      <c r="AA38">
        <v>22</v>
      </c>
      <c r="AB38" t="s">
        <v>288</v>
      </c>
      <c r="AC38" t="s">
        <v>59</v>
      </c>
      <c r="AG38" t="s">
        <v>31</v>
      </c>
      <c r="AN38" t="s">
        <v>84</v>
      </c>
      <c r="AP38" s="9">
        <v>4</v>
      </c>
      <c r="AQ38">
        <v>6</v>
      </c>
      <c r="AS38">
        <v>12</v>
      </c>
      <c r="AT38" t="s">
        <v>289</v>
      </c>
      <c r="AU38" t="s">
        <v>64</v>
      </c>
      <c r="AW38">
        <v>10</v>
      </c>
      <c r="AX38" t="s">
        <v>290</v>
      </c>
      <c r="AY38" t="s">
        <v>291</v>
      </c>
    </row>
    <row r="39" spans="1:52" x14ac:dyDescent="0.25">
      <c r="A39">
        <v>37</v>
      </c>
      <c r="B39" s="11" t="s">
        <v>0</v>
      </c>
      <c r="C39" s="11" t="s">
        <v>1</v>
      </c>
      <c r="E39" s="11" t="s">
        <v>3</v>
      </c>
      <c r="F39" s="11" t="s">
        <v>4</v>
      </c>
      <c r="H39" s="7">
        <v>26</v>
      </c>
      <c r="I39">
        <v>6</v>
      </c>
      <c r="J39">
        <v>60</v>
      </c>
      <c r="K39">
        <v>8</v>
      </c>
      <c r="L39">
        <v>5</v>
      </c>
      <c r="M39">
        <v>60320</v>
      </c>
      <c r="N39" t="s">
        <v>292</v>
      </c>
      <c r="O39">
        <v>1</v>
      </c>
      <c r="P39" t="s">
        <v>143</v>
      </c>
      <c r="R39" t="s">
        <v>3954</v>
      </c>
      <c r="T39">
        <v>1</v>
      </c>
      <c r="U39" t="s">
        <v>160</v>
      </c>
      <c r="W39" t="s">
        <v>111</v>
      </c>
      <c r="Y39" t="s">
        <v>91</v>
      </c>
      <c r="AA39">
        <v>3</v>
      </c>
      <c r="AB39" t="s">
        <v>209</v>
      </c>
      <c r="AC39" t="s">
        <v>83</v>
      </c>
      <c r="AG39" t="s">
        <v>31</v>
      </c>
      <c r="AN39" t="s">
        <v>60</v>
      </c>
      <c r="AP39" s="9">
        <v>6</v>
      </c>
      <c r="AQ39">
        <v>6</v>
      </c>
      <c r="AS39">
        <v>6</v>
      </c>
      <c r="AT39" t="s">
        <v>293</v>
      </c>
      <c r="AU39" t="s">
        <v>74</v>
      </c>
      <c r="AW39">
        <v>10</v>
      </c>
      <c r="AX39" t="s">
        <v>294</v>
      </c>
      <c r="AZ39" t="s">
        <v>295</v>
      </c>
    </row>
    <row r="40" spans="1:52" x14ac:dyDescent="0.25">
      <c r="A40">
        <v>38</v>
      </c>
      <c r="C40" s="11" t="s">
        <v>1</v>
      </c>
      <c r="F40" s="11" t="s">
        <v>4</v>
      </c>
      <c r="H40" s="7">
        <v>37</v>
      </c>
      <c r="I40">
        <v>6</v>
      </c>
      <c r="J40">
        <v>50</v>
      </c>
      <c r="K40">
        <v>7</v>
      </c>
      <c r="L40">
        <v>2</v>
      </c>
      <c r="M40">
        <v>400041</v>
      </c>
      <c r="N40" t="s">
        <v>296</v>
      </c>
      <c r="O40">
        <v>0</v>
      </c>
      <c r="P40" t="s">
        <v>97</v>
      </c>
      <c r="R40" t="s">
        <v>3954</v>
      </c>
      <c r="T40">
        <v>1</v>
      </c>
      <c r="U40" t="s">
        <v>55</v>
      </c>
      <c r="W40" t="s">
        <v>56</v>
      </c>
      <c r="Y40" t="s">
        <v>297</v>
      </c>
      <c r="AA40">
        <v>3</v>
      </c>
      <c r="AB40" t="s">
        <v>298</v>
      </c>
      <c r="AC40" t="s">
        <v>83</v>
      </c>
      <c r="AE40" t="s">
        <v>29</v>
      </c>
      <c r="AN40" t="s">
        <v>60</v>
      </c>
      <c r="AP40" s="9">
        <v>6</v>
      </c>
      <c r="AQ40">
        <v>3</v>
      </c>
      <c r="AS40">
        <v>5</v>
      </c>
      <c r="AT40" t="s">
        <v>299</v>
      </c>
      <c r="AU40" t="s">
        <v>74</v>
      </c>
      <c r="AW40">
        <v>10</v>
      </c>
      <c r="AX40" t="s">
        <v>300</v>
      </c>
      <c r="AY40" t="s">
        <v>36</v>
      </c>
      <c r="AZ40" t="s">
        <v>301</v>
      </c>
    </row>
    <row r="41" spans="1:52" x14ac:dyDescent="0.25">
      <c r="A41">
        <v>39</v>
      </c>
      <c r="D41" s="11" t="s">
        <v>2</v>
      </c>
      <c r="H41" s="7">
        <v>21</v>
      </c>
      <c r="I41">
        <v>8</v>
      </c>
      <c r="J41">
        <v>60</v>
      </c>
      <c r="K41">
        <v>9</v>
      </c>
      <c r="L41">
        <v>6</v>
      </c>
      <c r="M41">
        <v>396210</v>
      </c>
      <c r="N41" t="s">
        <v>302</v>
      </c>
      <c r="O41">
        <v>0</v>
      </c>
      <c r="P41" t="s">
        <v>97</v>
      </c>
      <c r="R41" t="s">
        <v>3956</v>
      </c>
      <c r="T41">
        <v>0</v>
      </c>
      <c r="AC41" t="s">
        <v>167</v>
      </c>
      <c r="AG41" t="s">
        <v>31</v>
      </c>
      <c r="AN41" t="s">
        <v>72</v>
      </c>
      <c r="AP41" s="9">
        <v>5</v>
      </c>
      <c r="AQ41">
        <v>5</v>
      </c>
      <c r="AS41">
        <v>24</v>
      </c>
      <c r="AT41" t="s">
        <v>303</v>
      </c>
      <c r="AU41" t="s">
        <v>64</v>
      </c>
      <c r="AW41">
        <v>9</v>
      </c>
      <c r="AX41" t="s">
        <v>304</v>
      </c>
      <c r="AY41" t="s">
        <v>305</v>
      </c>
      <c r="AZ41" t="s">
        <v>306</v>
      </c>
    </row>
    <row r="42" spans="1:52" x14ac:dyDescent="0.25">
      <c r="A42">
        <v>40</v>
      </c>
      <c r="B42" s="11" t="s">
        <v>0</v>
      </c>
      <c r="H42" s="7">
        <v>30</v>
      </c>
      <c r="I42">
        <v>8</v>
      </c>
      <c r="J42">
        <v>150</v>
      </c>
      <c r="K42">
        <v>8</v>
      </c>
      <c r="L42">
        <v>6</v>
      </c>
      <c r="N42" t="s">
        <v>307</v>
      </c>
      <c r="O42">
        <v>1</v>
      </c>
      <c r="P42" t="s">
        <v>53</v>
      </c>
      <c r="R42" t="s">
        <v>3954</v>
      </c>
      <c r="T42">
        <v>1</v>
      </c>
      <c r="U42" t="s">
        <v>5</v>
      </c>
      <c r="W42" t="s">
        <v>80</v>
      </c>
      <c r="Y42" t="s">
        <v>161</v>
      </c>
      <c r="AA42">
        <v>7</v>
      </c>
      <c r="AB42" t="s">
        <v>308</v>
      </c>
      <c r="AC42" t="s">
        <v>59</v>
      </c>
      <c r="AD42" t="s">
        <v>28</v>
      </c>
      <c r="AI42" t="s">
        <v>33</v>
      </c>
      <c r="AN42" t="s">
        <v>72</v>
      </c>
      <c r="AP42" s="9">
        <v>6</v>
      </c>
      <c r="AQ42">
        <v>6</v>
      </c>
      <c r="AS42">
        <v>12</v>
      </c>
      <c r="AT42" t="s">
        <v>309</v>
      </c>
      <c r="AU42" t="s">
        <v>74</v>
      </c>
      <c r="AW42">
        <v>10</v>
      </c>
      <c r="AX42" t="s">
        <v>310</v>
      </c>
    </row>
    <row r="43" spans="1:52" x14ac:dyDescent="0.25">
      <c r="A43">
        <v>41</v>
      </c>
      <c r="F43" s="11" t="s">
        <v>4</v>
      </c>
      <c r="H43" s="7">
        <v>36</v>
      </c>
      <c r="I43">
        <v>6</v>
      </c>
      <c r="J43">
        <v>50</v>
      </c>
      <c r="K43">
        <v>18</v>
      </c>
      <c r="L43">
        <v>10</v>
      </c>
      <c r="N43" t="s">
        <v>311</v>
      </c>
      <c r="O43">
        <v>0</v>
      </c>
      <c r="P43" t="s">
        <v>53</v>
      </c>
      <c r="S43" t="s">
        <v>312</v>
      </c>
      <c r="T43">
        <v>1</v>
      </c>
      <c r="U43" t="s">
        <v>227</v>
      </c>
      <c r="W43" t="s">
        <v>56</v>
      </c>
      <c r="Z43" t="s">
        <v>313</v>
      </c>
      <c r="AA43">
        <v>15</v>
      </c>
      <c r="AB43" t="s">
        <v>314</v>
      </c>
      <c r="AC43" t="s">
        <v>59</v>
      </c>
      <c r="AF43" t="s">
        <v>30</v>
      </c>
      <c r="AG43" t="s">
        <v>31</v>
      </c>
      <c r="AI43" t="s">
        <v>33</v>
      </c>
      <c r="AN43" t="s">
        <v>72</v>
      </c>
      <c r="AP43" s="9">
        <v>5</v>
      </c>
      <c r="AQ43">
        <v>2</v>
      </c>
      <c r="AS43">
        <v>4</v>
      </c>
      <c r="AT43" t="s">
        <v>315</v>
      </c>
      <c r="AU43" t="s">
        <v>74</v>
      </c>
      <c r="AW43">
        <v>10</v>
      </c>
      <c r="AX43" t="s">
        <v>316</v>
      </c>
      <c r="AY43" t="s">
        <v>317</v>
      </c>
      <c r="AZ43" t="s">
        <v>318</v>
      </c>
    </row>
    <row r="44" spans="1:52" x14ac:dyDescent="0.25">
      <c r="A44">
        <v>42</v>
      </c>
      <c r="B44" s="11" t="s">
        <v>0</v>
      </c>
      <c r="I44">
        <v>6</v>
      </c>
      <c r="J44">
        <v>30</v>
      </c>
      <c r="K44">
        <v>10</v>
      </c>
      <c r="L44">
        <v>5</v>
      </c>
      <c r="M44">
        <v>1581</v>
      </c>
      <c r="N44" t="s">
        <v>319</v>
      </c>
      <c r="O44">
        <v>0</v>
      </c>
      <c r="P44" t="s">
        <v>97</v>
      </c>
      <c r="R44" t="s">
        <v>3954</v>
      </c>
      <c r="T44">
        <v>1</v>
      </c>
      <c r="U44" t="s">
        <v>5</v>
      </c>
      <c r="X44" t="s">
        <v>320</v>
      </c>
      <c r="Z44" t="s">
        <v>321</v>
      </c>
      <c r="AA44">
        <v>6</v>
      </c>
      <c r="AC44" t="s">
        <v>83</v>
      </c>
      <c r="AG44" t="s">
        <v>31</v>
      </c>
      <c r="AH44" t="s">
        <v>32</v>
      </c>
      <c r="AN44" t="s">
        <v>60</v>
      </c>
      <c r="AP44" s="9">
        <v>4</v>
      </c>
      <c r="AQ44">
        <v>4</v>
      </c>
      <c r="AS44">
        <v>8</v>
      </c>
      <c r="AT44" t="s">
        <v>322</v>
      </c>
      <c r="AU44" t="s">
        <v>74</v>
      </c>
      <c r="AW44">
        <v>7</v>
      </c>
      <c r="AX44" t="s">
        <v>323</v>
      </c>
      <c r="AY44" t="s">
        <v>324</v>
      </c>
      <c r="AZ44" t="s">
        <v>325</v>
      </c>
    </row>
    <row r="45" spans="1:52" ht="135" x14ac:dyDescent="0.25">
      <c r="A45">
        <v>43</v>
      </c>
      <c r="B45" s="11" t="s">
        <v>0</v>
      </c>
      <c r="C45" s="11" t="s">
        <v>1</v>
      </c>
      <c r="H45" s="7">
        <v>34</v>
      </c>
      <c r="I45">
        <v>7</v>
      </c>
      <c r="J45">
        <v>50</v>
      </c>
      <c r="K45">
        <v>8</v>
      </c>
      <c r="L45">
        <v>4</v>
      </c>
      <c r="M45">
        <v>80124</v>
      </c>
      <c r="N45" t="s">
        <v>226</v>
      </c>
      <c r="O45">
        <v>1</v>
      </c>
      <c r="P45" t="s">
        <v>53</v>
      </c>
      <c r="R45" t="s">
        <v>3956</v>
      </c>
      <c r="T45">
        <v>1</v>
      </c>
      <c r="U45" t="s">
        <v>30</v>
      </c>
      <c r="W45" t="s">
        <v>56</v>
      </c>
      <c r="Y45" t="s">
        <v>326</v>
      </c>
      <c r="AA45">
        <v>11</v>
      </c>
      <c r="AB45" t="s">
        <v>327</v>
      </c>
      <c r="AC45" t="s">
        <v>59</v>
      </c>
      <c r="AE45" t="s">
        <v>29</v>
      </c>
      <c r="AN45" t="s">
        <v>72</v>
      </c>
      <c r="AP45" s="9">
        <v>5</v>
      </c>
      <c r="AQ45">
        <v>6</v>
      </c>
      <c r="AS45">
        <v>40</v>
      </c>
      <c r="AT45" s="3" t="s">
        <v>328</v>
      </c>
      <c r="AU45" t="s">
        <v>74</v>
      </c>
      <c r="AW45">
        <v>9</v>
      </c>
      <c r="AX45" t="s">
        <v>329</v>
      </c>
      <c r="AY45" t="s">
        <v>330</v>
      </c>
      <c r="AZ45" t="s">
        <v>331</v>
      </c>
    </row>
    <row r="46" spans="1:52" x14ac:dyDescent="0.25">
      <c r="A46">
        <v>44</v>
      </c>
      <c r="C46" s="11" t="s">
        <v>1</v>
      </c>
      <c r="D46" s="11" t="s">
        <v>2</v>
      </c>
      <c r="H46" s="7">
        <v>25</v>
      </c>
      <c r="I46">
        <v>8</v>
      </c>
      <c r="J46">
        <v>120</v>
      </c>
      <c r="K46">
        <v>12</v>
      </c>
      <c r="L46">
        <v>10</v>
      </c>
      <c r="M46">
        <v>92078</v>
      </c>
      <c r="N46" t="s">
        <v>332</v>
      </c>
      <c r="O46">
        <v>1</v>
      </c>
      <c r="Q46" t="s">
        <v>333</v>
      </c>
      <c r="R46" t="s">
        <v>3958</v>
      </c>
      <c r="T46">
        <v>1</v>
      </c>
      <c r="U46" t="s">
        <v>30</v>
      </c>
      <c r="W46" t="s">
        <v>80</v>
      </c>
      <c r="Y46" t="s">
        <v>334</v>
      </c>
      <c r="AA46">
        <v>3</v>
      </c>
      <c r="AB46" t="s">
        <v>335</v>
      </c>
      <c r="AC46" t="s">
        <v>59</v>
      </c>
      <c r="AF46" t="s">
        <v>30</v>
      </c>
      <c r="AN46" t="s">
        <v>72</v>
      </c>
      <c r="AP46" s="9">
        <v>6</v>
      </c>
      <c r="AQ46">
        <v>6</v>
      </c>
      <c r="AS46">
        <v>20</v>
      </c>
      <c r="AT46" t="s">
        <v>336</v>
      </c>
      <c r="AU46" t="s">
        <v>74</v>
      </c>
      <c r="AW46">
        <v>10</v>
      </c>
      <c r="AX46" t="s">
        <v>337</v>
      </c>
      <c r="AZ46" t="s">
        <v>338</v>
      </c>
    </row>
    <row r="47" spans="1:52" x14ac:dyDescent="0.25">
      <c r="A47">
        <v>45</v>
      </c>
      <c r="B47" s="11" t="s">
        <v>0</v>
      </c>
      <c r="E47" s="11" t="s">
        <v>3</v>
      </c>
      <c r="H47" s="7">
        <v>36</v>
      </c>
      <c r="I47">
        <v>8</v>
      </c>
      <c r="J47">
        <v>0</v>
      </c>
      <c r="K47">
        <v>12</v>
      </c>
      <c r="L47">
        <v>30</v>
      </c>
      <c r="M47">
        <v>94110</v>
      </c>
      <c r="N47" t="s">
        <v>339</v>
      </c>
      <c r="O47">
        <v>1</v>
      </c>
      <c r="P47" t="s">
        <v>53</v>
      </c>
      <c r="R47" t="s">
        <v>3954</v>
      </c>
      <c r="T47">
        <v>1</v>
      </c>
      <c r="U47" t="s">
        <v>31</v>
      </c>
      <c r="W47" t="s">
        <v>80</v>
      </c>
      <c r="Y47" t="s">
        <v>340</v>
      </c>
      <c r="AA47">
        <v>1</v>
      </c>
      <c r="AB47" t="s">
        <v>341</v>
      </c>
      <c r="AC47" t="s">
        <v>59</v>
      </c>
      <c r="AF47" t="s">
        <v>30</v>
      </c>
      <c r="AN47" t="s">
        <v>72</v>
      </c>
      <c r="AP47" s="9">
        <v>10</v>
      </c>
      <c r="AQ47">
        <v>5</v>
      </c>
      <c r="AS47">
        <v>20</v>
      </c>
      <c r="AT47" t="s">
        <v>342</v>
      </c>
      <c r="AU47" t="s">
        <v>64</v>
      </c>
      <c r="AW47">
        <v>6</v>
      </c>
      <c r="AX47" t="s">
        <v>343</v>
      </c>
      <c r="AY47" t="s">
        <v>344</v>
      </c>
    </row>
    <row r="48" spans="1:52" x14ac:dyDescent="0.25">
      <c r="A48">
        <v>46</v>
      </c>
      <c r="B48" s="11" t="s">
        <v>0</v>
      </c>
      <c r="I48">
        <v>9</v>
      </c>
      <c r="J48">
        <v>20</v>
      </c>
      <c r="K48">
        <v>13</v>
      </c>
      <c r="L48">
        <v>26</v>
      </c>
      <c r="M48">
        <v>55403</v>
      </c>
      <c r="N48" t="s">
        <v>345</v>
      </c>
      <c r="O48">
        <v>0</v>
      </c>
      <c r="P48" t="s">
        <v>67</v>
      </c>
      <c r="R48" t="s">
        <v>3954</v>
      </c>
      <c r="T48">
        <v>0</v>
      </c>
      <c r="AC48" t="s">
        <v>83</v>
      </c>
      <c r="AG48" t="s">
        <v>31</v>
      </c>
      <c r="AN48" t="s">
        <v>84</v>
      </c>
      <c r="AP48" s="9">
        <v>6</v>
      </c>
      <c r="AQ48">
        <v>6</v>
      </c>
      <c r="AS48">
        <v>80</v>
      </c>
      <c r="AT48" t="s">
        <v>346</v>
      </c>
      <c r="AU48" t="s">
        <v>64</v>
      </c>
      <c r="AW48">
        <v>7</v>
      </c>
      <c r="AX48" t="s">
        <v>347</v>
      </c>
      <c r="AY48" t="s">
        <v>348</v>
      </c>
      <c r="AZ48" t="s">
        <v>349</v>
      </c>
    </row>
    <row r="49" spans="1:52" ht="409.5" x14ac:dyDescent="0.25">
      <c r="A49">
        <v>47</v>
      </c>
      <c r="F49" s="11" t="s">
        <v>4</v>
      </c>
      <c r="H49" s="7">
        <v>40</v>
      </c>
      <c r="I49">
        <v>6</v>
      </c>
      <c r="J49">
        <v>20</v>
      </c>
      <c r="K49">
        <v>16</v>
      </c>
      <c r="L49">
        <v>10</v>
      </c>
      <c r="M49">
        <v>78729</v>
      </c>
      <c r="N49" t="s">
        <v>350</v>
      </c>
      <c r="O49">
        <v>1</v>
      </c>
      <c r="P49" t="s">
        <v>67</v>
      </c>
      <c r="R49" t="s">
        <v>3955</v>
      </c>
      <c r="T49">
        <v>1</v>
      </c>
      <c r="U49" t="s">
        <v>5</v>
      </c>
      <c r="W49" t="s">
        <v>80</v>
      </c>
      <c r="Y49" t="s">
        <v>57</v>
      </c>
      <c r="AA49">
        <v>12</v>
      </c>
      <c r="AB49" t="s">
        <v>351</v>
      </c>
      <c r="AC49" t="s">
        <v>71</v>
      </c>
      <c r="AI49" t="s">
        <v>33</v>
      </c>
      <c r="AN49" t="s">
        <v>60</v>
      </c>
      <c r="AP49" s="9">
        <v>12</v>
      </c>
      <c r="AQ49">
        <v>6</v>
      </c>
      <c r="AS49">
        <v>140</v>
      </c>
      <c r="AT49" t="s">
        <v>352</v>
      </c>
      <c r="AU49" t="s">
        <v>74</v>
      </c>
      <c r="AW49">
        <v>7</v>
      </c>
      <c r="AX49" s="3" t="s">
        <v>353</v>
      </c>
      <c r="AY49" t="s">
        <v>354</v>
      </c>
      <c r="AZ49" t="s">
        <v>355</v>
      </c>
    </row>
    <row r="50" spans="1:52" x14ac:dyDescent="0.25">
      <c r="A50">
        <v>48</v>
      </c>
      <c r="C50" s="11" t="s">
        <v>1</v>
      </c>
      <c r="F50" s="11" t="s">
        <v>4</v>
      </c>
      <c r="H50" s="7">
        <v>27</v>
      </c>
      <c r="I50">
        <v>7</v>
      </c>
      <c r="J50">
        <v>40</v>
      </c>
      <c r="K50">
        <v>15</v>
      </c>
      <c r="L50">
        <v>12</v>
      </c>
      <c r="N50" t="s">
        <v>356</v>
      </c>
      <c r="O50">
        <v>0</v>
      </c>
      <c r="P50" t="s">
        <v>67</v>
      </c>
      <c r="R50" t="s">
        <v>3955</v>
      </c>
      <c r="T50">
        <v>1</v>
      </c>
      <c r="U50" t="s">
        <v>5</v>
      </c>
      <c r="W50" t="s">
        <v>80</v>
      </c>
      <c r="Z50" t="s">
        <v>357</v>
      </c>
      <c r="AA50">
        <v>4</v>
      </c>
      <c r="AB50" t="s">
        <v>358</v>
      </c>
      <c r="AC50" t="s">
        <v>83</v>
      </c>
      <c r="AG50" t="s">
        <v>31</v>
      </c>
      <c r="AN50" t="s">
        <v>72</v>
      </c>
      <c r="AP50" s="9">
        <v>4</v>
      </c>
      <c r="AQ50">
        <v>2</v>
      </c>
      <c r="AS50">
        <v>10</v>
      </c>
      <c r="AT50" t="s">
        <v>262</v>
      </c>
      <c r="AU50" t="s">
        <v>74</v>
      </c>
      <c r="AW50">
        <v>8</v>
      </c>
      <c r="AX50" t="s">
        <v>359</v>
      </c>
    </row>
    <row r="51" spans="1:52" x14ac:dyDescent="0.25">
      <c r="A51">
        <v>49</v>
      </c>
      <c r="B51" s="11" t="s">
        <v>0</v>
      </c>
      <c r="C51" s="11" t="s">
        <v>1</v>
      </c>
      <c r="F51" s="11" t="s">
        <v>4</v>
      </c>
      <c r="H51" s="7">
        <v>38</v>
      </c>
      <c r="I51">
        <v>8</v>
      </c>
      <c r="J51">
        <v>0</v>
      </c>
      <c r="K51">
        <v>14</v>
      </c>
      <c r="L51">
        <v>10</v>
      </c>
      <c r="M51">
        <v>54625</v>
      </c>
      <c r="N51" t="s">
        <v>360</v>
      </c>
      <c r="O51">
        <v>1</v>
      </c>
      <c r="P51" t="s">
        <v>97</v>
      </c>
      <c r="R51" t="s">
        <v>3956</v>
      </c>
      <c r="T51">
        <v>1</v>
      </c>
      <c r="U51" t="s">
        <v>227</v>
      </c>
      <c r="W51" t="s">
        <v>80</v>
      </c>
      <c r="Y51" t="s">
        <v>57</v>
      </c>
      <c r="AA51">
        <v>15</v>
      </c>
      <c r="AB51" t="s">
        <v>58</v>
      </c>
      <c r="AC51" t="s">
        <v>83</v>
      </c>
      <c r="AI51" t="s">
        <v>33</v>
      </c>
      <c r="AM51" t="s">
        <v>1122</v>
      </c>
      <c r="AN51" t="s">
        <v>60</v>
      </c>
      <c r="AP51" s="9">
        <v>6</v>
      </c>
      <c r="AQ51">
        <v>6</v>
      </c>
      <c r="AS51">
        <v>15</v>
      </c>
      <c r="AT51" t="s">
        <v>362</v>
      </c>
      <c r="AU51" t="s">
        <v>74</v>
      </c>
      <c r="AW51">
        <v>10</v>
      </c>
      <c r="AX51" t="s">
        <v>108</v>
      </c>
      <c r="AY51" t="s">
        <v>3971</v>
      </c>
      <c r="AZ51" t="s">
        <v>364</v>
      </c>
    </row>
    <row r="52" spans="1:52" x14ac:dyDescent="0.25">
      <c r="A52">
        <v>50</v>
      </c>
      <c r="C52" s="11" t="s">
        <v>1</v>
      </c>
      <c r="H52" s="7">
        <v>44</v>
      </c>
      <c r="I52">
        <v>7</v>
      </c>
      <c r="J52">
        <v>120</v>
      </c>
      <c r="L52">
        <v>20</v>
      </c>
      <c r="M52">
        <v>60192</v>
      </c>
      <c r="N52" t="s">
        <v>365</v>
      </c>
      <c r="O52">
        <v>0</v>
      </c>
      <c r="P52" t="s">
        <v>97</v>
      </c>
      <c r="R52" t="s">
        <v>3956</v>
      </c>
      <c r="T52">
        <v>1</v>
      </c>
      <c r="U52" t="s">
        <v>79</v>
      </c>
      <c r="W52" t="s">
        <v>90</v>
      </c>
      <c r="Y52" t="s">
        <v>161</v>
      </c>
      <c r="AA52">
        <v>20</v>
      </c>
      <c r="AB52" t="s">
        <v>366</v>
      </c>
      <c r="AC52" t="s">
        <v>83</v>
      </c>
      <c r="AI52" t="s">
        <v>33</v>
      </c>
      <c r="AN52" t="s">
        <v>72</v>
      </c>
      <c r="AP52" s="9">
        <v>4</v>
      </c>
      <c r="AQ52">
        <v>4</v>
      </c>
      <c r="AS52">
        <v>10</v>
      </c>
      <c r="AT52" t="s">
        <v>367</v>
      </c>
      <c r="AU52" t="s">
        <v>74</v>
      </c>
      <c r="AW52">
        <v>10</v>
      </c>
      <c r="AX52" t="s">
        <v>368</v>
      </c>
      <c r="AY52" t="s">
        <v>369</v>
      </c>
      <c r="AZ52" t="s">
        <v>116</v>
      </c>
    </row>
    <row r="53" spans="1:52" x14ac:dyDescent="0.25">
      <c r="A53">
        <v>51</v>
      </c>
      <c r="B53" s="11" t="s">
        <v>0</v>
      </c>
      <c r="H53" s="7">
        <v>31</v>
      </c>
      <c r="I53">
        <v>7</v>
      </c>
      <c r="J53">
        <v>30</v>
      </c>
      <c r="K53">
        <v>12</v>
      </c>
      <c r="L53">
        <v>15</v>
      </c>
      <c r="M53">
        <v>500032</v>
      </c>
      <c r="N53" t="s">
        <v>370</v>
      </c>
      <c r="O53">
        <v>0</v>
      </c>
      <c r="P53" t="s">
        <v>53</v>
      </c>
      <c r="R53" t="s">
        <v>3955</v>
      </c>
      <c r="T53">
        <v>1</v>
      </c>
      <c r="U53" t="s">
        <v>31</v>
      </c>
      <c r="X53" t="s">
        <v>371</v>
      </c>
      <c r="Y53" t="s">
        <v>91</v>
      </c>
      <c r="AA53">
        <v>4</v>
      </c>
      <c r="AB53" t="s">
        <v>372</v>
      </c>
      <c r="AC53" t="s">
        <v>83</v>
      </c>
      <c r="AG53" t="s">
        <v>31</v>
      </c>
      <c r="AO53" t="s">
        <v>373</v>
      </c>
      <c r="AP53" s="9">
        <v>4</v>
      </c>
      <c r="AQ53">
        <v>6</v>
      </c>
      <c r="AS53">
        <v>4</v>
      </c>
      <c r="AT53" t="s">
        <v>374</v>
      </c>
      <c r="AU53" t="s">
        <v>64</v>
      </c>
      <c r="AW53">
        <v>10</v>
      </c>
      <c r="AX53" t="s">
        <v>3972</v>
      </c>
      <c r="AY53" t="s">
        <v>376</v>
      </c>
      <c r="AZ53" t="s">
        <v>377</v>
      </c>
    </row>
    <row r="54" spans="1:52" x14ac:dyDescent="0.25">
      <c r="A54">
        <v>52</v>
      </c>
      <c r="B54" s="11" t="s">
        <v>0</v>
      </c>
      <c r="C54" s="11" t="s">
        <v>1</v>
      </c>
      <c r="D54" s="11" t="s">
        <v>2</v>
      </c>
      <c r="H54" s="7">
        <v>22</v>
      </c>
      <c r="I54">
        <v>6</v>
      </c>
      <c r="J54">
        <v>180</v>
      </c>
      <c r="K54">
        <v>9</v>
      </c>
      <c r="L54">
        <v>10</v>
      </c>
      <c r="M54">
        <v>110034</v>
      </c>
      <c r="N54" t="s">
        <v>378</v>
      </c>
      <c r="O54">
        <v>1</v>
      </c>
      <c r="P54" t="s">
        <v>67</v>
      </c>
      <c r="R54" t="s">
        <v>3955</v>
      </c>
      <c r="T54">
        <v>1</v>
      </c>
      <c r="U54" t="s">
        <v>227</v>
      </c>
      <c r="W54" t="s">
        <v>80</v>
      </c>
      <c r="Y54" t="s">
        <v>57</v>
      </c>
      <c r="AA54">
        <v>0</v>
      </c>
      <c r="AB54" t="s">
        <v>379</v>
      </c>
      <c r="AC54" t="s">
        <v>59</v>
      </c>
      <c r="AI54" t="s">
        <v>33</v>
      </c>
      <c r="AN54" t="s">
        <v>84</v>
      </c>
      <c r="AP54" s="9">
        <v>5</v>
      </c>
      <c r="AQ54">
        <v>4</v>
      </c>
      <c r="AS54">
        <v>10</v>
      </c>
      <c r="AT54" t="s">
        <v>3973</v>
      </c>
      <c r="AU54" t="s">
        <v>381</v>
      </c>
      <c r="AW54">
        <v>10</v>
      </c>
      <c r="AX54" t="s">
        <v>382</v>
      </c>
      <c r="AY54" t="s">
        <v>3974</v>
      </c>
      <c r="AZ54" t="s">
        <v>3975</v>
      </c>
    </row>
    <row r="55" spans="1:52" x14ac:dyDescent="0.25">
      <c r="A55">
        <v>53</v>
      </c>
      <c r="B55" s="11" t="s">
        <v>0</v>
      </c>
      <c r="D55" s="11" t="s">
        <v>2</v>
      </c>
      <c r="E55" s="11" t="s">
        <v>3</v>
      </c>
      <c r="F55" s="11" t="s">
        <v>4</v>
      </c>
      <c r="H55" s="7">
        <v>21</v>
      </c>
      <c r="I55">
        <v>7</v>
      </c>
      <c r="J55">
        <v>120</v>
      </c>
      <c r="K55">
        <v>8</v>
      </c>
      <c r="L55">
        <v>2</v>
      </c>
      <c r="M55">
        <v>201307</v>
      </c>
      <c r="N55" t="s">
        <v>385</v>
      </c>
      <c r="O55">
        <v>1</v>
      </c>
      <c r="P55" t="s">
        <v>78</v>
      </c>
      <c r="S55" t="s">
        <v>386</v>
      </c>
      <c r="T55">
        <v>1</v>
      </c>
      <c r="U55" t="s">
        <v>31</v>
      </c>
      <c r="W55" t="s">
        <v>387</v>
      </c>
      <c r="Y55" t="s">
        <v>81</v>
      </c>
      <c r="AA55">
        <v>1</v>
      </c>
      <c r="AB55" t="s">
        <v>388</v>
      </c>
      <c r="AC55" t="s">
        <v>59</v>
      </c>
      <c r="AG55" t="s">
        <v>31</v>
      </c>
      <c r="AH55" t="s">
        <v>32</v>
      </c>
      <c r="AN55" t="s">
        <v>60</v>
      </c>
      <c r="AP55" s="9">
        <v>4</v>
      </c>
      <c r="AQ55">
        <v>4</v>
      </c>
      <c r="AS55">
        <v>17</v>
      </c>
      <c r="AT55" t="s">
        <v>389</v>
      </c>
      <c r="AU55" t="s">
        <v>64</v>
      </c>
      <c r="AW55">
        <v>10</v>
      </c>
      <c r="AX55" t="s">
        <v>390</v>
      </c>
      <c r="AY55" t="s">
        <v>391</v>
      </c>
      <c r="AZ55" t="s">
        <v>392</v>
      </c>
    </row>
    <row r="56" spans="1:52" x14ac:dyDescent="0.25">
      <c r="A56">
        <v>54</v>
      </c>
      <c r="C56" s="11" t="s">
        <v>1</v>
      </c>
      <c r="E56" s="11" t="s">
        <v>3</v>
      </c>
      <c r="F56" s="11" t="s">
        <v>4</v>
      </c>
      <c r="H56" s="7">
        <v>32</v>
      </c>
      <c r="I56">
        <v>6</v>
      </c>
      <c r="J56">
        <v>45</v>
      </c>
      <c r="K56">
        <v>10</v>
      </c>
      <c r="L56">
        <v>10</v>
      </c>
      <c r="M56">
        <v>8234</v>
      </c>
      <c r="N56" t="s">
        <v>393</v>
      </c>
      <c r="O56">
        <v>1</v>
      </c>
      <c r="P56" t="s">
        <v>97</v>
      </c>
      <c r="R56" t="s">
        <v>3955</v>
      </c>
      <c r="T56">
        <v>1</v>
      </c>
      <c r="U56" t="s">
        <v>160</v>
      </c>
      <c r="W56" t="s">
        <v>80</v>
      </c>
      <c r="Y56" t="s">
        <v>394</v>
      </c>
      <c r="AA56">
        <v>6</v>
      </c>
      <c r="AB56" t="s">
        <v>395</v>
      </c>
      <c r="AC56" t="s">
        <v>83</v>
      </c>
      <c r="AI56" t="s">
        <v>33</v>
      </c>
      <c r="AN56" t="s">
        <v>72</v>
      </c>
      <c r="AP56" s="9">
        <v>3</v>
      </c>
      <c r="AQ56">
        <v>4</v>
      </c>
      <c r="AS56">
        <v>10</v>
      </c>
      <c r="AT56" t="s">
        <v>396</v>
      </c>
      <c r="AU56" t="s">
        <v>74</v>
      </c>
      <c r="AW56">
        <v>10</v>
      </c>
      <c r="AX56" t="s">
        <v>397</v>
      </c>
      <c r="AY56" t="s">
        <v>3976</v>
      </c>
      <c r="AZ56" t="s">
        <v>399</v>
      </c>
    </row>
    <row r="57" spans="1:52" x14ac:dyDescent="0.25">
      <c r="A57">
        <v>55</v>
      </c>
      <c r="C57" s="11" t="s">
        <v>1</v>
      </c>
      <c r="H57" s="7">
        <v>31</v>
      </c>
      <c r="I57">
        <v>7</v>
      </c>
      <c r="J57">
        <v>30</v>
      </c>
      <c r="K57">
        <v>7</v>
      </c>
      <c r="L57">
        <v>1</v>
      </c>
      <c r="M57">
        <v>7510146</v>
      </c>
      <c r="N57" t="s">
        <v>400</v>
      </c>
      <c r="O57">
        <v>0</v>
      </c>
      <c r="P57" t="s">
        <v>53</v>
      </c>
      <c r="R57" t="s">
        <v>3958</v>
      </c>
      <c r="T57">
        <v>1</v>
      </c>
      <c r="U57" t="s">
        <v>160</v>
      </c>
      <c r="W57" t="s">
        <v>56</v>
      </c>
      <c r="Y57" t="s">
        <v>91</v>
      </c>
      <c r="AA57">
        <v>4</v>
      </c>
      <c r="AB57" t="s">
        <v>401</v>
      </c>
      <c r="AC57" t="s">
        <v>402</v>
      </c>
      <c r="AG57" t="s">
        <v>31</v>
      </c>
      <c r="AN57" t="s">
        <v>84</v>
      </c>
      <c r="AP57" s="9">
        <v>4</v>
      </c>
      <c r="AQ57">
        <v>2</v>
      </c>
      <c r="AS57">
        <v>3</v>
      </c>
      <c r="AT57" t="s">
        <v>403</v>
      </c>
      <c r="AU57" t="s">
        <v>74</v>
      </c>
      <c r="AW57">
        <v>10</v>
      </c>
      <c r="AX57" t="s">
        <v>404</v>
      </c>
      <c r="AY57" t="s">
        <v>405</v>
      </c>
      <c r="AZ57" t="s">
        <v>406</v>
      </c>
    </row>
    <row r="58" spans="1:52" x14ac:dyDescent="0.25">
      <c r="A58">
        <v>56</v>
      </c>
      <c r="C58" s="11" t="s">
        <v>1</v>
      </c>
      <c r="H58" s="7">
        <v>36</v>
      </c>
      <c r="I58">
        <v>7</v>
      </c>
      <c r="J58">
        <v>40</v>
      </c>
      <c r="K58">
        <v>9</v>
      </c>
      <c r="L58">
        <v>5</v>
      </c>
      <c r="M58">
        <v>10178</v>
      </c>
      <c r="N58" t="s">
        <v>117</v>
      </c>
      <c r="O58">
        <v>0</v>
      </c>
      <c r="P58" t="s">
        <v>67</v>
      </c>
      <c r="R58" t="s">
        <v>3954</v>
      </c>
      <c r="T58">
        <v>1</v>
      </c>
      <c r="U58" t="s">
        <v>227</v>
      </c>
      <c r="W58" t="s">
        <v>111</v>
      </c>
      <c r="Y58" t="s">
        <v>407</v>
      </c>
      <c r="AA58">
        <v>15</v>
      </c>
      <c r="AB58" t="s">
        <v>408</v>
      </c>
      <c r="AC58" t="s">
        <v>83</v>
      </c>
      <c r="AL58" t="s">
        <v>36</v>
      </c>
      <c r="AP58" s="9">
        <v>0</v>
      </c>
      <c r="AU58" t="s">
        <v>64</v>
      </c>
      <c r="AW58">
        <v>10</v>
      </c>
      <c r="AX58" t="s">
        <v>409</v>
      </c>
      <c r="AY58" t="s">
        <v>3977</v>
      </c>
      <c r="AZ58" t="s">
        <v>411</v>
      </c>
    </row>
    <row r="59" spans="1:52" ht="30" x14ac:dyDescent="0.25">
      <c r="A59">
        <v>57</v>
      </c>
      <c r="C59" s="11" t="s">
        <v>1</v>
      </c>
      <c r="D59" s="11" t="s">
        <v>2</v>
      </c>
      <c r="E59" s="11" t="s">
        <v>3</v>
      </c>
      <c r="F59" s="11" t="s">
        <v>4</v>
      </c>
      <c r="H59" s="7">
        <v>32</v>
      </c>
      <c r="I59">
        <v>8</v>
      </c>
      <c r="J59">
        <v>0</v>
      </c>
      <c r="K59">
        <v>8</v>
      </c>
      <c r="L59">
        <v>15</v>
      </c>
      <c r="M59">
        <v>90055</v>
      </c>
      <c r="N59" t="s">
        <v>412</v>
      </c>
      <c r="O59">
        <v>1</v>
      </c>
      <c r="P59" t="s">
        <v>53</v>
      </c>
      <c r="R59" t="s">
        <v>3956</v>
      </c>
      <c r="T59">
        <v>1</v>
      </c>
      <c r="U59" t="s">
        <v>30</v>
      </c>
      <c r="W59" t="s">
        <v>80</v>
      </c>
      <c r="Y59" t="s">
        <v>91</v>
      </c>
      <c r="AA59">
        <v>1</v>
      </c>
      <c r="AC59" t="s">
        <v>83</v>
      </c>
      <c r="AI59" t="s">
        <v>33</v>
      </c>
      <c r="AN59" t="s">
        <v>60</v>
      </c>
      <c r="AP59" s="9">
        <v>30</v>
      </c>
      <c r="AR59">
        <v>30</v>
      </c>
      <c r="AS59">
        <v>24</v>
      </c>
      <c r="AT59" t="s">
        <v>413</v>
      </c>
      <c r="AU59" t="s">
        <v>74</v>
      </c>
      <c r="AW59">
        <v>10</v>
      </c>
      <c r="AX59" s="3" t="s">
        <v>215</v>
      </c>
      <c r="AY59" s="3" t="s">
        <v>215</v>
      </c>
      <c r="AZ59" t="s">
        <v>3978</v>
      </c>
    </row>
    <row r="60" spans="1:52" x14ac:dyDescent="0.25">
      <c r="A60">
        <v>58</v>
      </c>
      <c r="B60" s="11" t="s">
        <v>0</v>
      </c>
      <c r="C60" s="11" t="s">
        <v>1</v>
      </c>
      <c r="H60" s="7">
        <v>27</v>
      </c>
      <c r="I60">
        <v>7</v>
      </c>
      <c r="J60">
        <v>90</v>
      </c>
      <c r="K60">
        <v>14</v>
      </c>
      <c r="L60">
        <v>5</v>
      </c>
      <c r="M60">
        <v>560035</v>
      </c>
      <c r="N60" t="s">
        <v>474</v>
      </c>
      <c r="O60">
        <v>1</v>
      </c>
      <c r="P60" t="s">
        <v>67</v>
      </c>
      <c r="R60" t="s">
        <v>3955</v>
      </c>
      <c r="T60">
        <v>1</v>
      </c>
      <c r="U60" t="s">
        <v>227</v>
      </c>
      <c r="W60" t="s">
        <v>80</v>
      </c>
      <c r="Y60" t="s">
        <v>91</v>
      </c>
      <c r="AA60">
        <v>4</v>
      </c>
      <c r="AB60" t="s">
        <v>3979</v>
      </c>
      <c r="AC60" t="s">
        <v>59</v>
      </c>
      <c r="AI60" t="s">
        <v>33</v>
      </c>
      <c r="AN60" t="s">
        <v>72</v>
      </c>
      <c r="AP60" s="9">
        <v>6</v>
      </c>
      <c r="AQ60">
        <v>5</v>
      </c>
      <c r="AS60">
        <v>15</v>
      </c>
      <c r="AT60" t="s">
        <v>417</v>
      </c>
      <c r="AU60" t="s">
        <v>418</v>
      </c>
      <c r="AW60">
        <v>9</v>
      </c>
      <c r="AX60" t="s">
        <v>419</v>
      </c>
      <c r="AY60" t="s">
        <v>420</v>
      </c>
    </row>
    <row r="61" spans="1:52" x14ac:dyDescent="0.25">
      <c r="A61">
        <v>59</v>
      </c>
      <c r="B61" s="11" t="s">
        <v>0</v>
      </c>
      <c r="H61" s="7">
        <v>40</v>
      </c>
      <c r="I61">
        <v>7</v>
      </c>
      <c r="J61">
        <v>45</v>
      </c>
      <c r="K61">
        <v>10</v>
      </c>
      <c r="L61">
        <v>2</v>
      </c>
      <c r="M61">
        <v>92606</v>
      </c>
      <c r="N61" t="s">
        <v>421</v>
      </c>
      <c r="O61">
        <v>0</v>
      </c>
      <c r="P61" t="s">
        <v>123</v>
      </c>
      <c r="R61" t="s">
        <v>3956</v>
      </c>
      <c r="T61">
        <v>1</v>
      </c>
      <c r="U61" t="s">
        <v>160</v>
      </c>
      <c r="W61" t="s">
        <v>387</v>
      </c>
      <c r="Y61" t="s">
        <v>81</v>
      </c>
      <c r="AA61">
        <v>1</v>
      </c>
      <c r="AB61" t="s">
        <v>422</v>
      </c>
      <c r="AC61" t="s">
        <v>83</v>
      </c>
      <c r="AG61" t="s">
        <v>31</v>
      </c>
      <c r="AN61" t="s">
        <v>84</v>
      </c>
      <c r="AP61" s="9">
        <v>10</v>
      </c>
      <c r="AR61">
        <v>12</v>
      </c>
      <c r="AS61">
        <v>80</v>
      </c>
      <c r="AT61" t="s">
        <v>423</v>
      </c>
      <c r="AU61" t="s">
        <v>64</v>
      </c>
      <c r="AW61">
        <v>10</v>
      </c>
      <c r="AX61" t="s">
        <v>424</v>
      </c>
      <c r="AY61" t="s">
        <v>220</v>
      </c>
    </row>
    <row r="62" spans="1:52" x14ac:dyDescent="0.25">
      <c r="A62">
        <v>60</v>
      </c>
      <c r="F62" s="11" t="s">
        <v>4</v>
      </c>
      <c r="H62" s="7">
        <v>50</v>
      </c>
      <c r="I62">
        <v>6</v>
      </c>
      <c r="J62">
        <v>30</v>
      </c>
      <c r="K62">
        <v>8</v>
      </c>
      <c r="L62">
        <v>104</v>
      </c>
      <c r="M62">
        <v>98034</v>
      </c>
      <c r="N62" t="s">
        <v>425</v>
      </c>
      <c r="O62">
        <v>0</v>
      </c>
      <c r="P62" t="s">
        <v>53</v>
      </c>
      <c r="R62" t="s">
        <v>3954</v>
      </c>
      <c r="T62">
        <v>1</v>
      </c>
      <c r="U62" t="s">
        <v>227</v>
      </c>
      <c r="W62" t="s">
        <v>426</v>
      </c>
      <c r="Y62" t="s">
        <v>91</v>
      </c>
      <c r="AA62">
        <v>27</v>
      </c>
      <c r="AB62" t="s">
        <v>427</v>
      </c>
      <c r="AC62" t="s">
        <v>59</v>
      </c>
      <c r="AG62" t="s">
        <v>31</v>
      </c>
      <c r="AN62" t="s">
        <v>72</v>
      </c>
      <c r="AP62" s="9">
        <v>6</v>
      </c>
      <c r="AQ62">
        <v>6</v>
      </c>
      <c r="AS62">
        <v>4</v>
      </c>
      <c r="AT62" t="s">
        <v>428</v>
      </c>
      <c r="AU62" t="s">
        <v>64</v>
      </c>
      <c r="AW62">
        <v>10</v>
      </c>
      <c r="AX62" t="s">
        <v>429</v>
      </c>
      <c r="AY62" t="s">
        <v>3980</v>
      </c>
      <c r="AZ62" t="s">
        <v>431</v>
      </c>
    </row>
    <row r="63" spans="1:52" x14ac:dyDescent="0.25">
      <c r="A63">
        <v>61</v>
      </c>
      <c r="B63" s="11" t="s">
        <v>0</v>
      </c>
      <c r="H63" s="7">
        <v>31</v>
      </c>
      <c r="I63">
        <v>7</v>
      </c>
      <c r="J63">
        <v>30</v>
      </c>
      <c r="K63">
        <v>12</v>
      </c>
      <c r="L63">
        <v>12</v>
      </c>
      <c r="M63">
        <v>15220</v>
      </c>
      <c r="N63" t="s">
        <v>432</v>
      </c>
      <c r="O63">
        <v>0</v>
      </c>
      <c r="P63" t="s">
        <v>433</v>
      </c>
      <c r="R63" t="s">
        <v>3958</v>
      </c>
      <c r="T63">
        <v>1</v>
      </c>
      <c r="U63" t="s">
        <v>30</v>
      </c>
      <c r="W63" t="s">
        <v>80</v>
      </c>
      <c r="Y63" t="s">
        <v>125</v>
      </c>
      <c r="AA63">
        <v>1</v>
      </c>
      <c r="AB63" t="s">
        <v>434</v>
      </c>
      <c r="AC63" t="s">
        <v>83</v>
      </c>
      <c r="AF63" t="s">
        <v>30</v>
      </c>
      <c r="AN63" t="s">
        <v>84</v>
      </c>
      <c r="AP63" s="9">
        <v>12</v>
      </c>
      <c r="AR63">
        <v>12</v>
      </c>
      <c r="AS63">
        <v>8</v>
      </c>
      <c r="AT63" t="s">
        <v>435</v>
      </c>
      <c r="AU63" t="s">
        <v>74</v>
      </c>
      <c r="AW63">
        <v>8</v>
      </c>
      <c r="AX63" t="s">
        <v>436</v>
      </c>
      <c r="AY63" t="s">
        <v>437</v>
      </c>
      <c r="AZ63" t="s">
        <v>141</v>
      </c>
    </row>
    <row r="64" spans="1:52" x14ac:dyDescent="0.25">
      <c r="A64">
        <v>62</v>
      </c>
      <c r="B64" s="11" t="s">
        <v>0</v>
      </c>
      <c r="F64" s="11" t="s">
        <v>4</v>
      </c>
      <c r="H64" s="7">
        <v>43</v>
      </c>
      <c r="I64">
        <v>7</v>
      </c>
      <c r="J64">
        <v>40</v>
      </c>
      <c r="K64">
        <v>12</v>
      </c>
      <c r="L64">
        <v>10</v>
      </c>
      <c r="M64">
        <v>655</v>
      </c>
      <c r="N64" t="s">
        <v>438</v>
      </c>
      <c r="O64">
        <v>0</v>
      </c>
      <c r="P64" t="s">
        <v>53</v>
      </c>
      <c r="R64" t="s">
        <v>3954</v>
      </c>
      <c r="T64">
        <v>1</v>
      </c>
      <c r="U64" t="s">
        <v>5</v>
      </c>
      <c r="X64" t="s">
        <v>439</v>
      </c>
      <c r="Y64" t="s">
        <v>394</v>
      </c>
      <c r="AA64">
        <v>15</v>
      </c>
      <c r="AC64" t="s">
        <v>83</v>
      </c>
      <c r="AL64" t="s">
        <v>36</v>
      </c>
      <c r="AP64" s="9">
        <v>0</v>
      </c>
      <c r="AV64" t="s">
        <v>440</v>
      </c>
      <c r="AW64">
        <v>8</v>
      </c>
      <c r="AX64" t="s">
        <v>441</v>
      </c>
      <c r="AY64" t="s">
        <v>442</v>
      </c>
    </row>
    <row r="65" spans="1:52" x14ac:dyDescent="0.25">
      <c r="A65">
        <v>63</v>
      </c>
      <c r="D65" s="11" t="s">
        <v>2</v>
      </c>
      <c r="F65" s="11" t="s">
        <v>4</v>
      </c>
      <c r="I65">
        <v>8</v>
      </c>
      <c r="J65">
        <v>30</v>
      </c>
      <c r="K65">
        <v>5</v>
      </c>
      <c r="L65">
        <v>5</v>
      </c>
      <c r="M65">
        <v>58900000</v>
      </c>
      <c r="N65" t="s">
        <v>443</v>
      </c>
      <c r="O65">
        <v>1</v>
      </c>
      <c r="P65" t="s">
        <v>67</v>
      </c>
      <c r="R65" t="s">
        <v>3955</v>
      </c>
      <c r="T65">
        <v>1</v>
      </c>
      <c r="U65" t="s">
        <v>69</v>
      </c>
      <c r="X65" t="s">
        <v>444</v>
      </c>
      <c r="Y65" t="s">
        <v>57</v>
      </c>
      <c r="AA65">
        <v>8</v>
      </c>
      <c r="AB65" t="s">
        <v>445</v>
      </c>
      <c r="AC65" t="s">
        <v>71</v>
      </c>
      <c r="AI65" t="s">
        <v>33</v>
      </c>
      <c r="AN65" t="s">
        <v>72</v>
      </c>
      <c r="AP65" s="9">
        <v>10</v>
      </c>
      <c r="AQ65">
        <v>6</v>
      </c>
      <c r="AS65">
        <v>20</v>
      </c>
      <c r="AT65" t="s">
        <v>446</v>
      </c>
      <c r="AU65" t="s">
        <v>74</v>
      </c>
      <c r="AW65">
        <v>10</v>
      </c>
      <c r="AX65" t="s">
        <v>447</v>
      </c>
      <c r="AY65" t="s">
        <v>448</v>
      </c>
      <c r="AZ65" t="s">
        <v>116</v>
      </c>
    </row>
    <row r="66" spans="1:52" x14ac:dyDescent="0.25">
      <c r="A66">
        <v>64</v>
      </c>
      <c r="B66" s="11" t="s">
        <v>0</v>
      </c>
      <c r="H66" s="7">
        <v>23</v>
      </c>
      <c r="I66">
        <v>8</v>
      </c>
      <c r="J66">
        <v>20</v>
      </c>
      <c r="K66">
        <v>11</v>
      </c>
      <c r="L66">
        <v>11</v>
      </c>
      <c r="M66">
        <v>110085</v>
      </c>
      <c r="N66" t="s">
        <v>3981</v>
      </c>
      <c r="O66">
        <v>1</v>
      </c>
      <c r="P66" t="s">
        <v>53</v>
      </c>
      <c r="R66" t="s">
        <v>3954</v>
      </c>
      <c r="T66">
        <v>1</v>
      </c>
      <c r="U66" t="s">
        <v>30</v>
      </c>
      <c r="W66" t="s">
        <v>80</v>
      </c>
      <c r="Y66" t="s">
        <v>91</v>
      </c>
      <c r="AA66">
        <v>1</v>
      </c>
      <c r="AB66" t="s">
        <v>3982</v>
      </c>
      <c r="AC66" t="s">
        <v>402</v>
      </c>
      <c r="AG66" t="s">
        <v>31</v>
      </c>
      <c r="AN66" t="s">
        <v>60</v>
      </c>
      <c r="AP66" s="9">
        <v>5</v>
      </c>
      <c r="AQ66">
        <v>5</v>
      </c>
      <c r="AS66">
        <v>100</v>
      </c>
      <c r="AT66" t="s">
        <v>451</v>
      </c>
      <c r="AU66" t="s">
        <v>74</v>
      </c>
      <c r="AW66">
        <v>10</v>
      </c>
      <c r="AX66" t="s">
        <v>452</v>
      </c>
      <c r="AY66" t="s">
        <v>453</v>
      </c>
      <c r="AZ66" t="s">
        <v>141</v>
      </c>
    </row>
    <row r="67" spans="1:52" x14ac:dyDescent="0.25">
      <c r="A67">
        <v>65</v>
      </c>
      <c r="B67" s="11" t="s">
        <v>0</v>
      </c>
      <c r="E67" s="11" t="s">
        <v>3</v>
      </c>
      <c r="F67" s="11" t="s">
        <v>4</v>
      </c>
      <c r="H67" s="7">
        <v>35</v>
      </c>
      <c r="I67">
        <v>7</v>
      </c>
      <c r="J67">
        <v>45</v>
      </c>
      <c r="K67">
        <v>12</v>
      </c>
      <c r="L67">
        <v>30</v>
      </c>
      <c r="M67">
        <v>10601</v>
      </c>
      <c r="N67" t="s">
        <v>454</v>
      </c>
      <c r="O67">
        <v>1</v>
      </c>
      <c r="P67" t="s">
        <v>67</v>
      </c>
      <c r="R67" t="s">
        <v>3956</v>
      </c>
      <c r="T67">
        <v>1</v>
      </c>
      <c r="U67" t="s">
        <v>455</v>
      </c>
      <c r="W67" t="s">
        <v>80</v>
      </c>
      <c r="Y67" t="s">
        <v>91</v>
      </c>
      <c r="AA67">
        <v>10</v>
      </c>
      <c r="AB67" t="s">
        <v>456</v>
      </c>
      <c r="AC67" t="s">
        <v>71</v>
      </c>
      <c r="AI67" t="s">
        <v>33</v>
      </c>
      <c r="AN67" t="s">
        <v>72</v>
      </c>
      <c r="AP67" s="9">
        <v>6</v>
      </c>
      <c r="AQ67">
        <v>2</v>
      </c>
      <c r="AS67">
        <v>2</v>
      </c>
      <c r="AT67" t="s">
        <v>457</v>
      </c>
      <c r="AU67" t="s">
        <v>74</v>
      </c>
      <c r="AW67">
        <v>10</v>
      </c>
      <c r="AX67" t="s">
        <v>458</v>
      </c>
      <c r="AY67" t="s">
        <v>459</v>
      </c>
    </row>
    <row r="68" spans="1:52" x14ac:dyDescent="0.25">
      <c r="A68">
        <v>66</v>
      </c>
      <c r="B68" s="11" t="s">
        <v>0</v>
      </c>
      <c r="F68" s="11" t="s">
        <v>4</v>
      </c>
      <c r="H68" s="7">
        <v>33</v>
      </c>
      <c r="I68">
        <v>8</v>
      </c>
      <c r="J68">
        <v>0</v>
      </c>
      <c r="K68">
        <v>9</v>
      </c>
      <c r="L68">
        <v>12</v>
      </c>
      <c r="M68">
        <v>10437</v>
      </c>
      <c r="N68" t="s">
        <v>142</v>
      </c>
      <c r="O68">
        <v>1</v>
      </c>
      <c r="P68" t="s">
        <v>97</v>
      </c>
      <c r="R68" t="s">
        <v>3956</v>
      </c>
      <c r="T68">
        <v>1</v>
      </c>
      <c r="U68" t="s">
        <v>460</v>
      </c>
      <c r="X68" t="s">
        <v>461</v>
      </c>
      <c r="Y68" t="s">
        <v>91</v>
      </c>
      <c r="AA68">
        <v>10</v>
      </c>
      <c r="AB68" t="s">
        <v>462</v>
      </c>
      <c r="AC68" t="s">
        <v>59</v>
      </c>
      <c r="AF68" t="s">
        <v>30</v>
      </c>
      <c r="AN68" t="s">
        <v>72</v>
      </c>
      <c r="AP68" s="9">
        <v>20</v>
      </c>
      <c r="AQ68">
        <v>2</v>
      </c>
      <c r="AS68">
        <v>48</v>
      </c>
      <c r="AT68" t="s">
        <v>463</v>
      </c>
      <c r="AV68" t="s">
        <v>464</v>
      </c>
      <c r="AW68">
        <v>10</v>
      </c>
      <c r="AX68" t="s">
        <v>3983</v>
      </c>
      <c r="AY68" t="s">
        <v>466</v>
      </c>
    </row>
    <row r="69" spans="1:52" x14ac:dyDescent="0.25">
      <c r="A69">
        <v>67</v>
      </c>
      <c r="B69" s="11" t="s">
        <v>0</v>
      </c>
      <c r="C69" s="11" t="s">
        <v>1</v>
      </c>
      <c r="F69" s="11" t="s">
        <v>4</v>
      </c>
      <c r="H69" s="7">
        <v>30</v>
      </c>
      <c r="I69">
        <v>8</v>
      </c>
      <c r="J69">
        <v>40</v>
      </c>
      <c r="K69">
        <v>12</v>
      </c>
      <c r="L69">
        <v>6</v>
      </c>
      <c r="M69">
        <v>20001</v>
      </c>
      <c r="N69" t="s">
        <v>467</v>
      </c>
      <c r="O69">
        <v>0</v>
      </c>
      <c r="P69" t="s">
        <v>67</v>
      </c>
      <c r="R69" t="s">
        <v>3958</v>
      </c>
      <c r="T69">
        <v>1</v>
      </c>
      <c r="U69" t="s">
        <v>30</v>
      </c>
      <c r="W69" t="s">
        <v>80</v>
      </c>
      <c r="Y69" t="s">
        <v>468</v>
      </c>
      <c r="AA69">
        <v>2</v>
      </c>
      <c r="AB69" t="s">
        <v>469</v>
      </c>
      <c r="AC69" t="s">
        <v>83</v>
      </c>
      <c r="AG69" t="s">
        <v>31</v>
      </c>
      <c r="AN69" t="s">
        <v>72</v>
      </c>
      <c r="AP69" s="9">
        <v>6</v>
      </c>
      <c r="AR69">
        <v>10</v>
      </c>
      <c r="AS69">
        <v>240</v>
      </c>
      <c r="AT69" t="s">
        <v>470</v>
      </c>
      <c r="AU69" t="s">
        <v>64</v>
      </c>
      <c r="AW69">
        <v>7</v>
      </c>
      <c r="AX69" t="s">
        <v>471</v>
      </c>
      <c r="AY69" t="s">
        <v>472</v>
      </c>
      <c r="AZ69" t="s">
        <v>473</v>
      </c>
    </row>
    <row r="70" spans="1:52" ht="409.5" x14ac:dyDescent="0.25">
      <c r="A70">
        <v>68</v>
      </c>
      <c r="C70" s="11" t="s">
        <v>1</v>
      </c>
      <c r="H70" s="7">
        <v>34</v>
      </c>
      <c r="I70">
        <v>8</v>
      </c>
      <c r="J70">
        <v>50</v>
      </c>
      <c r="K70">
        <v>2</v>
      </c>
      <c r="L70">
        <v>3</v>
      </c>
      <c r="M70">
        <v>560034</v>
      </c>
      <c r="N70" t="s">
        <v>474</v>
      </c>
      <c r="O70">
        <v>1</v>
      </c>
      <c r="P70" t="s">
        <v>97</v>
      </c>
      <c r="R70" t="s">
        <v>3956</v>
      </c>
      <c r="T70">
        <v>1</v>
      </c>
      <c r="U70" t="s">
        <v>55</v>
      </c>
      <c r="W70" t="s">
        <v>90</v>
      </c>
      <c r="Y70" t="s">
        <v>161</v>
      </c>
      <c r="AA70">
        <v>11</v>
      </c>
      <c r="AB70" t="s">
        <v>475</v>
      </c>
      <c r="AC70" t="s">
        <v>83</v>
      </c>
      <c r="AI70" t="s">
        <v>33</v>
      </c>
      <c r="AN70" t="s">
        <v>60</v>
      </c>
      <c r="AP70" s="9">
        <v>8</v>
      </c>
      <c r="AQ70">
        <v>2</v>
      </c>
      <c r="AS70">
        <v>2</v>
      </c>
      <c r="AT70" t="s">
        <v>3984</v>
      </c>
      <c r="AU70" t="s">
        <v>74</v>
      </c>
      <c r="AW70">
        <v>9</v>
      </c>
      <c r="AX70" t="s">
        <v>477</v>
      </c>
      <c r="AY70" t="s">
        <v>478</v>
      </c>
      <c r="AZ70" s="3" t="s">
        <v>479</v>
      </c>
    </row>
    <row r="71" spans="1:52" x14ac:dyDescent="0.25">
      <c r="A71">
        <v>69</v>
      </c>
      <c r="C71" s="11" t="s">
        <v>1</v>
      </c>
      <c r="F71" s="11" t="s">
        <v>4</v>
      </c>
      <c r="I71">
        <v>7</v>
      </c>
      <c r="J71">
        <v>0</v>
      </c>
      <c r="K71">
        <v>5</v>
      </c>
      <c r="L71">
        <v>5</v>
      </c>
      <c r="M71">
        <v>528300</v>
      </c>
      <c r="N71" t="s">
        <v>480</v>
      </c>
      <c r="O71">
        <v>1</v>
      </c>
      <c r="P71" t="s">
        <v>67</v>
      </c>
      <c r="R71" t="s">
        <v>3955</v>
      </c>
      <c r="T71">
        <v>0</v>
      </c>
      <c r="AC71" t="s">
        <v>59</v>
      </c>
      <c r="AG71" t="s">
        <v>31</v>
      </c>
      <c r="AN71" t="s">
        <v>84</v>
      </c>
      <c r="AP71" s="9">
        <v>6</v>
      </c>
      <c r="AQ71">
        <v>6</v>
      </c>
      <c r="AS71">
        <v>5</v>
      </c>
      <c r="AT71" t="s">
        <v>481</v>
      </c>
      <c r="AV71" t="s">
        <v>482</v>
      </c>
      <c r="AW71">
        <v>9</v>
      </c>
      <c r="AX71" t="s">
        <v>483</v>
      </c>
      <c r="AY71" t="s">
        <v>484</v>
      </c>
      <c r="AZ71" t="s">
        <v>3985</v>
      </c>
    </row>
    <row r="72" spans="1:52" x14ac:dyDescent="0.25">
      <c r="A72">
        <v>70</v>
      </c>
      <c r="B72" s="11" t="s">
        <v>0</v>
      </c>
      <c r="C72" s="11" t="s">
        <v>1</v>
      </c>
      <c r="D72" s="11" t="s">
        <v>2</v>
      </c>
      <c r="E72" s="11" t="s">
        <v>3</v>
      </c>
      <c r="F72" s="11" t="s">
        <v>4</v>
      </c>
      <c r="H72" s="7">
        <v>22</v>
      </c>
      <c r="I72">
        <v>7</v>
      </c>
      <c r="J72">
        <v>40</v>
      </c>
      <c r="L72">
        <v>3</v>
      </c>
      <c r="M72">
        <v>89130000</v>
      </c>
      <c r="N72" t="s">
        <v>486</v>
      </c>
      <c r="O72">
        <v>0</v>
      </c>
      <c r="P72" t="s">
        <v>78</v>
      </c>
      <c r="R72" t="s">
        <v>3956</v>
      </c>
      <c r="T72">
        <v>1</v>
      </c>
      <c r="U72" t="s">
        <v>5</v>
      </c>
      <c r="W72" t="s">
        <v>111</v>
      </c>
      <c r="Y72" t="s">
        <v>91</v>
      </c>
      <c r="AA72">
        <v>3</v>
      </c>
      <c r="AB72" t="s">
        <v>487</v>
      </c>
      <c r="AC72" t="s">
        <v>402</v>
      </c>
      <c r="AD72" t="s">
        <v>28</v>
      </c>
      <c r="AI72" t="s">
        <v>33</v>
      </c>
      <c r="AM72" t="s">
        <v>488</v>
      </c>
      <c r="AN72" t="s">
        <v>168</v>
      </c>
      <c r="AP72" s="9">
        <v>6</v>
      </c>
      <c r="AR72">
        <v>10</v>
      </c>
      <c r="AS72">
        <v>40</v>
      </c>
      <c r="AT72" t="s">
        <v>489</v>
      </c>
      <c r="AU72" t="s">
        <v>74</v>
      </c>
      <c r="AW72">
        <v>10</v>
      </c>
      <c r="AX72" t="s">
        <v>490</v>
      </c>
      <c r="AY72" t="s">
        <v>3986</v>
      </c>
    </row>
    <row r="73" spans="1:52" x14ac:dyDescent="0.25">
      <c r="A73">
        <v>71</v>
      </c>
      <c r="F73" s="11" t="s">
        <v>4</v>
      </c>
      <c r="H73" s="7">
        <v>31</v>
      </c>
      <c r="I73">
        <v>8</v>
      </c>
      <c r="J73">
        <v>30</v>
      </c>
      <c r="K73">
        <v>8</v>
      </c>
      <c r="L73">
        <v>5</v>
      </c>
      <c r="M73">
        <v>61704</v>
      </c>
      <c r="N73" t="s">
        <v>492</v>
      </c>
      <c r="O73">
        <v>0</v>
      </c>
      <c r="P73" t="s">
        <v>53</v>
      </c>
      <c r="R73" t="s">
        <v>3954</v>
      </c>
      <c r="T73">
        <v>1</v>
      </c>
      <c r="U73" t="s">
        <v>55</v>
      </c>
      <c r="W73" t="s">
        <v>56</v>
      </c>
      <c r="Y73" t="s">
        <v>235</v>
      </c>
      <c r="AA73">
        <v>7</v>
      </c>
      <c r="AC73" t="s">
        <v>83</v>
      </c>
      <c r="AI73" t="s">
        <v>33</v>
      </c>
      <c r="AN73" t="s">
        <v>72</v>
      </c>
      <c r="AP73" s="9">
        <v>6</v>
      </c>
      <c r="AQ73">
        <v>3</v>
      </c>
      <c r="AS73">
        <v>10</v>
      </c>
      <c r="AT73" t="s">
        <v>493</v>
      </c>
      <c r="AV73" t="s">
        <v>494</v>
      </c>
      <c r="AW73">
        <v>10</v>
      </c>
      <c r="AX73" t="s">
        <v>495</v>
      </c>
      <c r="AY73" t="s">
        <v>496</v>
      </c>
      <c r="AZ73" t="s">
        <v>116</v>
      </c>
    </row>
    <row r="74" spans="1:52" x14ac:dyDescent="0.25">
      <c r="A74">
        <v>72</v>
      </c>
      <c r="B74" s="11" t="s">
        <v>0</v>
      </c>
      <c r="H74" s="7">
        <v>39</v>
      </c>
      <c r="I74">
        <v>7</v>
      </c>
      <c r="J74">
        <v>65</v>
      </c>
      <c r="K74">
        <v>12</v>
      </c>
      <c r="L74">
        <v>6</v>
      </c>
      <c r="M74">
        <v>8844</v>
      </c>
      <c r="N74" t="s">
        <v>497</v>
      </c>
      <c r="O74">
        <v>0</v>
      </c>
      <c r="P74" t="s">
        <v>67</v>
      </c>
      <c r="R74" t="s">
        <v>3955</v>
      </c>
      <c r="T74">
        <v>1</v>
      </c>
      <c r="U74" t="s">
        <v>227</v>
      </c>
      <c r="X74" t="s">
        <v>498</v>
      </c>
      <c r="Y74" t="s">
        <v>91</v>
      </c>
      <c r="AA74">
        <v>16</v>
      </c>
      <c r="AB74" t="s">
        <v>499</v>
      </c>
      <c r="AC74" t="s">
        <v>83</v>
      </c>
      <c r="AH74" t="s">
        <v>32</v>
      </c>
      <c r="AN74" t="s">
        <v>60</v>
      </c>
      <c r="AP74" s="9">
        <v>4</v>
      </c>
      <c r="AQ74">
        <v>1</v>
      </c>
      <c r="AS74">
        <v>4</v>
      </c>
      <c r="AT74" t="s">
        <v>500</v>
      </c>
      <c r="AU74" t="s">
        <v>74</v>
      </c>
      <c r="AW74">
        <v>8</v>
      </c>
      <c r="AX74" t="s">
        <v>501</v>
      </c>
      <c r="AY74" t="s">
        <v>502</v>
      </c>
      <c r="AZ74" t="s">
        <v>503</v>
      </c>
    </row>
    <row r="75" spans="1:52" x14ac:dyDescent="0.25">
      <c r="A75">
        <v>73</v>
      </c>
      <c r="B75" s="11" t="s">
        <v>0</v>
      </c>
      <c r="C75" s="11" t="s">
        <v>1</v>
      </c>
      <c r="E75" s="11" t="s">
        <v>3</v>
      </c>
      <c r="F75" s="11" t="s">
        <v>4</v>
      </c>
      <c r="H75" s="7">
        <v>24</v>
      </c>
      <c r="I75">
        <v>7</v>
      </c>
      <c r="J75">
        <v>60</v>
      </c>
      <c r="K75">
        <v>10</v>
      </c>
      <c r="L75">
        <v>5</v>
      </c>
      <c r="M75">
        <v>15157</v>
      </c>
      <c r="N75" t="s">
        <v>504</v>
      </c>
      <c r="O75">
        <v>1</v>
      </c>
      <c r="P75" t="s">
        <v>67</v>
      </c>
      <c r="R75" t="s">
        <v>3954</v>
      </c>
      <c r="T75">
        <v>1</v>
      </c>
      <c r="U75" t="s">
        <v>144</v>
      </c>
      <c r="W75" t="s">
        <v>80</v>
      </c>
      <c r="Y75" t="s">
        <v>340</v>
      </c>
      <c r="AA75">
        <v>1</v>
      </c>
      <c r="AB75" t="s">
        <v>505</v>
      </c>
      <c r="AC75" t="s">
        <v>59</v>
      </c>
      <c r="AH75" t="s">
        <v>32</v>
      </c>
      <c r="AN75" t="s">
        <v>168</v>
      </c>
      <c r="AP75" s="9">
        <v>2</v>
      </c>
      <c r="AQ75">
        <v>4</v>
      </c>
      <c r="AS75">
        <v>72</v>
      </c>
      <c r="AT75" t="s">
        <v>506</v>
      </c>
      <c r="AU75" t="s">
        <v>381</v>
      </c>
      <c r="AW75">
        <v>10</v>
      </c>
      <c r="AX75" t="s">
        <v>507</v>
      </c>
      <c r="AY75" t="s">
        <v>508</v>
      </c>
      <c r="AZ75" t="s">
        <v>509</v>
      </c>
    </row>
    <row r="76" spans="1:52" x14ac:dyDescent="0.25">
      <c r="A76">
        <v>74</v>
      </c>
      <c r="B76" s="11" t="s">
        <v>0</v>
      </c>
      <c r="E76" s="11" t="s">
        <v>3</v>
      </c>
      <c r="F76" s="11" t="s">
        <v>4</v>
      </c>
      <c r="H76" s="7">
        <v>26</v>
      </c>
      <c r="I76">
        <v>6</v>
      </c>
      <c r="J76">
        <v>0</v>
      </c>
      <c r="K76">
        <v>6</v>
      </c>
      <c r="L76">
        <v>5</v>
      </c>
      <c r="M76">
        <v>560103</v>
      </c>
      <c r="N76" t="s">
        <v>510</v>
      </c>
      <c r="O76">
        <v>0</v>
      </c>
      <c r="P76" t="s">
        <v>53</v>
      </c>
      <c r="R76" t="s">
        <v>3956</v>
      </c>
      <c r="T76">
        <v>1</v>
      </c>
      <c r="U76" t="s">
        <v>227</v>
      </c>
      <c r="W76" t="s">
        <v>80</v>
      </c>
      <c r="Y76" t="s">
        <v>91</v>
      </c>
      <c r="AA76">
        <v>3</v>
      </c>
      <c r="AB76" t="s">
        <v>511</v>
      </c>
      <c r="AC76" t="s">
        <v>59</v>
      </c>
      <c r="AG76" t="s">
        <v>31</v>
      </c>
      <c r="AN76" t="s">
        <v>72</v>
      </c>
      <c r="AP76" s="9">
        <v>3</v>
      </c>
      <c r="AQ76">
        <v>3</v>
      </c>
      <c r="AS76">
        <v>30</v>
      </c>
      <c r="AT76" t="s">
        <v>3987</v>
      </c>
      <c r="AU76" t="s">
        <v>74</v>
      </c>
      <c r="AW76">
        <v>8</v>
      </c>
      <c r="AX76" t="s">
        <v>513</v>
      </c>
      <c r="AY76" t="s">
        <v>514</v>
      </c>
    </row>
    <row r="77" spans="1:52" x14ac:dyDescent="0.25">
      <c r="A77">
        <v>75</v>
      </c>
      <c r="C77" s="11" t="s">
        <v>1</v>
      </c>
      <c r="H77" s="7">
        <v>48</v>
      </c>
      <c r="I77">
        <v>6</v>
      </c>
      <c r="J77">
        <v>10</v>
      </c>
      <c r="K77">
        <v>8</v>
      </c>
      <c r="L77">
        <v>100</v>
      </c>
      <c r="M77">
        <v>5020</v>
      </c>
      <c r="N77" t="s">
        <v>515</v>
      </c>
      <c r="O77">
        <v>0</v>
      </c>
      <c r="P77" t="s">
        <v>78</v>
      </c>
      <c r="R77" t="s">
        <v>3956</v>
      </c>
      <c r="T77">
        <v>1</v>
      </c>
      <c r="U77" t="s">
        <v>79</v>
      </c>
      <c r="W77" t="s">
        <v>124</v>
      </c>
      <c r="Y77" t="s">
        <v>112</v>
      </c>
      <c r="AA77">
        <v>15</v>
      </c>
      <c r="AB77" t="s">
        <v>516</v>
      </c>
      <c r="AC77" t="s">
        <v>83</v>
      </c>
      <c r="AE77" t="s">
        <v>29</v>
      </c>
      <c r="AN77" t="s">
        <v>72</v>
      </c>
      <c r="AP77" s="9">
        <v>15</v>
      </c>
      <c r="AR77">
        <v>15</v>
      </c>
      <c r="AS77">
        <v>15</v>
      </c>
      <c r="AT77" t="s">
        <v>517</v>
      </c>
      <c r="AU77" t="s">
        <v>74</v>
      </c>
      <c r="AW77">
        <v>9</v>
      </c>
      <c r="AX77" t="s">
        <v>518</v>
      </c>
      <c r="AY77" t="s">
        <v>3988</v>
      </c>
      <c r="AZ77" t="s">
        <v>520</v>
      </c>
    </row>
    <row r="78" spans="1:52" x14ac:dyDescent="0.25">
      <c r="A78">
        <v>76</v>
      </c>
      <c r="B78" s="11" t="s">
        <v>0</v>
      </c>
      <c r="C78" s="11" t="s">
        <v>1</v>
      </c>
      <c r="F78" s="11" t="s">
        <v>4</v>
      </c>
      <c r="I78">
        <v>7</v>
      </c>
      <c r="J78">
        <v>120</v>
      </c>
      <c r="K78">
        <v>8</v>
      </c>
      <c r="L78">
        <v>10</v>
      </c>
      <c r="N78" t="s">
        <v>217</v>
      </c>
      <c r="O78">
        <v>0</v>
      </c>
      <c r="Q78" t="s">
        <v>521</v>
      </c>
      <c r="R78" t="s">
        <v>3955</v>
      </c>
      <c r="T78">
        <v>1</v>
      </c>
      <c r="U78" t="s">
        <v>522</v>
      </c>
      <c r="W78" t="s">
        <v>145</v>
      </c>
      <c r="Z78" t="s">
        <v>523</v>
      </c>
      <c r="AA78">
        <v>15</v>
      </c>
      <c r="AC78" t="s">
        <v>83</v>
      </c>
      <c r="AG78" t="s">
        <v>31</v>
      </c>
      <c r="AH78" t="s">
        <v>32</v>
      </c>
      <c r="AN78" t="s">
        <v>84</v>
      </c>
      <c r="AP78" s="9">
        <v>10</v>
      </c>
      <c r="AQ78">
        <v>5</v>
      </c>
      <c r="AS78">
        <v>10</v>
      </c>
      <c r="AT78" t="s">
        <v>524</v>
      </c>
      <c r="AU78" t="s">
        <v>74</v>
      </c>
      <c r="AW78">
        <v>10</v>
      </c>
      <c r="AX78" t="s">
        <v>525</v>
      </c>
      <c r="AY78" t="s">
        <v>526</v>
      </c>
      <c r="AZ78" t="s">
        <v>527</v>
      </c>
    </row>
    <row r="79" spans="1:52" x14ac:dyDescent="0.25">
      <c r="A79">
        <v>77</v>
      </c>
      <c r="B79" s="11" t="s">
        <v>0</v>
      </c>
      <c r="D79" s="11" t="s">
        <v>2</v>
      </c>
      <c r="E79" s="11" t="s">
        <v>3</v>
      </c>
      <c r="F79" s="11" t="s">
        <v>4</v>
      </c>
      <c r="H79" s="7">
        <v>21</v>
      </c>
      <c r="I79">
        <v>7</v>
      </c>
      <c r="J79">
        <v>60</v>
      </c>
      <c r="K79">
        <v>12</v>
      </c>
      <c r="L79">
        <v>24</v>
      </c>
      <c r="M79">
        <v>95136</v>
      </c>
      <c r="N79" t="s">
        <v>528</v>
      </c>
      <c r="O79">
        <v>1</v>
      </c>
      <c r="P79" t="s">
        <v>53</v>
      </c>
      <c r="R79" t="s">
        <v>3954</v>
      </c>
      <c r="T79">
        <v>1</v>
      </c>
      <c r="U79" t="s">
        <v>178</v>
      </c>
      <c r="W79" t="s">
        <v>387</v>
      </c>
      <c r="Y79" t="s">
        <v>91</v>
      </c>
      <c r="AA79">
        <v>2</v>
      </c>
      <c r="AB79" t="s">
        <v>529</v>
      </c>
      <c r="AC79" t="s">
        <v>167</v>
      </c>
      <c r="AG79" t="s">
        <v>31</v>
      </c>
      <c r="AN79" t="s">
        <v>84</v>
      </c>
      <c r="AP79" s="9">
        <v>3</v>
      </c>
      <c r="AQ79">
        <v>5</v>
      </c>
      <c r="AS79">
        <v>25</v>
      </c>
      <c r="AT79" t="s">
        <v>530</v>
      </c>
      <c r="AU79" t="s">
        <v>74</v>
      </c>
      <c r="AW79">
        <v>8</v>
      </c>
      <c r="AX79" t="s">
        <v>531</v>
      </c>
      <c r="AY79" t="s">
        <v>532</v>
      </c>
      <c r="AZ79" t="s">
        <v>533</v>
      </c>
    </row>
    <row r="80" spans="1:52" x14ac:dyDescent="0.25">
      <c r="A80">
        <v>78</v>
      </c>
      <c r="B80" s="11" t="s">
        <v>0</v>
      </c>
      <c r="H80" s="7">
        <v>29</v>
      </c>
      <c r="I80">
        <v>9</v>
      </c>
      <c r="J80">
        <v>35</v>
      </c>
      <c r="K80">
        <v>16</v>
      </c>
      <c r="L80">
        <v>6</v>
      </c>
      <c r="M80">
        <v>11238</v>
      </c>
      <c r="N80" t="s">
        <v>534</v>
      </c>
      <c r="O80">
        <v>1</v>
      </c>
      <c r="P80" t="s">
        <v>97</v>
      </c>
      <c r="R80" t="s">
        <v>3958</v>
      </c>
      <c r="T80">
        <v>1</v>
      </c>
      <c r="U80" t="s">
        <v>460</v>
      </c>
      <c r="W80" t="s">
        <v>80</v>
      </c>
      <c r="Y80" t="s">
        <v>91</v>
      </c>
      <c r="AA80">
        <v>2</v>
      </c>
      <c r="AB80" t="s">
        <v>535</v>
      </c>
      <c r="AC80" t="s">
        <v>59</v>
      </c>
      <c r="AF80" t="s">
        <v>30</v>
      </c>
      <c r="AK80" t="s">
        <v>35</v>
      </c>
      <c r="AN80" t="s">
        <v>72</v>
      </c>
      <c r="AP80" s="9">
        <v>20</v>
      </c>
      <c r="AR80">
        <v>20</v>
      </c>
      <c r="AS80">
        <v>20</v>
      </c>
      <c r="AT80" t="s">
        <v>536</v>
      </c>
      <c r="AU80" t="s">
        <v>74</v>
      </c>
      <c r="AW80">
        <v>9</v>
      </c>
      <c r="AX80" t="s">
        <v>537</v>
      </c>
      <c r="AY80" t="s">
        <v>538</v>
      </c>
      <c r="AZ80" t="s">
        <v>539</v>
      </c>
    </row>
    <row r="81" spans="1:52" x14ac:dyDescent="0.25">
      <c r="A81">
        <v>79</v>
      </c>
      <c r="B81" s="11" t="s">
        <v>0</v>
      </c>
      <c r="F81" s="11" t="s">
        <v>4</v>
      </c>
      <c r="H81" s="7">
        <v>40</v>
      </c>
      <c r="I81">
        <v>8</v>
      </c>
      <c r="J81">
        <v>0</v>
      </c>
      <c r="K81">
        <v>8</v>
      </c>
      <c r="L81">
        <v>2</v>
      </c>
      <c r="N81" t="s">
        <v>221</v>
      </c>
      <c r="O81">
        <v>1</v>
      </c>
      <c r="P81" t="s">
        <v>97</v>
      </c>
      <c r="S81" t="s">
        <v>540</v>
      </c>
      <c r="T81">
        <v>1</v>
      </c>
      <c r="U81" t="s">
        <v>5</v>
      </c>
      <c r="W81" t="s">
        <v>80</v>
      </c>
      <c r="Y81" t="s">
        <v>57</v>
      </c>
      <c r="AA81">
        <v>2</v>
      </c>
      <c r="AB81" t="s">
        <v>58</v>
      </c>
      <c r="AC81" t="s">
        <v>83</v>
      </c>
      <c r="AF81" t="s">
        <v>30</v>
      </c>
      <c r="AG81" t="s">
        <v>31</v>
      </c>
      <c r="AI81" t="s">
        <v>33</v>
      </c>
      <c r="AN81" t="s">
        <v>72</v>
      </c>
      <c r="AP81" s="9">
        <v>3</v>
      </c>
      <c r="AQ81">
        <v>3</v>
      </c>
      <c r="AS81">
        <v>10</v>
      </c>
      <c r="AT81" t="s">
        <v>541</v>
      </c>
      <c r="AU81" t="s">
        <v>74</v>
      </c>
      <c r="AW81">
        <v>10</v>
      </c>
      <c r="AX81" t="s">
        <v>542</v>
      </c>
      <c r="AY81" t="s">
        <v>543</v>
      </c>
      <c r="AZ81" t="s">
        <v>544</v>
      </c>
    </row>
    <row r="82" spans="1:52" x14ac:dyDescent="0.25">
      <c r="A82">
        <v>80</v>
      </c>
      <c r="C82" s="11" t="s">
        <v>1</v>
      </c>
      <c r="D82" s="11" t="s">
        <v>2</v>
      </c>
      <c r="F82" s="11" t="s">
        <v>4</v>
      </c>
      <c r="H82" s="7">
        <v>25</v>
      </c>
      <c r="I82">
        <v>7</v>
      </c>
      <c r="J82">
        <v>10</v>
      </c>
      <c r="K82">
        <v>8</v>
      </c>
      <c r="L82">
        <v>20</v>
      </c>
      <c r="M82">
        <v>66502</v>
      </c>
      <c r="N82" t="s">
        <v>545</v>
      </c>
      <c r="O82">
        <v>1</v>
      </c>
      <c r="P82" t="s">
        <v>97</v>
      </c>
      <c r="R82" t="s">
        <v>3955</v>
      </c>
      <c r="T82">
        <v>0</v>
      </c>
      <c r="AC82" t="s">
        <v>83</v>
      </c>
      <c r="AG82" t="s">
        <v>31</v>
      </c>
      <c r="AN82" t="s">
        <v>72</v>
      </c>
      <c r="AP82" s="9">
        <v>4</v>
      </c>
      <c r="AQ82">
        <v>6</v>
      </c>
      <c r="AS82">
        <v>4</v>
      </c>
      <c r="AT82" t="s">
        <v>546</v>
      </c>
      <c r="AU82" t="s">
        <v>74</v>
      </c>
      <c r="AW82">
        <v>10</v>
      </c>
      <c r="AX82" t="s">
        <v>547</v>
      </c>
      <c r="AY82" t="s">
        <v>548</v>
      </c>
      <c r="AZ82" t="s">
        <v>141</v>
      </c>
    </row>
    <row r="83" spans="1:52" x14ac:dyDescent="0.25">
      <c r="A83">
        <v>81</v>
      </c>
      <c r="B83" s="11" t="s">
        <v>0</v>
      </c>
      <c r="F83" s="11" t="s">
        <v>4</v>
      </c>
      <c r="H83" s="7">
        <v>27</v>
      </c>
      <c r="I83">
        <v>8</v>
      </c>
      <c r="J83">
        <v>0</v>
      </c>
      <c r="K83">
        <v>10</v>
      </c>
      <c r="L83">
        <v>6</v>
      </c>
      <c r="M83">
        <v>400615</v>
      </c>
      <c r="N83" t="s">
        <v>549</v>
      </c>
      <c r="O83">
        <v>1</v>
      </c>
      <c r="P83" t="s">
        <v>53</v>
      </c>
      <c r="R83" t="s">
        <v>3956</v>
      </c>
      <c r="T83">
        <v>1</v>
      </c>
      <c r="U83" t="s">
        <v>150</v>
      </c>
      <c r="W83" t="s">
        <v>80</v>
      </c>
      <c r="Y83" t="s">
        <v>112</v>
      </c>
      <c r="AA83">
        <v>8</v>
      </c>
      <c r="AB83" t="s">
        <v>550</v>
      </c>
      <c r="AC83" t="s">
        <v>59</v>
      </c>
      <c r="AE83" t="s">
        <v>29</v>
      </c>
      <c r="AN83" t="s">
        <v>72</v>
      </c>
      <c r="AP83" s="9">
        <v>20</v>
      </c>
      <c r="AQ83">
        <v>5</v>
      </c>
      <c r="AS83">
        <v>48</v>
      </c>
      <c r="AT83" t="s">
        <v>551</v>
      </c>
      <c r="AU83" t="s">
        <v>74</v>
      </c>
      <c r="AW83">
        <v>10</v>
      </c>
      <c r="AX83" t="s">
        <v>552</v>
      </c>
      <c r="AY83" t="s">
        <v>553</v>
      </c>
      <c r="AZ83" t="s">
        <v>116</v>
      </c>
    </row>
    <row r="84" spans="1:52" x14ac:dyDescent="0.25">
      <c r="A84">
        <v>82</v>
      </c>
      <c r="C84" s="11" t="s">
        <v>1</v>
      </c>
      <c r="D84" s="11" t="s">
        <v>2</v>
      </c>
      <c r="H84" s="7">
        <v>29</v>
      </c>
      <c r="I84">
        <v>7</v>
      </c>
      <c r="J84">
        <v>30</v>
      </c>
      <c r="K84">
        <v>10</v>
      </c>
      <c r="L84">
        <v>5</v>
      </c>
      <c r="M84">
        <v>12180</v>
      </c>
      <c r="N84" t="s">
        <v>554</v>
      </c>
      <c r="O84">
        <v>0</v>
      </c>
      <c r="P84" t="s">
        <v>67</v>
      </c>
      <c r="R84" t="s">
        <v>3956</v>
      </c>
      <c r="T84">
        <v>1</v>
      </c>
      <c r="U84" t="s">
        <v>455</v>
      </c>
      <c r="W84" t="s">
        <v>111</v>
      </c>
      <c r="Y84" t="s">
        <v>555</v>
      </c>
      <c r="AA84">
        <v>3</v>
      </c>
      <c r="AB84" t="s">
        <v>556</v>
      </c>
      <c r="AC84" t="s">
        <v>71</v>
      </c>
      <c r="AH84" t="s">
        <v>32</v>
      </c>
      <c r="AN84" t="s">
        <v>72</v>
      </c>
      <c r="AP84" s="9">
        <v>10</v>
      </c>
      <c r="AQ84">
        <v>6</v>
      </c>
      <c r="AS84">
        <v>10</v>
      </c>
      <c r="AT84" t="s">
        <v>557</v>
      </c>
      <c r="AU84" t="s">
        <v>74</v>
      </c>
      <c r="AW84">
        <v>10</v>
      </c>
      <c r="AX84" t="s">
        <v>558</v>
      </c>
      <c r="AY84" t="s">
        <v>559</v>
      </c>
      <c r="AZ84" t="s">
        <v>560</v>
      </c>
    </row>
    <row r="85" spans="1:52" x14ac:dyDescent="0.25">
      <c r="A85">
        <v>83</v>
      </c>
      <c r="B85" s="11" t="s">
        <v>0</v>
      </c>
      <c r="D85" s="11" t="s">
        <v>2</v>
      </c>
      <c r="F85" s="11" t="s">
        <v>4</v>
      </c>
      <c r="H85" s="7">
        <v>29</v>
      </c>
      <c r="I85">
        <v>7</v>
      </c>
      <c r="J85">
        <v>150</v>
      </c>
      <c r="K85">
        <v>12</v>
      </c>
      <c r="L85">
        <v>24</v>
      </c>
      <c r="M85">
        <v>92120</v>
      </c>
      <c r="N85" t="s">
        <v>561</v>
      </c>
      <c r="O85">
        <v>1</v>
      </c>
      <c r="P85" t="s">
        <v>433</v>
      </c>
      <c r="R85" t="s">
        <v>3955</v>
      </c>
      <c r="T85">
        <v>1</v>
      </c>
      <c r="U85" t="s">
        <v>455</v>
      </c>
      <c r="W85" t="s">
        <v>111</v>
      </c>
      <c r="Z85" t="s">
        <v>562</v>
      </c>
      <c r="AA85">
        <v>3</v>
      </c>
      <c r="AB85" t="s">
        <v>563</v>
      </c>
      <c r="AC85" t="s">
        <v>71</v>
      </c>
      <c r="AH85" t="s">
        <v>32</v>
      </c>
      <c r="AN85" t="s">
        <v>72</v>
      </c>
      <c r="AP85" s="9">
        <v>6</v>
      </c>
      <c r="AQ85">
        <v>6</v>
      </c>
      <c r="AS85">
        <v>12</v>
      </c>
      <c r="AT85" t="s">
        <v>564</v>
      </c>
      <c r="AU85" t="s">
        <v>74</v>
      </c>
      <c r="AW85">
        <v>10</v>
      </c>
      <c r="AX85" t="s">
        <v>565</v>
      </c>
      <c r="AY85" t="s">
        <v>566</v>
      </c>
      <c r="AZ85" t="s">
        <v>567</v>
      </c>
    </row>
    <row r="86" spans="1:52" x14ac:dyDescent="0.25">
      <c r="A86">
        <v>84</v>
      </c>
      <c r="B86" s="11" t="s">
        <v>0</v>
      </c>
      <c r="C86" s="11" t="s">
        <v>1</v>
      </c>
      <c r="E86" s="11" t="s">
        <v>3</v>
      </c>
      <c r="F86" s="11" t="s">
        <v>4</v>
      </c>
      <c r="H86" s="7">
        <v>24</v>
      </c>
      <c r="I86">
        <v>7</v>
      </c>
      <c r="J86">
        <v>150</v>
      </c>
      <c r="K86">
        <v>3</v>
      </c>
      <c r="L86">
        <v>4</v>
      </c>
      <c r="M86">
        <v>94110</v>
      </c>
      <c r="N86" t="s">
        <v>339</v>
      </c>
      <c r="O86">
        <v>1</v>
      </c>
      <c r="P86" t="s">
        <v>53</v>
      </c>
      <c r="S86" t="s">
        <v>568</v>
      </c>
      <c r="T86">
        <v>1</v>
      </c>
      <c r="U86" t="s">
        <v>55</v>
      </c>
      <c r="W86" t="s">
        <v>80</v>
      </c>
      <c r="Y86" t="s">
        <v>91</v>
      </c>
      <c r="AA86">
        <v>2</v>
      </c>
      <c r="AB86" t="s">
        <v>569</v>
      </c>
      <c r="AC86" t="s">
        <v>59</v>
      </c>
      <c r="AH86" t="s">
        <v>32</v>
      </c>
      <c r="AN86" t="s">
        <v>72</v>
      </c>
      <c r="AP86" s="9">
        <v>3</v>
      </c>
      <c r="AQ86">
        <v>4</v>
      </c>
      <c r="AS86">
        <v>15</v>
      </c>
      <c r="AT86" t="s">
        <v>570</v>
      </c>
      <c r="AV86" t="s">
        <v>571</v>
      </c>
      <c r="AW86">
        <v>8</v>
      </c>
      <c r="AX86" t="s">
        <v>572</v>
      </c>
      <c r="AY86" t="s">
        <v>573</v>
      </c>
      <c r="AZ86" t="s">
        <v>574</v>
      </c>
    </row>
    <row r="87" spans="1:52" x14ac:dyDescent="0.25">
      <c r="A87">
        <v>85</v>
      </c>
      <c r="B87" s="11" t="s">
        <v>0</v>
      </c>
      <c r="H87" s="7">
        <v>28</v>
      </c>
      <c r="I87">
        <v>7</v>
      </c>
      <c r="J87">
        <v>90</v>
      </c>
      <c r="K87">
        <v>8</v>
      </c>
      <c r="L87">
        <v>0</v>
      </c>
      <c r="M87">
        <v>682021</v>
      </c>
      <c r="N87" t="s">
        <v>575</v>
      </c>
      <c r="O87">
        <v>0</v>
      </c>
      <c r="Q87" t="s">
        <v>576</v>
      </c>
      <c r="R87" t="s">
        <v>3958</v>
      </c>
      <c r="T87">
        <v>1</v>
      </c>
      <c r="V87" t="s">
        <v>577</v>
      </c>
      <c r="W87" t="s">
        <v>80</v>
      </c>
      <c r="Z87" t="s">
        <v>578</v>
      </c>
      <c r="AA87">
        <v>4</v>
      </c>
      <c r="AB87" t="s">
        <v>579</v>
      </c>
      <c r="AC87" t="s">
        <v>83</v>
      </c>
      <c r="AL87" t="s">
        <v>36</v>
      </c>
      <c r="AP87" s="9">
        <v>0</v>
      </c>
      <c r="AU87" t="s">
        <v>74</v>
      </c>
      <c r="AW87">
        <v>9</v>
      </c>
      <c r="AX87" t="s">
        <v>580</v>
      </c>
      <c r="AY87" t="s">
        <v>581</v>
      </c>
      <c r="AZ87" t="s">
        <v>582</v>
      </c>
    </row>
    <row r="88" spans="1:52" x14ac:dyDescent="0.25">
      <c r="A88">
        <v>86</v>
      </c>
      <c r="B88" s="11" t="s">
        <v>0</v>
      </c>
      <c r="H88" s="7">
        <v>43</v>
      </c>
      <c r="I88">
        <v>8</v>
      </c>
      <c r="J88">
        <v>45</v>
      </c>
      <c r="K88">
        <v>5</v>
      </c>
      <c r="L88">
        <v>5</v>
      </c>
      <c r="M88">
        <v>80798</v>
      </c>
      <c r="N88" t="s">
        <v>233</v>
      </c>
      <c r="O88">
        <v>1</v>
      </c>
      <c r="P88" t="s">
        <v>67</v>
      </c>
      <c r="R88" t="s">
        <v>3958</v>
      </c>
      <c r="T88">
        <v>1</v>
      </c>
      <c r="U88" t="s">
        <v>583</v>
      </c>
      <c r="W88" t="s">
        <v>56</v>
      </c>
      <c r="Y88" t="s">
        <v>297</v>
      </c>
      <c r="AA88">
        <v>15</v>
      </c>
      <c r="AB88" t="s">
        <v>584</v>
      </c>
      <c r="AC88" t="s">
        <v>83</v>
      </c>
      <c r="AI88" t="s">
        <v>33</v>
      </c>
      <c r="AN88" t="s">
        <v>60</v>
      </c>
      <c r="AP88" s="9">
        <v>25</v>
      </c>
      <c r="AR88">
        <v>10</v>
      </c>
      <c r="AS88">
        <v>25</v>
      </c>
      <c r="AT88" t="s">
        <v>183</v>
      </c>
      <c r="AV88" t="s">
        <v>585</v>
      </c>
      <c r="AW88">
        <v>10</v>
      </c>
      <c r="AX88" t="s">
        <v>183</v>
      </c>
      <c r="AY88" t="s">
        <v>586</v>
      </c>
    </row>
    <row r="89" spans="1:52" x14ac:dyDescent="0.25">
      <c r="A89">
        <v>87</v>
      </c>
      <c r="E89" s="11" t="s">
        <v>3</v>
      </c>
      <c r="H89" s="7">
        <v>35</v>
      </c>
      <c r="I89">
        <v>7</v>
      </c>
      <c r="J89">
        <v>120</v>
      </c>
      <c r="K89">
        <v>12</v>
      </c>
      <c r="L89">
        <v>15</v>
      </c>
      <c r="M89">
        <v>92131</v>
      </c>
      <c r="N89" t="s">
        <v>587</v>
      </c>
      <c r="O89">
        <v>1</v>
      </c>
      <c r="P89" t="s">
        <v>97</v>
      </c>
      <c r="R89" t="s">
        <v>3956</v>
      </c>
      <c r="T89">
        <v>1</v>
      </c>
      <c r="U89" t="s">
        <v>5</v>
      </c>
      <c r="W89" t="s">
        <v>90</v>
      </c>
      <c r="Y89" t="s">
        <v>555</v>
      </c>
      <c r="AA89">
        <v>10</v>
      </c>
      <c r="AB89" t="s">
        <v>588</v>
      </c>
      <c r="AC89" t="s">
        <v>59</v>
      </c>
      <c r="AI89" t="s">
        <v>33</v>
      </c>
      <c r="AN89" t="s">
        <v>60</v>
      </c>
      <c r="AP89" s="9">
        <v>4</v>
      </c>
      <c r="AQ89">
        <v>6</v>
      </c>
      <c r="AS89">
        <v>7</v>
      </c>
      <c r="AT89" t="s">
        <v>589</v>
      </c>
      <c r="AV89" t="s">
        <v>590</v>
      </c>
      <c r="AW89">
        <v>6</v>
      </c>
      <c r="AX89" t="s">
        <v>591</v>
      </c>
      <c r="AY89" t="s">
        <v>592</v>
      </c>
    </row>
    <row r="90" spans="1:52" x14ac:dyDescent="0.25">
      <c r="A90">
        <v>88</v>
      </c>
      <c r="B90" s="11" t="s">
        <v>0</v>
      </c>
      <c r="F90" s="11" t="s">
        <v>4</v>
      </c>
      <c r="H90" s="7">
        <v>35</v>
      </c>
      <c r="I90">
        <v>8</v>
      </c>
      <c r="J90">
        <v>120</v>
      </c>
      <c r="K90">
        <v>10</v>
      </c>
      <c r="L90">
        <v>6</v>
      </c>
      <c r="M90">
        <v>41068</v>
      </c>
      <c r="N90" t="s">
        <v>593</v>
      </c>
      <c r="O90">
        <v>1</v>
      </c>
      <c r="P90" t="s">
        <v>53</v>
      </c>
      <c r="R90" t="s">
        <v>3955</v>
      </c>
      <c r="T90">
        <v>0</v>
      </c>
      <c r="AC90" t="s">
        <v>83</v>
      </c>
      <c r="AF90" t="s">
        <v>30</v>
      </c>
      <c r="AN90" t="s">
        <v>72</v>
      </c>
      <c r="AP90" s="9">
        <v>3</v>
      </c>
      <c r="AQ90">
        <v>5</v>
      </c>
      <c r="AS90">
        <v>80</v>
      </c>
      <c r="AT90" t="s">
        <v>594</v>
      </c>
      <c r="AU90" t="s">
        <v>74</v>
      </c>
      <c r="AW90">
        <v>9</v>
      </c>
      <c r="AX90" t="s">
        <v>595</v>
      </c>
      <c r="AY90" t="s">
        <v>110</v>
      </c>
      <c r="AZ90" t="s">
        <v>596</v>
      </c>
    </row>
    <row r="91" spans="1:52" x14ac:dyDescent="0.25">
      <c r="A91">
        <v>89</v>
      </c>
      <c r="B91" s="11" t="s">
        <v>0</v>
      </c>
      <c r="C91" s="11" t="s">
        <v>1</v>
      </c>
      <c r="H91" s="7">
        <v>25</v>
      </c>
      <c r="I91">
        <v>7</v>
      </c>
      <c r="J91">
        <v>150</v>
      </c>
      <c r="K91">
        <v>9</v>
      </c>
      <c r="L91">
        <v>15</v>
      </c>
      <c r="M91">
        <v>500074</v>
      </c>
      <c r="N91" t="s">
        <v>370</v>
      </c>
      <c r="O91">
        <v>1</v>
      </c>
      <c r="P91" t="s">
        <v>53</v>
      </c>
      <c r="R91" t="s">
        <v>3955</v>
      </c>
      <c r="T91">
        <v>1</v>
      </c>
      <c r="U91" t="s">
        <v>227</v>
      </c>
      <c r="W91" t="s">
        <v>80</v>
      </c>
      <c r="Y91" t="s">
        <v>235</v>
      </c>
      <c r="AA91">
        <v>3</v>
      </c>
      <c r="AB91" t="s">
        <v>597</v>
      </c>
      <c r="AC91" t="s">
        <v>59</v>
      </c>
      <c r="AI91" t="s">
        <v>33</v>
      </c>
      <c r="AN91" t="s">
        <v>72</v>
      </c>
      <c r="AP91" s="9">
        <v>8</v>
      </c>
      <c r="AQ91">
        <v>6</v>
      </c>
      <c r="AS91">
        <v>10</v>
      </c>
      <c r="AT91" t="s">
        <v>598</v>
      </c>
      <c r="AU91" t="s">
        <v>74</v>
      </c>
      <c r="AW91">
        <v>9</v>
      </c>
      <c r="AX91" t="s">
        <v>599</v>
      </c>
      <c r="AY91" t="s">
        <v>600</v>
      </c>
      <c r="AZ91" t="s">
        <v>601</v>
      </c>
    </row>
    <row r="92" spans="1:52" x14ac:dyDescent="0.25">
      <c r="A92">
        <v>90</v>
      </c>
      <c r="C92" s="11" t="s">
        <v>1</v>
      </c>
      <c r="F92" s="11" t="s">
        <v>4</v>
      </c>
      <c r="H92" s="7">
        <v>21</v>
      </c>
      <c r="I92">
        <v>8</v>
      </c>
      <c r="J92">
        <v>60</v>
      </c>
      <c r="L92">
        <v>13</v>
      </c>
      <c r="M92">
        <v>22620</v>
      </c>
      <c r="N92" t="s">
        <v>602</v>
      </c>
      <c r="O92">
        <v>0</v>
      </c>
      <c r="P92" t="s">
        <v>97</v>
      </c>
      <c r="R92" t="s">
        <v>3955</v>
      </c>
      <c r="T92">
        <v>0</v>
      </c>
      <c r="AC92" t="s">
        <v>59</v>
      </c>
      <c r="AG92" t="s">
        <v>31</v>
      </c>
      <c r="AN92" t="s">
        <v>72</v>
      </c>
      <c r="AP92" s="9">
        <v>6</v>
      </c>
      <c r="AQ92">
        <v>5</v>
      </c>
      <c r="AS92">
        <v>7</v>
      </c>
      <c r="AT92" t="s">
        <v>603</v>
      </c>
      <c r="AU92" t="s">
        <v>74</v>
      </c>
      <c r="AW92">
        <v>9</v>
      </c>
      <c r="AX92" t="s">
        <v>604</v>
      </c>
      <c r="AY92" t="s">
        <v>605</v>
      </c>
      <c r="AZ92" t="s">
        <v>606</v>
      </c>
    </row>
    <row r="93" spans="1:52" x14ac:dyDescent="0.25">
      <c r="A93">
        <v>91</v>
      </c>
      <c r="C93" s="11" t="s">
        <v>1</v>
      </c>
      <c r="F93" s="11" t="s">
        <v>4</v>
      </c>
      <c r="H93" s="7">
        <v>28</v>
      </c>
      <c r="I93">
        <v>1</v>
      </c>
      <c r="J93">
        <v>20</v>
      </c>
      <c r="K93">
        <v>8</v>
      </c>
      <c r="L93">
        <v>6</v>
      </c>
      <c r="M93">
        <v>752504</v>
      </c>
      <c r="N93" t="s">
        <v>607</v>
      </c>
      <c r="O93">
        <v>1</v>
      </c>
      <c r="P93" t="s">
        <v>53</v>
      </c>
      <c r="S93" t="s">
        <v>608</v>
      </c>
      <c r="T93">
        <v>0</v>
      </c>
      <c r="AC93" t="s">
        <v>59</v>
      </c>
      <c r="AE93" t="s">
        <v>29</v>
      </c>
      <c r="AN93" t="s">
        <v>72</v>
      </c>
      <c r="AP93" s="9">
        <v>4</v>
      </c>
      <c r="AQ93">
        <v>2</v>
      </c>
      <c r="AS93">
        <v>2</v>
      </c>
      <c r="AT93" t="s">
        <v>609</v>
      </c>
      <c r="AU93" t="s">
        <v>418</v>
      </c>
      <c r="AW93">
        <v>10</v>
      </c>
      <c r="AX93" t="s">
        <v>610</v>
      </c>
      <c r="AY93" t="s">
        <v>611</v>
      </c>
    </row>
    <row r="94" spans="1:52" x14ac:dyDescent="0.25">
      <c r="A94">
        <v>92</v>
      </c>
      <c r="B94" s="11" t="s">
        <v>0</v>
      </c>
      <c r="H94" s="7">
        <v>31</v>
      </c>
      <c r="I94">
        <v>8</v>
      </c>
      <c r="J94">
        <v>30</v>
      </c>
      <c r="K94">
        <v>10</v>
      </c>
      <c r="L94">
        <v>2</v>
      </c>
      <c r="M94">
        <v>95035</v>
      </c>
      <c r="N94" t="s">
        <v>612</v>
      </c>
      <c r="O94">
        <v>0</v>
      </c>
      <c r="P94" t="s">
        <v>78</v>
      </c>
      <c r="R94" t="s">
        <v>3955</v>
      </c>
      <c r="T94">
        <v>1</v>
      </c>
      <c r="U94" t="s">
        <v>160</v>
      </c>
      <c r="W94" t="s">
        <v>80</v>
      </c>
      <c r="Y94" t="s">
        <v>91</v>
      </c>
      <c r="AA94">
        <v>5</v>
      </c>
      <c r="AB94" t="s">
        <v>613</v>
      </c>
      <c r="AC94" t="s">
        <v>83</v>
      </c>
      <c r="AG94" t="s">
        <v>31</v>
      </c>
      <c r="AN94" t="s">
        <v>168</v>
      </c>
      <c r="AP94" s="9">
        <v>6</v>
      </c>
      <c r="AQ94">
        <v>6</v>
      </c>
      <c r="AS94">
        <v>10</v>
      </c>
      <c r="AT94" t="s">
        <v>614</v>
      </c>
      <c r="AU94" t="s">
        <v>74</v>
      </c>
      <c r="AW94">
        <v>10</v>
      </c>
      <c r="AX94" t="s">
        <v>614</v>
      </c>
      <c r="AY94" t="s">
        <v>614</v>
      </c>
      <c r="AZ94" t="s">
        <v>614</v>
      </c>
    </row>
    <row r="95" spans="1:52" x14ac:dyDescent="0.25">
      <c r="A95">
        <v>93</v>
      </c>
      <c r="C95" s="11" t="s">
        <v>1</v>
      </c>
      <c r="F95" s="11" t="s">
        <v>4</v>
      </c>
      <c r="H95" s="7">
        <v>27</v>
      </c>
      <c r="I95">
        <v>7</v>
      </c>
      <c r="J95">
        <v>60</v>
      </c>
      <c r="K95">
        <v>11</v>
      </c>
      <c r="L95">
        <v>3</v>
      </c>
      <c r="M95">
        <v>10128</v>
      </c>
      <c r="N95" t="s">
        <v>615</v>
      </c>
      <c r="O95">
        <v>0</v>
      </c>
      <c r="P95" t="s">
        <v>53</v>
      </c>
      <c r="R95" t="s">
        <v>3958</v>
      </c>
      <c r="T95">
        <v>1</v>
      </c>
      <c r="U95" t="s">
        <v>227</v>
      </c>
      <c r="W95" t="s">
        <v>80</v>
      </c>
      <c r="Y95" t="s">
        <v>91</v>
      </c>
      <c r="AA95">
        <v>1</v>
      </c>
      <c r="AB95" t="s">
        <v>616</v>
      </c>
      <c r="AC95" t="s">
        <v>83</v>
      </c>
      <c r="AL95" t="s">
        <v>36</v>
      </c>
      <c r="AP95" s="9">
        <v>0</v>
      </c>
      <c r="AU95" t="s">
        <v>74</v>
      </c>
      <c r="AW95">
        <v>10</v>
      </c>
      <c r="AX95" t="s">
        <v>75</v>
      </c>
    </row>
    <row r="96" spans="1:52" x14ac:dyDescent="0.25">
      <c r="A96">
        <v>94</v>
      </c>
      <c r="C96" s="11" t="s">
        <v>1</v>
      </c>
      <c r="F96" s="11" t="s">
        <v>4</v>
      </c>
      <c r="I96">
        <v>6</v>
      </c>
      <c r="J96">
        <v>40</v>
      </c>
      <c r="K96">
        <v>10</v>
      </c>
      <c r="L96">
        <v>5</v>
      </c>
      <c r="M96">
        <v>22071090</v>
      </c>
      <c r="N96" t="s">
        <v>617</v>
      </c>
      <c r="O96">
        <v>1</v>
      </c>
      <c r="P96" t="s">
        <v>53</v>
      </c>
      <c r="R96" t="s">
        <v>3955</v>
      </c>
      <c r="T96">
        <v>1</v>
      </c>
      <c r="U96" t="s">
        <v>522</v>
      </c>
      <c r="W96" t="s">
        <v>90</v>
      </c>
      <c r="Y96" t="s">
        <v>161</v>
      </c>
      <c r="AA96">
        <v>5</v>
      </c>
      <c r="AB96" t="s">
        <v>618</v>
      </c>
      <c r="AC96" t="s">
        <v>83</v>
      </c>
      <c r="AG96" t="s">
        <v>31</v>
      </c>
      <c r="AI96" t="s">
        <v>33</v>
      </c>
      <c r="AN96" t="s">
        <v>60</v>
      </c>
      <c r="AP96" s="9">
        <v>4</v>
      </c>
      <c r="AQ96">
        <v>3</v>
      </c>
      <c r="AS96">
        <v>3</v>
      </c>
      <c r="AT96" t="s">
        <v>619</v>
      </c>
      <c r="AU96" t="s">
        <v>381</v>
      </c>
      <c r="AW96">
        <v>7</v>
      </c>
      <c r="AX96" t="s">
        <v>620</v>
      </c>
      <c r="AY96" t="s">
        <v>621</v>
      </c>
      <c r="AZ96" t="s">
        <v>622</v>
      </c>
    </row>
    <row r="97" spans="1:52" x14ac:dyDescent="0.25">
      <c r="A97">
        <v>95</v>
      </c>
      <c r="B97" s="11" t="s">
        <v>0</v>
      </c>
      <c r="H97" s="7">
        <v>30</v>
      </c>
      <c r="I97">
        <v>8</v>
      </c>
      <c r="J97">
        <v>90</v>
      </c>
      <c r="K97">
        <v>7</v>
      </c>
      <c r="L97">
        <v>50</v>
      </c>
      <c r="M97">
        <v>75235</v>
      </c>
      <c r="N97" t="s">
        <v>623</v>
      </c>
      <c r="O97">
        <v>0</v>
      </c>
      <c r="P97" t="s">
        <v>433</v>
      </c>
      <c r="R97" t="s">
        <v>3958</v>
      </c>
      <c r="T97">
        <v>1</v>
      </c>
      <c r="U97" t="s">
        <v>160</v>
      </c>
      <c r="W97" t="s">
        <v>80</v>
      </c>
      <c r="Y97" t="s">
        <v>340</v>
      </c>
      <c r="AA97">
        <v>6</v>
      </c>
      <c r="AB97" t="s">
        <v>624</v>
      </c>
      <c r="AC97" t="s">
        <v>71</v>
      </c>
      <c r="AG97" t="s">
        <v>31</v>
      </c>
      <c r="AH97" t="s">
        <v>32</v>
      </c>
      <c r="AN97" t="s">
        <v>625</v>
      </c>
      <c r="AP97" s="9">
        <v>15</v>
      </c>
      <c r="AQ97">
        <v>6</v>
      </c>
      <c r="AS97">
        <v>40</v>
      </c>
      <c r="AT97" t="s">
        <v>367</v>
      </c>
      <c r="AU97" t="s">
        <v>74</v>
      </c>
      <c r="AW97">
        <v>10</v>
      </c>
      <c r="AX97" t="s">
        <v>75</v>
      </c>
    </row>
    <row r="98" spans="1:52" x14ac:dyDescent="0.25">
      <c r="A98">
        <v>96</v>
      </c>
      <c r="F98" s="11" t="s">
        <v>4</v>
      </c>
      <c r="H98" s="7">
        <v>21</v>
      </c>
      <c r="I98">
        <v>6</v>
      </c>
      <c r="J98">
        <v>200</v>
      </c>
      <c r="K98">
        <v>4</v>
      </c>
      <c r="L98">
        <v>15</v>
      </c>
      <c r="M98">
        <v>841226</v>
      </c>
      <c r="N98" t="s">
        <v>626</v>
      </c>
      <c r="O98">
        <v>1</v>
      </c>
      <c r="P98" t="s">
        <v>97</v>
      </c>
      <c r="R98" t="s">
        <v>3955</v>
      </c>
      <c r="T98">
        <v>1</v>
      </c>
      <c r="U98" t="s">
        <v>110</v>
      </c>
      <c r="W98" t="s">
        <v>80</v>
      </c>
      <c r="Y98" t="s">
        <v>57</v>
      </c>
      <c r="AA98">
        <v>1</v>
      </c>
      <c r="AB98" t="s">
        <v>58</v>
      </c>
      <c r="AC98" t="s">
        <v>59</v>
      </c>
      <c r="AG98" t="s">
        <v>31</v>
      </c>
      <c r="AI98" t="s">
        <v>33</v>
      </c>
      <c r="AN98" t="s">
        <v>84</v>
      </c>
      <c r="AP98" s="9">
        <v>80</v>
      </c>
      <c r="AR98">
        <v>15</v>
      </c>
      <c r="AS98">
        <v>4</v>
      </c>
      <c r="AT98" t="s">
        <v>627</v>
      </c>
      <c r="AU98" t="s">
        <v>64</v>
      </c>
      <c r="AW98">
        <v>10</v>
      </c>
      <c r="AX98" t="s">
        <v>628</v>
      </c>
      <c r="AY98" t="s">
        <v>629</v>
      </c>
      <c r="AZ98" t="s">
        <v>630</v>
      </c>
    </row>
    <row r="99" spans="1:52" x14ac:dyDescent="0.25">
      <c r="A99">
        <v>97</v>
      </c>
      <c r="C99" s="11" t="s">
        <v>1</v>
      </c>
      <c r="H99" s="7">
        <v>51</v>
      </c>
      <c r="I99">
        <v>7</v>
      </c>
      <c r="J99">
        <v>90</v>
      </c>
      <c r="K99">
        <v>10</v>
      </c>
      <c r="L99">
        <v>10</v>
      </c>
      <c r="M99">
        <v>80241</v>
      </c>
      <c r="N99" t="s">
        <v>631</v>
      </c>
      <c r="O99">
        <v>1</v>
      </c>
      <c r="P99" t="s">
        <v>78</v>
      </c>
      <c r="R99" t="s">
        <v>3956</v>
      </c>
      <c r="T99">
        <v>1</v>
      </c>
      <c r="U99" t="s">
        <v>227</v>
      </c>
      <c r="W99" t="s">
        <v>56</v>
      </c>
      <c r="Y99" t="s">
        <v>326</v>
      </c>
      <c r="AA99">
        <v>25</v>
      </c>
      <c r="AB99" t="s">
        <v>632</v>
      </c>
      <c r="AC99" t="s">
        <v>83</v>
      </c>
      <c r="AH99" t="s">
        <v>32</v>
      </c>
      <c r="AN99" t="s">
        <v>60</v>
      </c>
      <c r="AP99" s="9">
        <v>4</v>
      </c>
      <c r="AQ99">
        <v>6</v>
      </c>
      <c r="AS99">
        <v>30</v>
      </c>
      <c r="AT99" t="s">
        <v>633</v>
      </c>
      <c r="AU99" t="s">
        <v>74</v>
      </c>
      <c r="AW99">
        <v>10</v>
      </c>
      <c r="AX99" t="s">
        <v>634</v>
      </c>
      <c r="AY99" t="s">
        <v>478</v>
      </c>
      <c r="AZ99" t="s">
        <v>635</v>
      </c>
    </row>
    <row r="100" spans="1:52" x14ac:dyDescent="0.25">
      <c r="A100">
        <v>98</v>
      </c>
      <c r="B100" s="11" t="s">
        <v>0</v>
      </c>
      <c r="H100" s="7">
        <v>38</v>
      </c>
      <c r="I100">
        <v>8</v>
      </c>
      <c r="J100">
        <v>0</v>
      </c>
      <c r="K100">
        <v>8</v>
      </c>
      <c r="L100">
        <v>24</v>
      </c>
      <c r="M100">
        <v>78701</v>
      </c>
      <c r="N100" t="s">
        <v>240</v>
      </c>
      <c r="O100">
        <v>0</v>
      </c>
      <c r="P100" t="s">
        <v>123</v>
      </c>
      <c r="R100" t="s">
        <v>3954</v>
      </c>
      <c r="T100">
        <v>1</v>
      </c>
      <c r="U100" t="s">
        <v>227</v>
      </c>
      <c r="W100" t="s">
        <v>80</v>
      </c>
      <c r="Y100" t="s">
        <v>91</v>
      </c>
      <c r="AA100">
        <v>20</v>
      </c>
      <c r="AB100" t="s">
        <v>636</v>
      </c>
      <c r="AC100" t="s">
        <v>59</v>
      </c>
      <c r="AF100" t="s">
        <v>30</v>
      </c>
      <c r="AH100" t="s">
        <v>32</v>
      </c>
      <c r="AN100" t="s">
        <v>60</v>
      </c>
      <c r="AP100" s="9">
        <v>6</v>
      </c>
      <c r="AQ100">
        <v>6</v>
      </c>
      <c r="AS100">
        <v>12</v>
      </c>
      <c r="AT100" t="s">
        <v>637</v>
      </c>
      <c r="AU100" t="s">
        <v>74</v>
      </c>
      <c r="AW100">
        <v>10</v>
      </c>
      <c r="AX100" t="s">
        <v>638</v>
      </c>
      <c r="AY100" t="s">
        <v>639</v>
      </c>
      <c r="AZ100" t="s">
        <v>640</v>
      </c>
    </row>
    <row r="101" spans="1:52" x14ac:dyDescent="0.25">
      <c r="A101">
        <v>99</v>
      </c>
      <c r="D101" s="11" t="s">
        <v>2</v>
      </c>
      <c r="E101" s="11" t="s">
        <v>3</v>
      </c>
      <c r="H101" s="7">
        <v>27</v>
      </c>
      <c r="I101">
        <v>8</v>
      </c>
      <c r="J101">
        <v>0</v>
      </c>
      <c r="K101">
        <v>12</v>
      </c>
      <c r="L101">
        <v>3</v>
      </c>
      <c r="M101">
        <v>208012</v>
      </c>
      <c r="N101" t="s">
        <v>641</v>
      </c>
      <c r="O101">
        <v>1</v>
      </c>
      <c r="P101" t="s">
        <v>53</v>
      </c>
      <c r="R101" t="s">
        <v>3955</v>
      </c>
      <c r="T101">
        <v>1</v>
      </c>
      <c r="U101" t="s">
        <v>583</v>
      </c>
      <c r="W101" t="s">
        <v>80</v>
      </c>
      <c r="Y101" t="s">
        <v>57</v>
      </c>
      <c r="AA101">
        <v>4</v>
      </c>
      <c r="AB101" t="s">
        <v>58</v>
      </c>
      <c r="AC101" t="s">
        <v>59</v>
      </c>
      <c r="AI101" t="s">
        <v>33</v>
      </c>
      <c r="AM101" t="s">
        <v>642</v>
      </c>
      <c r="AN101" t="s">
        <v>72</v>
      </c>
      <c r="AP101" s="9">
        <v>6</v>
      </c>
      <c r="AQ101">
        <v>2</v>
      </c>
      <c r="AS101">
        <v>5</v>
      </c>
      <c r="AT101" t="s">
        <v>643</v>
      </c>
      <c r="AU101" t="s">
        <v>74</v>
      </c>
      <c r="AW101">
        <v>10</v>
      </c>
      <c r="AX101" t="s">
        <v>644</v>
      </c>
      <c r="AY101" t="s">
        <v>645</v>
      </c>
      <c r="AZ101" t="s">
        <v>646</v>
      </c>
    </row>
    <row r="102" spans="1:52" x14ac:dyDescent="0.25">
      <c r="A102">
        <v>100</v>
      </c>
      <c r="B102" s="11" t="s">
        <v>0</v>
      </c>
      <c r="C102" s="11" t="s">
        <v>1</v>
      </c>
      <c r="F102" s="11" t="s">
        <v>4</v>
      </c>
      <c r="H102" s="7">
        <v>43</v>
      </c>
      <c r="I102">
        <v>7</v>
      </c>
      <c r="J102">
        <v>50</v>
      </c>
      <c r="K102">
        <v>10</v>
      </c>
      <c r="L102">
        <v>5</v>
      </c>
      <c r="M102">
        <v>10100</v>
      </c>
      <c r="N102" t="s">
        <v>647</v>
      </c>
      <c r="O102">
        <v>0</v>
      </c>
      <c r="P102" t="s">
        <v>123</v>
      </c>
      <c r="R102" t="s">
        <v>3955</v>
      </c>
      <c r="T102">
        <v>1</v>
      </c>
      <c r="U102" t="s">
        <v>227</v>
      </c>
      <c r="W102" t="s">
        <v>387</v>
      </c>
      <c r="Y102" t="s">
        <v>648</v>
      </c>
      <c r="AA102">
        <v>16</v>
      </c>
      <c r="AB102" t="s">
        <v>649</v>
      </c>
      <c r="AC102" t="s">
        <v>83</v>
      </c>
      <c r="AH102" t="s">
        <v>32</v>
      </c>
      <c r="AN102" t="s">
        <v>72</v>
      </c>
      <c r="AP102" s="9">
        <v>6</v>
      </c>
      <c r="AQ102">
        <v>6</v>
      </c>
      <c r="AS102">
        <v>60</v>
      </c>
      <c r="AT102" t="s">
        <v>650</v>
      </c>
      <c r="AU102" t="s">
        <v>74</v>
      </c>
      <c r="AW102">
        <v>6</v>
      </c>
      <c r="AX102" t="s">
        <v>651</v>
      </c>
    </row>
    <row r="103" spans="1:52" x14ac:dyDescent="0.25">
      <c r="A103">
        <v>101</v>
      </c>
      <c r="F103" s="11" t="s">
        <v>4</v>
      </c>
      <c r="H103" s="7">
        <v>31</v>
      </c>
      <c r="I103">
        <v>6</v>
      </c>
      <c r="J103">
        <v>2</v>
      </c>
      <c r="K103">
        <v>12</v>
      </c>
      <c r="L103">
        <v>3</v>
      </c>
      <c r="N103" t="s">
        <v>652</v>
      </c>
      <c r="O103">
        <v>0</v>
      </c>
      <c r="P103" t="s">
        <v>67</v>
      </c>
      <c r="R103" t="s">
        <v>3955</v>
      </c>
      <c r="T103">
        <v>1</v>
      </c>
      <c r="U103" t="s">
        <v>455</v>
      </c>
      <c r="W103" t="s">
        <v>111</v>
      </c>
      <c r="Y103" t="s">
        <v>57</v>
      </c>
      <c r="AA103">
        <v>10</v>
      </c>
      <c r="AB103" t="s">
        <v>653</v>
      </c>
      <c r="AC103" t="s">
        <v>83</v>
      </c>
      <c r="AH103" t="s">
        <v>32</v>
      </c>
      <c r="AN103" t="s">
        <v>84</v>
      </c>
      <c r="AP103" s="9">
        <v>10</v>
      </c>
      <c r="AQ103">
        <v>5</v>
      </c>
      <c r="AS103">
        <v>20</v>
      </c>
      <c r="AT103" t="s">
        <v>654</v>
      </c>
      <c r="AU103" t="s">
        <v>74</v>
      </c>
      <c r="AW103">
        <v>8</v>
      </c>
      <c r="AX103" t="s">
        <v>655</v>
      </c>
      <c r="AY103" t="s">
        <v>656</v>
      </c>
      <c r="AZ103" t="s">
        <v>657</v>
      </c>
    </row>
    <row r="104" spans="1:52" ht="409.5" x14ac:dyDescent="0.25">
      <c r="A104">
        <v>102</v>
      </c>
      <c r="B104" s="11" t="s">
        <v>0</v>
      </c>
      <c r="C104" s="11" t="s">
        <v>1</v>
      </c>
      <c r="F104" s="11" t="s">
        <v>4</v>
      </c>
      <c r="H104" s="7">
        <v>28</v>
      </c>
      <c r="I104">
        <v>6</v>
      </c>
      <c r="J104">
        <v>0</v>
      </c>
      <c r="K104">
        <v>14</v>
      </c>
      <c r="L104">
        <v>25</v>
      </c>
      <c r="M104">
        <v>92570</v>
      </c>
      <c r="N104" t="s">
        <v>658</v>
      </c>
      <c r="O104">
        <v>1</v>
      </c>
      <c r="P104" t="s">
        <v>78</v>
      </c>
      <c r="S104" t="s">
        <v>659</v>
      </c>
      <c r="T104">
        <v>1</v>
      </c>
      <c r="U104" t="s">
        <v>522</v>
      </c>
      <c r="W104" t="s">
        <v>90</v>
      </c>
      <c r="Z104" t="s">
        <v>660</v>
      </c>
      <c r="AA104">
        <v>6</v>
      </c>
      <c r="AB104" t="s">
        <v>661</v>
      </c>
      <c r="AC104" t="s">
        <v>59</v>
      </c>
      <c r="AF104" t="s">
        <v>30</v>
      </c>
      <c r="AM104" t="s">
        <v>662</v>
      </c>
      <c r="AN104" t="s">
        <v>72</v>
      </c>
      <c r="AP104" s="9">
        <v>20</v>
      </c>
      <c r="AQ104">
        <v>4</v>
      </c>
      <c r="AS104">
        <v>80</v>
      </c>
      <c r="AT104" t="s">
        <v>663</v>
      </c>
      <c r="AV104" t="s">
        <v>664</v>
      </c>
      <c r="AW104">
        <v>9</v>
      </c>
      <c r="AX104" s="3" t="s">
        <v>665</v>
      </c>
      <c r="AY104" s="3" t="s">
        <v>666</v>
      </c>
      <c r="AZ104" t="s">
        <v>667</v>
      </c>
    </row>
    <row r="105" spans="1:52" x14ac:dyDescent="0.25">
      <c r="A105">
        <v>103</v>
      </c>
      <c r="B105" s="11" t="s">
        <v>0</v>
      </c>
      <c r="H105" s="7">
        <v>54</v>
      </c>
      <c r="I105">
        <v>7</v>
      </c>
      <c r="J105">
        <v>0</v>
      </c>
      <c r="K105">
        <v>10</v>
      </c>
      <c r="L105">
        <v>20</v>
      </c>
      <c r="M105">
        <v>80503</v>
      </c>
      <c r="N105" t="s">
        <v>668</v>
      </c>
      <c r="O105">
        <v>1</v>
      </c>
      <c r="P105" t="s">
        <v>67</v>
      </c>
      <c r="R105" t="s">
        <v>3955</v>
      </c>
      <c r="T105">
        <v>1</v>
      </c>
      <c r="U105" t="s">
        <v>110</v>
      </c>
      <c r="W105" t="s">
        <v>124</v>
      </c>
      <c r="Y105" t="s">
        <v>161</v>
      </c>
      <c r="AA105">
        <v>27</v>
      </c>
      <c r="AB105" t="s">
        <v>669</v>
      </c>
      <c r="AC105" t="s">
        <v>83</v>
      </c>
      <c r="AG105" t="s">
        <v>31</v>
      </c>
      <c r="AO105" t="s">
        <v>670</v>
      </c>
      <c r="AP105" s="9">
        <v>10</v>
      </c>
      <c r="AQ105">
        <v>4</v>
      </c>
      <c r="AS105">
        <v>10</v>
      </c>
      <c r="AT105" t="s">
        <v>671</v>
      </c>
      <c r="AU105" t="s">
        <v>381</v>
      </c>
      <c r="AW105">
        <v>2</v>
      </c>
      <c r="AX105" t="s">
        <v>672</v>
      </c>
      <c r="AY105" t="s">
        <v>673</v>
      </c>
      <c r="AZ105" t="s">
        <v>674</v>
      </c>
    </row>
    <row r="106" spans="1:52" x14ac:dyDescent="0.25">
      <c r="A106">
        <v>104</v>
      </c>
      <c r="B106" s="11" t="s">
        <v>0</v>
      </c>
      <c r="F106" s="11" t="s">
        <v>4</v>
      </c>
      <c r="H106" s="7">
        <v>29</v>
      </c>
      <c r="I106">
        <v>8</v>
      </c>
      <c r="J106">
        <v>0</v>
      </c>
      <c r="K106">
        <v>10</v>
      </c>
      <c r="L106">
        <v>10</v>
      </c>
      <c r="M106">
        <v>74232</v>
      </c>
      <c r="N106" t="s">
        <v>675</v>
      </c>
      <c r="O106">
        <v>0</v>
      </c>
      <c r="P106" t="s">
        <v>67</v>
      </c>
      <c r="S106" t="s">
        <v>676</v>
      </c>
      <c r="T106">
        <v>0</v>
      </c>
      <c r="AC106" t="s">
        <v>83</v>
      </c>
      <c r="AG106" t="s">
        <v>31</v>
      </c>
      <c r="AI106" t="s">
        <v>33</v>
      </c>
      <c r="AN106" t="s">
        <v>84</v>
      </c>
      <c r="AP106" s="9">
        <v>15</v>
      </c>
      <c r="AR106">
        <v>15</v>
      </c>
      <c r="AS106">
        <v>16</v>
      </c>
      <c r="AT106" t="s">
        <v>677</v>
      </c>
      <c r="AV106" t="s">
        <v>678</v>
      </c>
      <c r="AW106">
        <v>4</v>
      </c>
      <c r="AX106" t="s">
        <v>679</v>
      </c>
      <c r="AY106" t="s">
        <v>680</v>
      </c>
      <c r="AZ106" t="s">
        <v>681</v>
      </c>
    </row>
    <row r="107" spans="1:52" x14ac:dyDescent="0.25">
      <c r="A107">
        <v>105</v>
      </c>
      <c r="C107" s="11" t="s">
        <v>1</v>
      </c>
      <c r="D107" s="11" t="s">
        <v>2</v>
      </c>
      <c r="H107" s="7">
        <v>32</v>
      </c>
      <c r="I107">
        <v>6</v>
      </c>
      <c r="J107">
        <v>45</v>
      </c>
      <c r="K107">
        <v>9</v>
      </c>
      <c r="L107">
        <v>2</v>
      </c>
      <c r="M107">
        <v>44120</v>
      </c>
      <c r="N107" t="s">
        <v>682</v>
      </c>
      <c r="O107">
        <v>1</v>
      </c>
      <c r="P107" t="s">
        <v>53</v>
      </c>
      <c r="R107" t="s">
        <v>3955</v>
      </c>
      <c r="T107">
        <v>1</v>
      </c>
      <c r="U107" t="s">
        <v>31</v>
      </c>
      <c r="X107" t="s">
        <v>683</v>
      </c>
      <c r="Y107" t="s">
        <v>57</v>
      </c>
      <c r="AA107">
        <v>3</v>
      </c>
      <c r="AB107" t="s">
        <v>684</v>
      </c>
      <c r="AC107" t="s">
        <v>71</v>
      </c>
      <c r="AG107" t="s">
        <v>31</v>
      </c>
      <c r="AN107" t="s">
        <v>84</v>
      </c>
      <c r="AP107" s="9">
        <v>4</v>
      </c>
      <c r="AQ107">
        <v>5</v>
      </c>
      <c r="AS107">
        <v>30</v>
      </c>
      <c r="AT107" t="s">
        <v>685</v>
      </c>
      <c r="AU107" t="s">
        <v>64</v>
      </c>
      <c r="AW107">
        <v>9</v>
      </c>
      <c r="AX107" t="s">
        <v>686</v>
      </c>
      <c r="AY107" t="s">
        <v>687</v>
      </c>
    </row>
    <row r="108" spans="1:52" x14ac:dyDescent="0.25">
      <c r="A108">
        <v>106</v>
      </c>
      <c r="B108" s="11" t="s">
        <v>0</v>
      </c>
      <c r="F108" s="11" t="s">
        <v>4</v>
      </c>
      <c r="H108" s="7">
        <v>36</v>
      </c>
      <c r="I108">
        <v>7</v>
      </c>
      <c r="J108">
        <v>30</v>
      </c>
      <c r="K108">
        <v>9</v>
      </c>
      <c r="L108">
        <v>10</v>
      </c>
      <c r="M108">
        <v>1200</v>
      </c>
      <c r="N108" t="s">
        <v>149</v>
      </c>
      <c r="O108">
        <v>0</v>
      </c>
      <c r="P108" t="s">
        <v>67</v>
      </c>
      <c r="R108" t="s">
        <v>3956</v>
      </c>
      <c r="T108">
        <v>1</v>
      </c>
      <c r="U108" t="s">
        <v>227</v>
      </c>
      <c r="W108" t="s">
        <v>111</v>
      </c>
      <c r="Y108" t="s">
        <v>91</v>
      </c>
      <c r="AA108">
        <v>11</v>
      </c>
      <c r="AB108" t="s">
        <v>688</v>
      </c>
      <c r="AC108" t="s">
        <v>59</v>
      </c>
      <c r="AI108" t="s">
        <v>33</v>
      </c>
      <c r="AN108" t="s">
        <v>72</v>
      </c>
      <c r="AP108" s="9">
        <v>6</v>
      </c>
      <c r="AQ108">
        <v>4</v>
      </c>
      <c r="AS108">
        <v>3</v>
      </c>
      <c r="AT108" t="s">
        <v>689</v>
      </c>
      <c r="AU108" t="s">
        <v>74</v>
      </c>
      <c r="AW108">
        <v>9</v>
      </c>
      <c r="AX108" t="s">
        <v>690</v>
      </c>
      <c r="AY108" t="s">
        <v>691</v>
      </c>
    </row>
    <row r="109" spans="1:52" x14ac:dyDescent="0.25">
      <c r="A109">
        <v>107</v>
      </c>
      <c r="C109" s="11" t="s">
        <v>1</v>
      </c>
      <c r="H109" s="7">
        <v>34</v>
      </c>
      <c r="I109">
        <v>7</v>
      </c>
      <c r="J109">
        <v>80</v>
      </c>
      <c r="K109">
        <v>5</v>
      </c>
      <c r="L109">
        <v>10</v>
      </c>
      <c r="M109">
        <v>94545</v>
      </c>
      <c r="N109" t="s">
        <v>692</v>
      </c>
      <c r="O109">
        <v>1</v>
      </c>
      <c r="P109" t="s">
        <v>67</v>
      </c>
      <c r="R109" t="s">
        <v>3955</v>
      </c>
      <c r="T109">
        <v>1</v>
      </c>
      <c r="U109" t="s">
        <v>227</v>
      </c>
      <c r="W109" t="s">
        <v>80</v>
      </c>
      <c r="Y109" t="s">
        <v>91</v>
      </c>
      <c r="AA109">
        <v>10</v>
      </c>
      <c r="AB109" t="s">
        <v>693</v>
      </c>
      <c r="AC109" t="s">
        <v>83</v>
      </c>
      <c r="AG109" t="s">
        <v>31</v>
      </c>
      <c r="AN109" t="s">
        <v>72</v>
      </c>
      <c r="AP109" s="9">
        <v>6</v>
      </c>
      <c r="AQ109">
        <v>4</v>
      </c>
      <c r="AS109">
        <v>12</v>
      </c>
      <c r="AT109" t="s">
        <v>694</v>
      </c>
      <c r="AU109" t="s">
        <v>74</v>
      </c>
      <c r="AW109">
        <v>7</v>
      </c>
      <c r="AX109" t="s">
        <v>695</v>
      </c>
      <c r="AY109" t="s">
        <v>696</v>
      </c>
    </row>
    <row r="110" spans="1:52" x14ac:dyDescent="0.25">
      <c r="A110">
        <v>108</v>
      </c>
      <c r="B110" s="11" t="s">
        <v>0</v>
      </c>
      <c r="F110" s="11" t="s">
        <v>4</v>
      </c>
      <c r="H110" s="7">
        <v>34</v>
      </c>
      <c r="I110">
        <v>7</v>
      </c>
      <c r="J110">
        <v>120</v>
      </c>
      <c r="K110">
        <v>15</v>
      </c>
      <c r="L110">
        <v>12</v>
      </c>
      <c r="M110">
        <v>78619</v>
      </c>
      <c r="N110" t="s">
        <v>350</v>
      </c>
      <c r="O110">
        <v>0</v>
      </c>
      <c r="P110" t="s">
        <v>67</v>
      </c>
      <c r="R110" t="s">
        <v>3954</v>
      </c>
      <c r="T110">
        <v>1</v>
      </c>
      <c r="U110" t="s">
        <v>460</v>
      </c>
      <c r="W110" t="s">
        <v>56</v>
      </c>
      <c r="Y110" t="s">
        <v>91</v>
      </c>
      <c r="AA110">
        <v>7</v>
      </c>
      <c r="AB110" t="s">
        <v>697</v>
      </c>
      <c r="AC110" t="s">
        <v>83</v>
      </c>
      <c r="AD110" t="s">
        <v>28</v>
      </c>
      <c r="AG110" t="s">
        <v>31</v>
      </c>
      <c r="AN110" t="s">
        <v>72</v>
      </c>
      <c r="AP110" s="9">
        <v>10</v>
      </c>
      <c r="AR110" t="s">
        <v>698</v>
      </c>
      <c r="AS110">
        <v>8</v>
      </c>
      <c r="AT110" t="s">
        <v>699</v>
      </c>
      <c r="AU110" t="s">
        <v>64</v>
      </c>
      <c r="AW110">
        <v>8</v>
      </c>
      <c r="AX110" t="s">
        <v>700</v>
      </c>
      <c r="AY110" t="s">
        <v>701</v>
      </c>
      <c r="AZ110" t="s">
        <v>702</v>
      </c>
    </row>
    <row r="111" spans="1:52" x14ac:dyDescent="0.25">
      <c r="A111">
        <v>109</v>
      </c>
      <c r="C111" s="11" t="s">
        <v>1</v>
      </c>
      <c r="F111" s="11" t="s">
        <v>4</v>
      </c>
      <c r="H111" s="7">
        <v>33</v>
      </c>
      <c r="I111">
        <v>6</v>
      </c>
      <c r="J111">
        <v>20</v>
      </c>
      <c r="K111">
        <v>16</v>
      </c>
      <c r="L111">
        <v>30</v>
      </c>
      <c r="M111">
        <v>33334</v>
      </c>
      <c r="N111" t="s">
        <v>703</v>
      </c>
      <c r="O111">
        <v>0</v>
      </c>
      <c r="P111" t="s">
        <v>67</v>
      </c>
      <c r="R111" t="s">
        <v>3956</v>
      </c>
      <c r="T111">
        <v>1</v>
      </c>
      <c r="U111" t="s">
        <v>144</v>
      </c>
      <c r="W111" t="s">
        <v>111</v>
      </c>
      <c r="Y111" t="s">
        <v>648</v>
      </c>
      <c r="AA111">
        <v>4</v>
      </c>
      <c r="AB111" t="s">
        <v>704</v>
      </c>
      <c r="AC111" t="s">
        <v>71</v>
      </c>
      <c r="AL111" t="s">
        <v>36</v>
      </c>
      <c r="AP111" s="9">
        <v>0</v>
      </c>
      <c r="AU111" t="s">
        <v>74</v>
      </c>
      <c r="AW111">
        <v>8</v>
      </c>
      <c r="AX111" t="s">
        <v>705</v>
      </c>
      <c r="AY111" t="s">
        <v>706</v>
      </c>
      <c r="AZ111" t="s">
        <v>707</v>
      </c>
    </row>
    <row r="112" spans="1:52" x14ac:dyDescent="0.25">
      <c r="A112">
        <v>110</v>
      </c>
      <c r="F112" s="11" t="s">
        <v>4</v>
      </c>
      <c r="H112" s="7">
        <v>21</v>
      </c>
      <c r="I112">
        <v>8</v>
      </c>
      <c r="J112">
        <v>60</v>
      </c>
      <c r="K112">
        <v>10</v>
      </c>
      <c r="L112">
        <v>6</v>
      </c>
      <c r="M112">
        <v>76303</v>
      </c>
      <c r="N112" t="s">
        <v>708</v>
      </c>
      <c r="O112">
        <v>1</v>
      </c>
      <c r="P112" t="s">
        <v>67</v>
      </c>
      <c r="R112" t="s">
        <v>3955</v>
      </c>
      <c r="T112">
        <v>1</v>
      </c>
      <c r="U112" t="s">
        <v>31</v>
      </c>
      <c r="W112" t="s">
        <v>80</v>
      </c>
      <c r="Y112" t="s">
        <v>125</v>
      </c>
      <c r="AA112">
        <v>0</v>
      </c>
      <c r="AB112" t="s">
        <v>709</v>
      </c>
      <c r="AC112" t="s">
        <v>402</v>
      </c>
      <c r="AG112" t="s">
        <v>31</v>
      </c>
      <c r="AN112" t="s">
        <v>84</v>
      </c>
      <c r="AP112" s="9">
        <v>6</v>
      </c>
      <c r="AQ112">
        <v>3</v>
      </c>
      <c r="AS112">
        <v>5</v>
      </c>
      <c r="AT112" t="s">
        <v>710</v>
      </c>
      <c r="AU112" t="s">
        <v>74</v>
      </c>
      <c r="AW112">
        <v>10</v>
      </c>
      <c r="AX112" t="s">
        <v>711</v>
      </c>
      <c r="AY112" t="s">
        <v>712</v>
      </c>
    </row>
    <row r="113" spans="1:52" x14ac:dyDescent="0.25">
      <c r="A113">
        <v>111</v>
      </c>
      <c r="B113" s="11" t="s">
        <v>0</v>
      </c>
      <c r="H113" s="7">
        <v>33</v>
      </c>
      <c r="I113">
        <v>7</v>
      </c>
      <c r="J113">
        <v>20</v>
      </c>
      <c r="K113">
        <v>9</v>
      </c>
      <c r="L113">
        <v>2</v>
      </c>
      <c r="M113">
        <v>30338</v>
      </c>
      <c r="N113" t="s">
        <v>713</v>
      </c>
      <c r="O113">
        <v>1</v>
      </c>
      <c r="P113" t="s">
        <v>433</v>
      </c>
      <c r="R113" t="s">
        <v>3956</v>
      </c>
      <c r="T113">
        <v>1</v>
      </c>
      <c r="U113" t="s">
        <v>5</v>
      </c>
      <c r="W113" t="s">
        <v>80</v>
      </c>
      <c r="Y113" t="s">
        <v>81</v>
      </c>
      <c r="AA113">
        <v>3</v>
      </c>
      <c r="AB113" t="s">
        <v>714</v>
      </c>
      <c r="AC113" t="s">
        <v>83</v>
      </c>
      <c r="AG113" t="s">
        <v>31</v>
      </c>
      <c r="AN113" t="s">
        <v>84</v>
      </c>
      <c r="AP113" s="9">
        <v>10</v>
      </c>
      <c r="AQ113">
        <v>6</v>
      </c>
      <c r="AS113">
        <v>15</v>
      </c>
      <c r="AT113" t="s">
        <v>715</v>
      </c>
      <c r="AU113" t="s">
        <v>74</v>
      </c>
      <c r="AW113">
        <v>7</v>
      </c>
      <c r="AX113" t="s">
        <v>716</v>
      </c>
      <c r="AY113" t="s">
        <v>717</v>
      </c>
      <c r="AZ113" t="s">
        <v>718</v>
      </c>
    </row>
    <row r="114" spans="1:52" ht="165" x14ac:dyDescent="0.25">
      <c r="A114">
        <v>112</v>
      </c>
      <c r="B114" s="11" t="s">
        <v>0</v>
      </c>
      <c r="D114" s="11" t="s">
        <v>2</v>
      </c>
      <c r="F114" s="11" t="s">
        <v>4</v>
      </c>
      <c r="I114">
        <v>7</v>
      </c>
      <c r="J114">
        <v>1</v>
      </c>
      <c r="K114">
        <v>10</v>
      </c>
      <c r="L114">
        <v>5</v>
      </c>
      <c r="N114" t="s">
        <v>719</v>
      </c>
      <c r="O114">
        <v>1</v>
      </c>
      <c r="P114" t="s">
        <v>97</v>
      </c>
      <c r="R114" t="s">
        <v>3954</v>
      </c>
      <c r="T114">
        <v>0</v>
      </c>
      <c r="AC114" t="s">
        <v>83</v>
      </c>
      <c r="AE114" t="s">
        <v>29</v>
      </c>
      <c r="AN114" t="s">
        <v>84</v>
      </c>
      <c r="AP114" s="9">
        <v>15</v>
      </c>
      <c r="AR114">
        <v>15</v>
      </c>
      <c r="AS114">
        <v>8</v>
      </c>
      <c r="AT114" s="3" t="s">
        <v>720</v>
      </c>
      <c r="AU114" t="s">
        <v>64</v>
      </c>
      <c r="AW114">
        <v>10</v>
      </c>
      <c r="AX114" s="3" t="s">
        <v>721</v>
      </c>
      <c r="AY114" t="s">
        <v>722</v>
      </c>
      <c r="AZ114" s="3" t="s">
        <v>723</v>
      </c>
    </row>
    <row r="115" spans="1:52" ht="300" x14ac:dyDescent="0.25">
      <c r="A115">
        <v>113</v>
      </c>
      <c r="C115" s="11" t="s">
        <v>1</v>
      </c>
      <c r="H115" s="7">
        <v>25</v>
      </c>
      <c r="I115">
        <v>7</v>
      </c>
      <c r="J115">
        <v>150</v>
      </c>
      <c r="K115">
        <v>7</v>
      </c>
      <c r="L115">
        <v>8</v>
      </c>
      <c r="M115">
        <v>21050</v>
      </c>
      <c r="N115" t="s">
        <v>724</v>
      </c>
      <c r="O115">
        <v>1</v>
      </c>
      <c r="P115" t="s">
        <v>78</v>
      </c>
      <c r="R115" t="s">
        <v>3958</v>
      </c>
      <c r="T115">
        <v>1</v>
      </c>
      <c r="U115" t="s">
        <v>31</v>
      </c>
      <c r="X115" t="s">
        <v>725</v>
      </c>
      <c r="Y115" t="s">
        <v>247</v>
      </c>
      <c r="AA115">
        <v>3</v>
      </c>
      <c r="AB115" t="s">
        <v>726</v>
      </c>
      <c r="AC115" t="s">
        <v>83</v>
      </c>
      <c r="AI115" t="s">
        <v>33</v>
      </c>
      <c r="AN115" t="s">
        <v>60</v>
      </c>
      <c r="AP115" s="9">
        <v>4</v>
      </c>
      <c r="AQ115">
        <v>3</v>
      </c>
      <c r="AS115">
        <v>30</v>
      </c>
      <c r="AT115" s="3" t="s">
        <v>727</v>
      </c>
      <c r="AU115" t="s">
        <v>74</v>
      </c>
      <c r="AW115">
        <v>8</v>
      </c>
      <c r="AX115" t="s">
        <v>728</v>
      </c>
      <c r="AY115" t="s">
        <v>729</v>
      </c>
      <c r="AZ115" s="3" t="s">
        <v>730</v>
      </c>
    </row>
    <row r="116" spans="1:52" x14ac:dyDescent="0.25">
      <c r="A116">
        <v>114</v>
      </c>
      <c r="B116" s="11" t="s">
        <v>0</v>
      </c>
      <c r="H116" s="7">
        <v>24</v>
      </c>
      <c r="I116">
        <v>6</v>
      </c>
      <c r="J116">
        <v>50</v>
      </c>
      <c r="K116">
        <v>10</v>
      </c>
      <c r="L116">
        <v>20</v>
      </c>
      <c r="M116">
        <v>48185</v>
      </c>
      <c r="N116" t="s">
        <v>731</v>
      </c>
      <c r="O116">
        <v>1</v>
      </c>
      <c r="P116" t="s">
        <v>433</v>
      </c>
      <c r="S116" t="s">
        <v>732</v>
      </c>
      <c r="T116">
        <v>1</v>
      </c>
      <c r="U116" t="s">
        <v>31</v>
      </c>
      <c r="W116" t="s">
        <v>80</v>
      </c>
      <c r="Y116" t="s">
        <v>297</v>
      </c>
      <c r="AA116">
        <v>2</v>
      </c>
      <c r="AB116" t="s">
        <v>733</v>
      </c>
      <c r="AC116" t="s">
        <v>83</v>
      </c>
      <c r="AG116" t="s">
        <v>31</v>
      </c>
      <c r="AN116" t="s">
        <v>72</v>
      </c>
      <c r="AP116" s="9">
        <v>3</v>
      </c>
      <c r="AQ116">
        <v>3</v>
      </c>
      <c r="AS116">
        <v>45</v>
      </c>
      <c r="AT116" t="s">
        <v>734</v>
      </c>
      <c r="AU116" t="s">
        <v>74</v>
      </c>
      <c r="AW116">
        <v>9</v>
      </c>
      <c r="AX116" t="s">
        <v>735</v>
      </c>
    </row>
    <row r="117" spans="1:52" x14ac:dyDescent="0.25">
      <c r="A117">
        <v>115</v>
      </c>
      <c r="B117" s="11" t="s">
        <v>0</v>
      </c>
      <c r="C117" s="11" t="s">
        <v>1</v>
      </c>
      <c r="F117" s="11" t="s">
        <v>4</v>
      </c>
      <c r="H117" s="7">
        <v>35</v>
      </c>
      <c r="I117">
        <v>6</v>
      </c>
      <c r="J117">
        <v>120</v>
      </c>
      <c r="K117">
        <v>10</v>
      </c>
      <c r="L117">
        <v>0</v>
      </c>
      <c r="M117">
        <v>142190</v>
      </c>
      <c r="N117" t="s">
        <v>736</v>
      </c>
      <c r="O117">
        <v>0</v>
      </c>
      <c r="P117" t="s">
        <v>97</v>
      </c>
      <c r="R117" t="s">
        <v>3956</v>
      </c>
      <c r="T117">
        <v>1</v>
      </c>
      <c r="U117" t="s">
        <v>55</v>
      </c>
      <c r="W117" t="s">
        <v>56</v>
      </c>
      <c r="Y117" t="s">
        <v>737</v>
      </c>
      <c r="AA117">
        <v>14</v>
      </c>
      <c r="AB117" t="s">
        <v>738</v>
      </c>
      <c r="AC117" t="s">
        <v>83</v>
      </c>
      <c r="AI117" t="s">
        <v>33</v>
      </c>
      <c r="AJ117" t="s">
        <v>34</v>
      </c>
      <c r="AN117" t="s">
        <v>84</v>
      </c>
      <c r="AP117" s="9">
        <v>6</v>
      </c>
      <c r="AQ117">
        <v>6</v>
      </c>
      <c r="AS117">
        <v>15</v>
      </c>
      <c r="AT117" t="s">
        <v>739</v>
      </c>
      <c r="AU117" t="s">
        <v>202</v>
      </c>
      <c r="AW117">
        <v>8</v>
      </c>
      <c r="AX117" t="s">
        <v>740</v>
      </c>
      <c r="AY117" t="s">
        <v>741</v>
      </c>
      <c r="AZ117" t="s">
        <v>742</v>
      </c>
    </row>
    <row r="118" spans="1:52" x14ac:dyDescent="0.25">
      <c r="A118">
        <v>116</v>
      </c>
      <c r="F118" s="11" t="s">
        <v>4</v>
      </c>
      <c r="I118">
        <v>7</v>
      </c>
      <c r="J118">
        <v>20</v>
      </c>
      <c r="K118">
        <v>3</v>
      </c>
      <c r="L118">
        <v>12</v>
      </c>
      <c r="N118" t="s">
        <v>743</v>
      </c>
      <c r="O118">
        <v>0</v>
      </c>
      <c r="P118" t="s">
        <v>97</v>
      </c>
      <c r="R118" t="s">
        <v>3958</v>
      </c>
      <c r="T118">
        <v>1</v>
      </c>
      <c r="U118" t="s">
        <v>208</v>
      </c>
      <c r="W118" t="s">
        <v>80</v>
      </c>
      <c r="Y118" t="s">
        <v>340</v>
      </c>
      <c r="AA118">
        <v>5</v>
      </c>
      <c r="AB118" t="s">
        <v>744</v>
      </c>
      <c r="AC118" t="s">
        <v>83</v>
      </c>
      <c r="AD118" t="s">
        <v>28</v>
      </c>
      <c r="AI118" t="s">
        <v>33</v>
      </c>
      <c r="AN118" t="s">
        <v>168</v>
      </c>
      <c r="AP118" s="9">
        <v>12</v>
      </c>
      <c r="AQ118">
        <v>2</v>
      </c>
      <c r="AS118">
        <v>10</v>
      </c>
      <c r="AT118" t="s">
        <v>745</v>
      </c>
      <c r="AU118" t="s">
        <v>74</v>
      </c>
      <c r="AW118">
        <v>6</v>
      </c>
      <c r="AX118" t="s">
        <v>746</v>
      </c>
      <c r="AY118" t="s">
        <v>36</v>
      </c>
      <c r="AZ118" t="s">
        <v>36</v>
      </c>
    </row>
    <row r="119" spans="1:52" x14ac:dyDescent="0.25">
      <c r="A119">
        <v>117</v>
      </c>
      <c r="B119" s="11" t="s">
        <v>0</v>
      </c>
      <c r="C119" s="11" t="s">
        <v>1</v>
      </c>
      <c r="F119" s="11" t="s">
        <v>4</v>
      </c>
      <c r="H119" s="7">
        <v>20</v>
      </c>
      <c r="I119">
        <v>6</v>
      </c>
      <c r="J119">
        <v>0</v>
      </c>
      <c r="K119">
        <v>8</v>
      </c>
      <c r="L119">
        <v>60</v>
      </c>
      <c r="M119">
        <v>55100</v>
      </c>
      <c r="N119" t="s">
        <v>747</v>
      </c>
      <c r="O119">
        <v>0</v>
      </c>
      <c r="P119" t="s">
        <v>53</v>
      </c>
      <c r="S119" t="s">
        <v>748</v>
      </c>
      <c r="T119">
        <v>1</v>
      </c>
      <c r="U119" t="s">
        <v>227</v>
      </c>
      <c r="W119" t="s">
        <v>90</v>
      </c>
      <c r="Y119" t="s">
        <v>235</v>
      </c>
      <c r="AA119">
        <v>1</v>
      </c>
      <c r="AB119" t="s">
        <v>749</v>
      </c>
      <c r="AC119" t="s">
        <v>167</v>
      </c>
      <c r="AL119" t="s">
        <v>36</v>
      </c>
      <c r="AP119" s="9">
        <v>0</v>
      </c>
      <c r="AU119" t="s">
        <v>74</v>
      </c>
      <c r="AW119">
        <v>10</v>
      </c>
      <c r="AX119" t="s">
        <v>750</v>
      </c>
      <c r="AY119" t="s">
        <v>751</v>
      </c>
      <c r="AZ119" t="s">
        <v>752</v>
      </c>
    </row>
    <row r="120" spans="1:52" x14ac:dyDescent="0.25">
      <c r="A120">
        <v>118</v>
      </c>
      <c r="B120" s="11" t="s">
        <v>0</v>
      </c>
      <c r="C120" s="11" t="s">
        <v>1</v>
      </c>
      <c r="E120" s="11" t="s">
        <v>3</v>
      </c>
      <c r="F120" s="11" t="s">
        <v>4</v>
      </c>
      <c r="H120" s="7">
        <v>27</v>
      </c>
      <c r="I120">
        <v>7</v>
      </c>
      <c r="J120">
        <v>80</v>
      </c>
      <c r="K120">
        <v>12</v>
      </c>
      <c r="L120">
        <v>12</v>
      </c>
      <c r="M120">
        <v>13070111</v>
      </c>
      <c r="N120" t="s">
        <v>753</v>
      </c>
      <c r="O120">
        <v>1</v>
      </c>
      <c r="P120" t="s">
        <v>433</v>
      </c>
      <c r="R120" t="s">
        <v>3954</v>
      </c>
      <c r="T120">
        <v>1</v>
      </c>
      <c r="U120" t="s">
        <v>227</v>
      </c>
      <c r="W120" t="s">
        <v>56</v>
      </c>
      <c r="Y120" t="s">
        <v>648</v>
      </c>
      <c r="AA120">
        <v>3</v>
      </c>
      <c r="AB120" t="s">
        <v>754</v>
      </c>
      <c r="AC120" t="s">
        <v>59</v>
      </c>
      <c r="AG120" t="s">
        <v>31</v>
      </c>
      <c r="AN120" t="s">
        <v>84</v>
      </c>
      <c r="AP120" s="9">
        <v>6</v>
      </c>
      <c r="AQ120">
        <v>2</v>
      </c>
      <c r="AS120">
        <v>12</v>
      </c>
      <c r="AT120" t="s">
        <v>755</v>
      </c>
      <c r="AU120" t="s">
        <v>74</v>
      </c>
      <c r="AW120">
        <v>10</v>
      </c>
      <c r="AX120" t="s">
        <v>756</v>
      </c>
      <c r="AY120" t="s">
        <v>757</v>
      </c>
      <c r="AZ120" t="s">
        <v>758</v>
      </c>
    </row>
    <row r="121" spans="1:52" x14ac:dyDescent="0.25">
      <c r="A121">
        <v>119</v>
      </c>
      <c r="B121" s="11" t="s">
        <v>0</v>
      </c>
      <c r="C121" s="11" t="s">
        <v>1</v>
      </c>
      <c r="H121" s="7">
        <v>27</v>
      </c>
      <c r="I121">
        <v>7</v>
      </c>
      <c r="J121">
        <v>30</v>
      </c>
      <c r="K121">
        <v>1</v>
      </c>
      <c r="L121">
        <v>5</v>
      </c>
      <c r="M121">
        <v>11</v>
      </c>
      <c r="N121" t="s">
        <v>759</v>
      </c>
      <c r="O121">
        <v>0</v>
      </c>
      <c r="P121" t="s">
        <v>53</v>
      </c>
      <c r="R121" t="s">
        <v>3958</v>
      </c>
      <c r="T121">
        <v>1</v>
      </c>
      <c r="U121" t="s">
        <v>5</v>
      </c>
      <c r="W121" t="s">
        <v>56</v>
      </c>
      <c r="Y121" t="s">
        <v>468</v>
      </c>
      <c r="AA121">
        <v>4</v>
      </c>
      <c r="AB121" t="s">
        <v>760</v>
      </c>
      <c r="AC121" t="s">
        <v>83</v>
      </c>
      <c r="AI121" t="s">
        <v>33</v>
      </c>
      <c r="AN121" t="s">
        <v>72</v>
      </c>
      <c r="AP121" s="9">
        <v>6</v>
      </c>
      <c r="AR121">
        <v>10</v>
      </c>
      <c r="AS121">
        <v>20</v>
      </c>
      <c r="AT121" t="s">
        <v>761</v>
      </c>
      <c r="AU121" t="s">
        <v>74</v>
      </c>
      <c r="AW121">
        <v>8</v>
      </c>
      <c r="AX121" t="s">
        <v>762</v>
      </c>
      <c r="AY121" t="s">
        <v>763</v>
      </c>
      <c r="AZ121" t="s">
        <v>764</v>
      </c>
    </row>
    <row r="122" spans="1:52" x14ac:dyDescent="0.25">
      <c r="A122">
        <v>120</v>
      </c>
      <c r="C122" s="11" t="s">
        <v>1</v>
      </c>
      <c r="F122" s="11" t="s">
        <v>4</v>
      </c>
      <c r="H122" s="7">
        <v>43</v>
      </c>
      <c r="I122">
        <v>7</v>
      </c>
      <c r="J122">
        <v>50</v>
      </c>
      <c r="K122">
        <v>3</v>
      </c>
      <c r="L122">
        <v>20</v>
      </c>
      <c r="N122" t="s">
        <v>765</v>
      </c>
      <c r="O122">
        <v>1</v>
      </c>
      <c r="P122" t="s">
        <v>53</v>
      </c>
      <c r="R122" t="s">
        <v>3954</v>
      </c>
      <c r="T122">
        <v>1</v>
      </c>
      <c r="U122" t="s">
        <v>227</v>
      </c>
      <c r="W122" t="s">
        <v>56</v>
      </c>
      <c r="Y122" t="s">
        <v>468</v>
      </c>
      <c r="AA122">
        <v>22</v>
      </c>
      <c r="AB122" t="s">
        <v>766</v>
      </c>
      <c r="AC122" t="s">
        <v>83</v>
      </c>
      <c r="AF122" t="s">
        <v>30</v>
      </c>
      <c r="AN122" t="s">
        <v>72</v>
      </c>
      <c r="AP122" s="9">
        <v>15</v>
      </c>
      <c r="AR122">
        <v>20</v>
      </c>
      <c r="AS122">
        <v>35</v>
      </c>
      <c r="AT122" t="s">
        <v>767</v>
      </c>
      <c r="AU122" t="s">
        <v>74</v>
      </c>
      <c r="AW122">
        <v>9</v>
      </c>
      <c r="AX122" t="s">
        <v>768</v>
      </c>
      <c r="AY122" t="s">
        <v>769</v>
      </c>
    </row>
    <row r="123" spans="1:52" x14ac:dyDescent="0.25">
      <c r="A123">
        <v>121</v>
      </c>
      <c r="C123" s="11" t="s">
        <v>1</v>
      </c>
      <c r="F123" s="11" t="s">
        <v>4</v>
      </c>
      <c r="H123" s="7">
        <v>24</v>
      </c>
      <c r="I123">
        <v>7</v>
      </c>
      <c r="J123">
        <v>0</v>
      </c>
      <c r="K123">
        <v>12</v>
      </c>
      <c r="L123">
        <v>20</v>
      </c>
      <c r="N123" t="s">
        <v>770</v>
      </c>
      <c r="O123">
        <v>1</v>
      </c>
      <c r="P123" t="s">
        <v>53</v>
      </c>
      <c r="R123" t="s">
        <v>3958</v>
      </c>
      <c r="T123">
        <v>1</v>
      </c>
      <c r="U123" t="s">
        <v>583</v>
      </c>
      <c r="W123" t="s">
        <v>145</v>
      </c>
      <c r="Y123" t="s">
        <v>91</v>
      </c>
      <c r="AA123">
        <v>5</v>
      </c>
      <c r="AB123" t="s">
        <v>771</v>
      </c>
      <c r="AC123" t="s">
        <v>59</v>
      </c>
      <c r="AG123" t="s">
        <v>31</v>
      </c>
      <c r="AN123" t="s">
        <v>84</v>
      </c>
      <c r="AP123" s="9">
        <v>5</v>
      </c>
      <c r="AQ123">
        <v>5</v>
      </c>
      <c r="AS123">
        <v>10</v>
      </c>
      <c r="AT123" t="s">
        <v>772</v>
      </c>
      <c r="AU123" t="s">
        <v>64</v>
      </c>
      <c r="AW123">
        <v>10</v>
      </c>
      <c r="AX123" t="s">
        <v>773</v>
      </c>
      <c r="AY123" t="s">
        <v>774</v>
      </c>
      <c r="AZ123" t="s">
        <v>775</v>
      </c>
    </row>
    <row r="124" spans="1:52" x14ac:dyDescent="0.25">
      <c r="A124">
        <v>122</v>
      </c>
      <c r="B124" s="11" t="s">
        <v>0</v>
      </c>
      <c r="H124" s="7">
        <v>22</v>
      </c>
      <c r="I124">
        <v>9</v>
      </c>
      <c r="J124">
        <v>10</v>
      </c>
      <c r="K124">
        <v>9</v>
      </c>
      <c r="L124">
        <v>20</v>
      </c>
      <c r="N124" t="s">
        <v>776</v>
      </c>
      <c r="O124">
        <v>0</v>
      </c>
      <c r="P124" t="s">
        <v>97</v>
      </c>
      <c r="S124" t="s">
        <v>777</v>
      </c>
      <c r="T124">
        <v>1</v>
      </c>
      <c r="U124" t="s">
        <v>144</v>
      </c>
      <c r="W124" t="s">
        <v>80</v>
      </c>
      <c r="Y124" t="s">
        <v>57</v>
      </c>
      <c r="AA124">
        <v>0</v>
      </c>
      <c r="AB124" t="s">
        <v>778</v>
      </c>
      <c r="AC124" t="s">
        <v>59</v>
      </c>
      <c r="AG124" t="s">
        <v>31</v>
      </c>
      <c r="AN124" t="s">
        <v>72</v>
      </c>
      <c r="AP124" s="9">
        <v>30</v>
      </c>
      <c r="AQ124">
        <v>5</v>
      </c>
      <c r="AS124">
        <v>200</v>
      </c>
      <c r="AT124" t="s">
        <v>779</v>
      </c>
      <c r="AU124" t="s">
        <v>74</v>
      </c>
      <c r="AW124">
        <v>9</v>
      </c>
      <c r="AX124" t="s">
        <v>780</v>
      </c>
      <c r="AY124" t="s">
        <v>781</v>
      </c>
      <c r="AZ124" t="s">
        <v>782</v>
      </c>
    </row>
    <row r="125" spans="1:52" x14ac:dyDescent="0.25">
      <c r="A125">
        <v>123</v>
      </c>
      <c r="B125" s="11" t="s">
        <v>0</v>
      </c>
      <c r="C125" s="11" t="s">
        <v>1</v>
      </c>
      <c r="H125" s="7">
        <v>38</v>
      </c>
      <c r="I125">
        <v>8</v>
      </c>
      <c r="J125">
        <v>0</v>
      </c>
      <c r="K125">
        <v>8</v>
      </c>
      <c r="L125">
        <v>24</v>
      </c>
      <c r="M125">
        <v>78701</v>
      </c>
      <c r="N125" t="s">
        <v>240</v>
      </c>
      <c r="O125">
        <v>0</v>
      </c>
      <c r="P125" t="s">
        <v>143</v>
      </c>
      <c r="R125" t="s">
        <v>3954</v>
      </c>
      <c r="T125">
        <v>1</v>
      </c>
      <c r="U125" t="s">
        <v>227</v>
      </c>
      <c r="W125" t="s">
        <v>80</v>
      </c>
      <c r="Y125" t="s">
        <v>91</v>
      </c>
      <c r="AA125">
        <v>20</v>
      </c>
      <c r="AB125" t="s">
        <v>636</v>
      </c>
      <c r="AC125" t="s">
        <v>59</v>
      </c>
      <c r="AF125" t="s">
        <v>30</v>
      </c>
      <c r="AH125" t="s">
        <v>32</v>
      </c>
      <c r="AN125" t="s">
        <v>625</v>
      </c>
      <c r="AP125" s="9">
        <v>6</v>
      </c>
      <c r="AQ125">
        <v>6</v>
      </c>
      <c r="AS125">
        <v>15</v>
      </c>
      <c r="AT125" t="s">
        <v>783</v>
      </c>
      <c r="AU125" t="s">
        <v>74</v>
      </c>
      <c r="AW125">
        <v>10</v>
      </c>
      <c r="AX125" t="s">
        <v>784</v>
      </c>
      <c r="AY125" t="s">
        <v>785</v>
      </c>
      <c r="AZ125" t="s">
        <v>786</v>
      </c>
    </row>
    <row r="126" spans="1:52" x14ac:dyDescent="0.25">
      <c r="A126">
        <v>124</v>
      </c>
      <c r="B126" s="11" t="s">
        <v>0</v>
      </c>
      <c r="F126" s="11" t="s">
        <v>4</v>
      </c>
      <c r="H126" s="7">
        <v>37</v>
      </c>
      <c r="I126">
        <v>8</v>
      </c>
      <c r="J126">
        <v>30</v>
      </c>
      <c r="K126">
        <v>10</v>
      </c>
      <c r="L126">
        <v>3</v>
      </c>
      <c r="M126">
        <v>92122</v>
      </c>
      <c r="N126" t="s">
        <v>787</v>
      </c>
      <c r="O126">
        <v>0</v>
      </c>
      <c r="P126" t="s">
        <v>97</v>
      </c>
      <c r="R126" t="s">
        <v>3956</v>
      </c>
      <c r="T126">
        <v>1</v>
      </c>
      <c r="U126" t="s">
        <v>788</v>
      </c>
      <c r="W126" t="s">
        <v>56</v>
      </c>
      <c r="Y126" t="s">
        <v>394</v>
      </c>
      <c r="AA126">
        <v>10</v>
      </c>
      <c r="AB126" t="s">
        <v>789</v>
      </c>
      <c r="AC126" t="s">
        <v>83</v>
      </c>
      <c r="AE126" t="s">
        <v>29</v>
      </c>
      <c r="AN126" t="s">
        <v>168</v>
      </c>
      <c r="AP126" s="9">
        <v>6</v>
      </c>
      <c r="AQ126">
        <v>4</v>
      </c>
      <c r="AS126">
        <v>150</v>
      </c>
      <c r="AT126" t="s">
        <v>790</v>
      </c>
      <c r="AU126" t="s">
        <v>64</v>
      </c>
      <c r="AW126">
        <v>10</v>
      </c>
      <c r="AX126" t="s">
        <v>791</v>
      </c>
      <c r="AY126" t="s">
        <v>478</v>
      </c>
      <c r="AZ126" t="s">
        <v>792</v>
      </c>
    </row>
    <row r="127" spans="1:52" x14ac:dyDescent="0.25">
      <c r="A127">
        <v>125</v>
      </c>
      <c r="B127" s="11" t="s">
        <v>0</v>
      </c>
      <c r="E127" s="11" t="s">
        <v>3</v>
      </c>
      <c r="H127" s="7">
        <v>26</v>
      </c>
      <c r="I127">
        <v>8</v>
      </c>
      <c r="J127">
        <v>60</v>
      </c>
      <c r="K127">
        <v>10</v>
      </c>
      <c r="L127">
        <v>10</v>
      </c>
      <c r="M127">
        <v>2095</v>
      </c>
      <c r="N127" t="s">
        <v>793</v>
      </c>
      <c r="O127">
        <v>0</v>
      </c>
      <c r="P127" t="s">
        <v>136</v>
      </c>
      <c r="R127" t="s">
        <v>3958</v>
      </c>
      <c r="T127">
        <v>1</v>
      </c>
      <c r="U127" t="s">
        <v>227</v>
      </c>
      <c r="W127" t="s">
        <v>56</v>
      </c>
      <c r="Y127" t="s">
        <v>91</v>
      </c>
      <c r="AA127">
        <v>5</v>
      </c>
      <c r="AB127" t="s">
        <v>74</v>
      </c>
      <c r="AC127" t="s">
        <v>83</v>
      </c>
      <c r="AI127" t="s">
        <v>33</v>
      </c>
      <c r="AN127" t="s">
        <v>60</v>
      </c>
      <c r="AP127" s="9">
        <v>10</v>
      </c>
      <c r="AQ127">
        <v>6</v>
      </c>
      <c r="AS127">
        <v>8</v>
      </c>
      <c r="AT127" t="s">
        <v>794</v>
      </c>
      <c r="AU127" t="s">
        <v>74</v>
      </c>
      <c r="AW127">
        <v>9</v>
      </c>
      <c r="AX127" t="s">
        <v>795</v>
      </c>
    </row>
    <row r="128" spans="1:52" x14ac:dyDescent="0.25">
      <c r="A128">
        <v>126</v>
      </c>
      <c r="F128" s="11" t="s">
        <v>4</v>
      </c>
      <c r="H128" s="7">
        <v>30</v>
      </c>
      <c r="I128">
        <v>7</v>
      </c>
      <c r="J128">
        <v>0</v>
      </c>
      <c r="K128">
        <v>12</v>
      </c>
      <c r="L128">
        <v>0</v>
      </c>
      <c r="M128">
        <v>5182</v>
      </c>
      <c r="N128" t="s">
        <v>796</v>
      </c>
      <c r="O128">
        <v>1</v>
      </c>
      <c r="P128" t="s">
        <v>136</v>
      </c>
      <c r="R128" t="s">
        <v>3955</v>
      </c>
      <c r="T128">
        <v>1</v>
      </c>
      <c r="U128" t="s">
        <v>227</v>
      </c>
      <c r="W128" t="s">
        <v>111</v>
      </c>
      <c r="Y128" t="s">
        <v>91</v>
      </c>
      <c r="AA128">
        <v>7</v>
      </c>
      <c r="AB128" t="s">
        <v>688</v>
      </c>
      <c r="AC128" t="s">
        <v>83</v>
      </c>
      <c r="AG128" t="s">
        <v>31</v>
      </c>
      <c r="AN128" t="s">
        <v>72</v>
      </c>
      <c r="AP128" s="9">
        <v>15</v>
      </c>
      <c r="AR128">
        <v>10</v>
      </c>
      <c r="AS128">
        <v>20</v>
      </c>
      <c r="AT128" t="s">
        <v>688</v>
      </c>
      <c r="AU128" t="s">
        <v>64</v>
      </c>
      <c r="AW128">
        <v>9</v>
      </c>
      <c r="AX128" t="s">
        <v>688</v>
      </c>
      <c r="AY128" t="s">
        <v>688</v>
      </c>
      <c r="AZ128" t="s">
        <v>688</v>
      </c>
    </row>
    <row r="129" spans="1:52" x14ac:dyDescent="0.25">
      <c r="A129">
        <v>127</v>
      </c>
      <c r="B129" s="11" t="s">
        <v>0</v>
      </c>
      <c r="H129" s="7">
        <v>24</v>
      </c>
      <c r="I129">
        <v>7</v>
      </c>
      <c r="J129">
        <v>60</v>
      </c>
      <c r="K129">
        <v>11</v>
      </c>
      <c r="L129">
        <v>6</v>
      </c>
      <c r="M129">
        <v>607476</v>
      </c>
      <c r="N129" t="s">
        <v>797</v>
      </c>
      <c r="O129">
        <v>0</v>
      </c>
      <c r="P129" t="s">
        <v>53</v>
      </c>
      <c r="R129" t="s">
        <v>3955</v>
      </c>
      <c r="T129">
        <v>1</v>
      </c>
      <c r="U129" t="s">
        <v>227</v>
      </c>
      <c r="W129" t="s">
        <v>80</v>
      </c>
      <c r="Y129" t="s">
        <v>91</v>
      </c>
      <c r="AA129">
        <v>3</v>
      </c>
      <c r="AB129" t="s">
        <v>798</v>
      </c>
      <c r="AC129" t="s">
        <v>83</v>
      </c>
      <c r="AG129" t="s">
        <v>31</v>
      </c>
      <c r="AN129" t="s">
        <v>72</v>
      </c>
      <c r="AP129" s="9">
        <v>5</v>
      </c>
      <c r="AQ129">
        <v>1</v>
      </c>
      <c r="AS129">
        <v>10</v>
      </c>
      <c r="AT129" t="s">
        <v>799</v>
      </c>
      <c r="AU129" t="s">
        <v>64</v>
      </c>
      <c r="AW129">
        <v>10</v>
      </c>
      <c r="AX129" t="s">
        <v>800</v>
      </c>
      <c r="AY129" t="s">
        <v>801</v>
      </c>
    </row>
    <row r="130" spans="1:52" x14ac:dyDescent="0.25">
      <c r="A130">
        <v>128</v>
      </c>
      <c r="B130" s="11" t="s">
        <v>0</v>
      </c>
      <c r="C130" s="11" t="s">
        <v>1</v>
      </c>
      <c r="F130" s="11" t="s">
        <v>4</v>
      </c>
      <c r="H130" s="7">
        <v>38</v>
      </c>
      <c r="I130">
        <v>5</v>
      </c>
      <c r="J130">
        <v>30</v>
      </c>
      <c r="K130">
        <v>16</v>
      </c>
      <c r="L130">
        <v>50</v>
      </c>
      <c r="M130">
        <v>81000</v>
      </c>
      <c r="N130" t="s">
        <v>802</v>
      </c>
      <c r="O130">
        <v>1</v>
      </c>
      <c r="P130" t="s">
        <v>67</v>
      </c>
      <c r="R130" t="s">
        <v>3954</v>
      </c>
      <c r="T130">
        <v>1</v>
      </c>
      <c r="U130" t="s">
        <v>522</v>
      </c>
      <c r="W130" t="s">
        <v>56</v>
      </c>
      <c r="Z130" t="s">
        <v>803</v>
      </c>
      <c r="AA130">
        <v>13</v>
      </c>
      <c r="AB130" t="s">
        <v>804</v>
      </c>
      <c r="AC130" t="s">
        <v>83</v>
      </c>
      <c r="AG130" t="s">
        <v>31</v>
      </c>
      <c r="AN130" t="s">
        <v>72</v>
      </c>
      <c r="AP130" s="9">
        <v>6</v>
      </c>
      <c r="AR130">
        <v>10</v>
      </c>
      <c r="AS130">
        <v>20</v>
      </c>
      <c r="AT130" t="s">
        <v>805</v>
      </c>
      <c r="AU130" t="s">
        <v>202</v>
      </c>
      <c r="AW130">
        <v>10</v>
      </c>
      <c r="AX130" t="s">
        <v>806</v>
      </c>
      <c r="AY130" t="s">
        <v>807</v>
      </c>
      <c r="AZ130" t="s">
        <v>808</v>
      </c>
    </row>
    <row r="131" spans="1:52" x14ac:dyDescent="0.25">
      <c r="A131">
        <v>129</v>
      </c>
      <c r="B131" s="11" t="s">
        <v>0</v>
      </c>
      <c r="I131">
        <v>8</v>
      </c>
      <c r="J131">
        <v>90</v>
      </c>
      <c r="K131">
        <v>6</v>
      </c>
      <c r="L131">
        <v>4</v>
      </c>
      <c r="M131">
        <v>95125</v>
      </c>
      <c r="N131" t="s">
        <v>809</v>
      </c>
      <c r="O131">
        <v>0</v>
      </c>
      <c r="P131" t="s">
        <v>78</v>
      </c>
      <c r="R131" t="s">
        <v>3954</v>
      </c>
      <c r="T131">
        <v>1</v>
      </c>
      <c r="U131" t="s">
        <v>227</v>
      </c>
      <c r="W131" t="s">
        <v>80</v>
      </c>
      <c r="Y131" t="s">
        <v>91</v>
      </c>
      <c r="AA131">
        <v>10</v>
      </c>
      <c r="AB131" t="s">
        <v>810</v>
      </c>
      <c r="AC131" t="s">
        <v>83</v>
      </c>
      <c r="AG131" t="s">
        <v>31</v>
      </c>
      <c r="AN131" t="s">
        <v>84</v>
      </c>
      <c r="AP131" s="9">
        <v>6</v>
      </c>
      <c r="AQ131">
        <v>4</v>
      </c>
      <c r="AS131">
        <v>30</v>
      </c>
      <c r="AT131" t="s">
        <v>811</v>
      </c>
      <c r="AU131" t="s">
        <v>64</v>
      </c>
      <c r="AW131">
        <v>9</v>
      </c>
      <c r="AX131" t="s">
        <v>812</v>
      </c>
    </row>
    <row r="132" spans="1:52" x14ac:dyDescent="0.25">
      <c r="A132">
        <v>130</v>
      </c>
      <c r="B132" s="11" t="s">
        <v>0</v>
      </c>
      <c r="F132" s="11" t="s">
        <v>4</v>
      </c>
      <c r="H132" s="7">
        <v>31</v>
      </c>
      <c r="I132">
        <v>7</v>
      </c>
      <c r="J132">
        <v>0</v>
      </c>
      <c r="K132">
        <v>14</v>
      </c>
      <c r="L132">
        <v>12</v>
      </c>
      <c r="M132">
        <v>28029</v>
      </c>
      <c r="N132" t="s">
        <v>171</v>
      </c>
      <c r="O132">
        <v>0</v>
      </c>
      <c r="P132" t="s">
        <v>78</v>
      </c>
      <c r="R132" t="s">
        <v>3955</v>
      </c>
      <c r="T132">
        <v>0</v>
      </c>
      <c r="AC132" t="s">
        <v>83</v>
      </c>
      <c r="AF132" t="s">
        <v>30</v>
      </c>
      <c r="AN132" t="s">
        <v>72</v>
      </c>
      <c r="AP132" s="9">
        <v>6</v>
      </c>
      <c r="AQ132">
        <v>6</v>
      </c>
      <c r="AS132">
        <v>12</v>
      </c>
      <c r="AT132" t="s">
        <v>813</v>
      </c>
      <c r="AV132" t="s">
        <v>814</v>
      </c>
      <c r="AW132">
        <v>7</v>
      </c>
      <c r="AX132" t="s">
        <v>815</v>
      </c>
    </row>
    <row r="133" spans="1:52" x14ac:dyDescent="0.25">
      <c r="A133">
        <v>131</v>
      </c>
      <c r="C133" s="11" t="s">
        <v>1</v>
      </c>
      <c r="H133" s="7">
        <v>52</v>
      </c>
      <c r="I133">
        <v>8</v>
      </c>
      <c r="J133">
        <v>0</v>
      </c>
      <c r="K133">
        <v>7</v>
      </c>
      <c r="L133">
        <v>0</v>
      </c>
      <c r="M133">
        <v>92128</v>
      </c>
      <c r="N133" t="s">
        <v>787</v>
      </c>
      <c r="O133">
        <v>1</v>
      </c>
      <c r="P133" t="s">
        <v>67</v>
      </c>
      <c r="R133" t="s">
        <v>3954</v>
      </c>
      <c r="T133">
        <v>1</v>
      </c>
      <c r="U133" t="s">
        <v>31</v>
      </c>
      <c r="W133" t="s">
        <v>80</v>
      </c>
      <c r="Y133" t="s">
        <v>648</v>
      </c>
      <c r="AA133">
        <v>20</v>
      </c>
      <c r="AB133" t="s">
        <v>816</v>
      </c>
      <c r="AC133" t="s">
        <v>71</v>
      </c>
      <c r="AH133" t="s">
        <v>32</v>
      </c>
      <c r="AN133" t="s">
        <v>60</v>
      </c>
      <c r="AP133" s="9">
        <v>6</v>
      </c>
      <c r="AR133">
        <v>10</v>
      </c>
      <c r="AS133">
        <v>12</v>
      </c>
      <c r="AT133" t="s">
        <v>817</v>
      </c>
      <c r="AU133" t="s">
        <v>74</v>
      </c>
      <c r="AW133">
        <v>9</v>
      </c>
      <c r="AX133" t="s">
        <v>818</v>
      </c>
      <c r="AY133" t="s">
        <v>819</v>
      </c>
      <c r="AZ133" t="s">
        <v>820</v>
      </c>
    </row>
    <row r="134" spans="1:52" x14ac:dyDescent="0.25">
      <c r="A134">
        <v>132</v>
      </c>
      <c r="B134" s="11" t="s">
        <v>0</v>
      </c>
      <c r="F134" s="11" t="s">
        <v>4</v>
      </c>
      <c r="H134" s="7">
        <v>36</v>
      </c>
      <c r="I134">
        <v>6</v>
      </c>
      <c r="J134">
        <v>0</v>
      </c>
      <c r="K134">
        <v>10</v>
      </c>
      <c r="L134">
        <v>12</v>
      </c>
      <c r="M134">
        <v>85716</v>
      </c>
      <c r="N134" t="s">
        <v>821</v>
      </c>
      <c r="O134">
        <v>1</v>
      </c>
      <c r="P134" t="s">
        <v>123</v>
      </c>
      <c r="R134" t="s">
        <v>3954</v>
      </c>
      <c r="T134">
        <v>1</v>
      </c>
      <c r="U134" t="s">
        <v>227</v>
      </c>
      <c r="W134" t="s">
        <v>145</v>
      </c>
      <c r="Y134" t="s">
        <v>161</v>
      </c>
      <c r="AA134">
        <v>1</v>
      </c>
      <c r="AB134" t="s">
        <v>822</v>
      </c>
      <c r="AC134" t="s">
        <v>402</v>
      </c>
      <c r="AM134" t="s">
        <v>823</v>
      </c>
      <c r="AN134" t="s">
        <v>72</v>
      </c>
      <c r="AP134" s="9">
        <v>6</v>
      </c>
      <c r="AQ134">
        <v>6</v>
      </c>
      <c r="AS134">
        <v>25</v>
      </c>
      <c r="AT134" t="s">
        <v>824</v>
      </c>
      <c r="AU134" t="s">
        <v>381</v>
      </c>
      <c r="AW134">
        <v>10</v>
      </c>
      <c r="AX134" t="s">
        <v>825</v>
      </c>
      <c r="AY134" t="s">
        <v>826</v>
      </c>
      <c r="AZ134" t="s">
        <v>827</v>
      </c>
    </row>
    <row r="135" spans="1:52" x14ac:dyDescent="0.25">
      <c r="A135">
        <v>133</v>
      </c>
      <c r="C135" s="11" t="s">
        <v>1</v>
      </c>
      <c r="H135" s="7">
        <v>30</v>
      </c>
      <c r="I135">
        <v>8</v>
      </c>
      <c r="J135">
        <v>120</v>
      </c>
      <c r="K135">
        <v>14</v>
      </c>
      <c r="L135">
        <v>10</v>
      </c>
      <c r="M135">
        <v>400708</v>
      </c>
      <c r="N135" t="s">
        <v>828</v>
      </c>
      <c r="O135">
        <v>0</v>
      </c>
      <c r="P135" t="s">
        <v>433</v>
      </c>
      <c r="R135" t="s">
        <v>3958</v>
      </c>
      <c r="T135">
        <v>1</v>
      </c>
      <c r="U135" t="s">
        <v>160</v>
      </c>
      <c r="W135" t="s">
        <v>80</v>
      </c>
      <c r="Y135" t="s">
        <v>91</v>
      </c>
      <c r="AA135">
        <v>7</v>
      </c>
      <c r="AB135" t="s">
        <v>829</v>
      </c>
      <c r="AC135" t="s">
        <v>59</v>
      </c>
      <c r="AI135" t="s">
        <v>33</v>
      </c>
      <c r="AN135" t="s">
        <v>60</v>
      </c>
      <c r="AP135" s="9">
        <v>5</v>
      </c>
      <c r="AQ135">
        <v>4</v>
      </c>
      <c r="AS135">
        <v>10</v>
      </c>
      <c r="AT135" t="s">
        <v>830</v>
      </c>
      <c r="AU135" t="s">
        <v>74</v>
      </c>
      <c r="AW135">
        <v>9</v>
      </c>
      <c r="AX135" t="s">
        <v>831</v>
      </c>
      <c r="AY135" t="s">
        <v>832</v>
      </c>
    </row>
    <row r="136" spans="1:52" x14ac:dyDescent="0.25">
      <c r="A136">
        <v>134</v>
      </c>
      <c r="C136" s="11" t="s">
        <v>1</v>
      </c>
      <c r="F136" s="11" t="s">
        <v>4</v>
      </c>
      <c r="H136" s="7">
        <v>23</v>
      </c>
      <c r="I136">
        <v>6</v>
      </c>
      <c r="J136">
        <v>240</v>
      </c>
      <c r="K136">
        <v>10</v>
      </c>
      <c r="L136">
        <v>20</v>
      </c>
      <c r="M136">
        <v>9250420</v>
      </c>
      <c r="N136" t="s">
        <v>833</v>
      </c>
      <c r="O136">
        <v>1</v>
      </c>
      <c r="P136" t="s">
        <v>78</v>
      </c>
      <c r="R136" t="s">
        <v>3955</v>
      </c>
      <c r="T136">
        <v>1</v>
      </c>
      <c r="U136" t="s">
        <v>160</v>
      </c>
      <c r="X136" t="s">
        <v>834</v>
      </c>
      <c r="Y136" t="s">
        <v>91</v>
      </c>
      <c r="AA136">
        <v>2</v>
      </c>
      <c r="AB136" t="s">
        <v>835</v>
      </c>
      <c r="AC136" t="s">
        <v>59</v>
      </c>
      <c r="AG136" t="s">
        <v>31</v>
      </c>
      <c r="AN136" t="s">
        <v>72</v>
      </c>
      <c r="AP136" s="9">
        <v>5</v>
      </c>
      <c r="AQ136">
        <v>6</v>
      </c>
      <c r="AS136">
        <v>300</v>
      </c>
      <c r="AT136" t="s">
        <v>836</v>
      </c>
      <c r="AU136" t="s">
        <v>74</v>
      </c>
      <c r="AW136">
        <v>10</v>
      </c>
      <c r="AX136" t="s">
        <v>837</v>
      </c>
      <c r="AY136" t="s">
        <v>838</v>
      </c>
    </row>
    <row r="137" spans="1:52" x14ac:dyDescent="0.25">
      <c r="A137">
        <v>135</v>
      </c>
      <c r="B137" s="11" t="s">
        <v>0</v>
      </c>
      <c r="C137" s="11" t="s">
        <v>1</v>
      </c>
      <c r="D137" s="11" t="s">
        <v>2</v>
      </c>
      <c r="F137" s="11" t="s">
        <v>4</v>
      </c>
      <c r="H137" s="7">
        <v>25</v>
      </c>
      <c r="I137">
        <v>6</v>
      </c>
      <c r="J137">
        <v>60</v>
      </c>
      <c r="K137">
        <v>8</v>
      </c>
      <c r="L137">
        <v>3</v>
      </c>
      <c r="M137">
        <v>1827</v>
      </c>
      <c r="N137" t="s">
        <v>839</v>
      </c>
      <c r="O137">
        <v>1</v>
      </c>
      <c r="P137" t="s">
        <v>97</v>
      </c>
      <c r="R137" t="s">
        <v>3955</v>
      </c>
      <c r="T137">
        <v>1</v>
      </c>
      <c r="U137" t="s">
        <v>227</v>
      </c>
      <c r="X137" t="s">
        <v>834</v>
      </c>
      <c r="Z137" t="s">
        <v>840</v>
      </c>
      <c r="AA137">
        <v>2</v>
      </c>
      <c r="AB137" t="s">
        <v>841</v>
      </c>
      <c r="AC137" t="s">
        <v>59</v>
      </c>
      <c r="AI137" t="s">
        <v>33</v>
      </c>
      <c r="AN137" t="s">
        <v>60</v>
      </c>
      <c r="AP137" s="9">
        <v>3</v>
      </c>
      <c r="AQ137">
        <v>4</v>
      </c>
      <c r="AS137">
        <v>3</v>
      </c>
      <c r="AT137" t="s">
        <v>842</v>
      </c>
      <c r="AU137" t="s">
        <v>64</v>
      </c>
      <c r="AW137">
        <v>10</v>
      </c>
      <c r="AX137" t="s">
        <v>843</v>
      </c>
    </row>
    <row r="138" spans="1:52" x14ac:dyDescent="0.25">
      <c r="A138">
        <v>136</v>
      </c>
      <c r="B138" s="11" t="s">
        <v>0</v>
      </c>
      <c r="H138" s="7">
        <v>25</v>
      </c>
      <c r="I138">
        <v>10</v>
      </c>
      <c r="J138">
        <v>30</v>
      </c>
      <c r="K138">
        <v>20</v>
      </c>
      <c r="L138">
        <v>3</v>
      </c>
      <c r="M138">
        <v>28800</v>
      </c>
      <c r="N138" t="s">
        <v>844</v>
      </c>
      <c r="O138">
        <v>1</v>
      </c>
      <c r="P138" t="s">
        <v>53</v>
      </c>
      <c r="R138" t="s">
        <v>3955</v>
      </c>
      <c r="T138">
        <v>0</v>
      </c>
      <c r="AC138" t="s">
        <v>83</v>
      </c>
      <c r="AF138" t="s">
        <v>30</v>
      </c>
      <c r="AN138" t="s">
        <v>72</v>
      </c>
      <c r="AP138" s="9">
        <v>10</v>
      </c>
      <c r="AR138">
        <v>10</v>
      </c>
      <c r="AS138">
        <v>10</v>
      </c>
      <c r="AT138" t="s">
        <v>845</v>
      </c>
      <c r="AU138" t="s">
        <v>381</v>
      </c>
      <c r="AW138">
        <v>9</v>
      </c>
      <c r="AX138" t="s">
        <v>846</v>
      </c>
      <c r="AZ138" t="s">
        <v>847</v>
      </c>
    </row>
    <row r="139" spans="1:52" x14ac:dyDescent="0.25">
      <c r="A139">
        <v>137</v>
      </c>
      <c r="F139" s="11" t="s">
        <v>4</v>
      </c>
      <c r="H139" s="7">
        <v>36</v>
      </c>
      <c r="I139">
        <v>8</v>
      </c>
      <c r="J139">
        <v>65</v>
      </c>
      <c r="K139">
        <v>14</v>
      </c>
      <c r="L139">
        <v>20</v>
      </c>
      <c r="M139">
        <v>99999</v>
      </c>
      <c r="N139" t="s">
        <v>770</v>
      </c>
      <c r="O139">
        <v>1</v>
      </c>
      <c r="P139" t="s">
        <v>53</v>
      </c>
      <c r="R139" t="s">
        <v>3958</v>
      </c>
      <c r="T139">
        <v>1</v>
      </c>
      <c r="U139" t="s">
        <v>31</v>
      </c>
      <c r="W139" t="s">
        <v>90</v>
      </c>
      <c r="Y139" t="s">
        <v>247</v>
      </c>
      <c r="AA139">
        <v>15</v>
      </c>
      <c r="AB139" t="s">
        <v>848</v>
      </c>
      <c r="AC139" t="s">
        <v>167</v>
      </c>
      <c r="AG139" t="s">
        <v>31</v>
      </c>
      <c r="AN139" t="s">
        <v>84</v>
      </c>
      <c r="AP139" s="9">
        <v>4</v>
      </c>
      <c r="AQ139">
        <v>6</v>
      </c>
      <c r="AS139">
        <v>16</v>
      </c>
      <c r="AT139" t="s">
        <v>849</v>
      </c>
      <c r="AV139" t="s">
        <v>850</v>
      </c>
      <c r="AW139">
        <v>10</v>
      </c>
      <c r="AX139" t="s">
        <v>851</v>
      </c>
      <c r="AY139" t="s">
        <v>852</v>
      </c>
      <c r="AZ139" t="s">
        <v>853</v>
      </c>
    </row>
    <row r="140" spans="1:52" x14ac:dyDescent="0.25">
      <c r="A140">
        <v>138</v>
      </c>
      <c r="B140" s="11" t="s">
        <v>0</v>
      </c>
      <c r="H140" s="7">
        <v>25</v>
      </c>
      <c r="I140">
        <v>8</v>
      </c>
      <c r="J140">
        <v>60</v>
      </c>
      <c r="K140">
        <v>8</v>
      </c>
      <c r="L140">
        <v>10</v>
      </c>
      <c r="M140">
        <v>310023</v>
      </c>
      <c r="N140" t="s">
        <v>3995</v>
      </c>
      <c r="O140">
        <v>1</v>
      </c>
      <c r="P140" t="s">
        <v>67</v>
      </c>
      <c r="R140" t="s">
        <v>3955</v>
      </c>
      <c r="T140">
        <v>1</v>
      </c>
      <c r="U140" t="s">
        <v>31</v>
      </c>
      <c r="W140" t="s">
        <v>80</v>
      </c>
      <c r="Y140" t="s">
        <v>161</v>
      </c>
      <c r="AA140">
        <v>1</v>
      </c>
      <c r="AB140" t="s">
        <v>854</v>
      </c>
      <c r="AC140" t="s">
        <v>59</v>
      </c>
      <c r="AG140" t="s">
        <v>31</v>
      </c>
      <c r="AN140" t="s">
        <v>84</v>
      </c>
      <c r="AP140" s="9">
        <v>6</v>
      </c>
      <c r="AQ140">
        <v>6</v>
      </c>
      <c r="AS140">
        <v>10</v>
      </c>
      <c r="AT140" t="s">
        <v>855</v>
      </c>
      <c r="AV140" t="s">
        <v>856</v>
      </c>
      <c r="AW140">
        <v>9</v>
      </c>
      <c r="AX140" t="s">
        <v>857</v>
      </c>
      <c r="AY140" t="s">
        <v>858</v>
      </c>
      <c r="AZ140" t="s">
        <v>859</v>
      </c>
    </row>
    <row r="141" spans="1:52" x14ac:dyDescent="0.25">
      <c r="A141">
        <v>139</v>
      </c>
      <c r="B141" s="11" t="s">
        <v>0</v>
      </c>
      <c r="H141" s="7">
        <v>37</v>
      </c>
      <c r="I141">
        <v>6</v>
      </c>
      <c r="J141">
        <v>140</v>
      </c>
      <c r="K141">
        <v>12</v>
      </c>
      <c r="L141">
        <v>1</v>
      </c>
      <c r="M141">
        <v>127562</v>
      </c>
      <c r="N141" t="s">
        <v>736</v>
      </c>
      <c r="O141">
        <v>0</v>
      </c>
      <c r="P141" t="s">
        <v>53</v>
      </c>
      <c r="R141" t="s">
        <v>3954</v>
      </c>
      <c r="T141">
        <v>1</v>
      </c>
      <c r="U141" t="s">
        <v>160</v>
      </c>
      <c r="W141" t="s">
        <v>80</v>
      </c>
      <c r="Y141" t="s">
        <v>91</v>
      </c>
      <c r="AA141">
        <v>1</v>
      </c>
      <c r="AB141" t="s">
        <v>860</v>
      </c>
      <c r="AC141" t="s">
        <v>83</v>
      </c>
      <c r="AG141" t="s">
        <v>31</v>
      </c>
      <c r="AN141" t="s">
        <v>72</v>
      </c>
      <c r="AP141" s="9">
        <v>10</v>
      </c>
      <c r="AQ141">
        <v>6</v>
      </c>
      <c r="AS141">
        <v>20</v>
      </c>
      <c r="AT141" t="s">
        <v>861</v>
      </c>
      <c r="AU141" t="s">
        <v>64</v>
      </c>
      <c r="AW141">
        <v>6</v>
      </c>
      <c r="AX141" t="s">
        <v>862</v>
      </c>
      <c r="AY141" t="s">
        <v>354</v>
      </c>
      <c r="AZ141" t="s">
        <v>863</v>
      </c>
    </row>
    <row r="142" spans="1:52" x14ac:dyDescent="0.25">
      <c r="A142">
        <v>140</v>
      </c>
      <c r="B142" s="11" t="s">
        <v>0</v>
      </c>
      <c r="E142" s="11" t="s">
        <v>3</v>
      </c>
      <c r="F142" s="11" t="s">
        <v>4</v>
      </c>
      <c r="H142" s="7">
        <v>25</v>
      </c>
      <c r="I142">
        <v>6</v>
      </c>
      <c r="J142">
        <v>90</v>
      </c>
      <c r="K142">
        <v>10</v>
      </c>
      <c r="L142">
        <v>12</v>
      </c>
      <c r="M142">
        <v>130018</v>
      </c>
      <c r="N142" t="s">
        <v>864</v>
      </c>
      <c r="O142">
        <v>0</v>
      </c>
      <c r="P142" t="s">
        <v>67</v>
      </c>
      <c r="R142" t="s">
        <v>3954</v>
      </c>
      <c r="T142">
        <v>1</v>
      </c>
      <c r="U142" t="s">
        <v>455</v>
      </c>
      <c r="W142" t="s">
        <v>111</v>
      </c>
      <c r="Z142" t="s">
        <v>865</v>
      </c>
      <c r="AA142">
        <v>2</v>
      </c>
      <c r="AB142" t="s">
        <v>866</v>
      </c>
      <c r="AC142" t="s">
        <v>59</v>
      </c>
      <c r="AF142" t="s">
        <v>30</v>
      </c>
      <c r="AN142" t="s">
        <v>72</v>
      </c>
      <c r="AP142" s="9">
        <v>6</v>
      </c>
      <c r="AR142">
        <v>10</v>
      </c>
      <c r="AS142">
        <v>50</v>
      </c>
      <c r="AT142" t="s">
        <v>867</v>
      </c>
      <c r="AU142" t="s">
        <v>74</v>
      </c>
      <c r="AW142">
        <v>10</v>
      </c>
      <c r="AX142" t="s">
        <v>868</v>
      </c>
      <c r="AY142" t="s">
        <v>869</v>
      </c>
      <c r="AZ142" t="s">
        <v>870</v>
      </c>
    </row>
    <row r="143" spans="1:52" x14ac:dyDescent="0.25">
      <c r="A143">
        <v>141</v>
      </c>
      <c r="B143" s="11" t="s">
        <v>0</v>
      </c>
      <c r="H143" s="7">
        <v>24</v>
      </c>
      <c r="I143">
        <v>4</v>
      </c>
      <c r="J143">
        <v>2</v>
      </c>
      <c r="K143">
        <v>10</v>
      </c>
      <c r="L143">
        <v>15</v>
      </c>
      <c r="M143">
        <v>411045</v>
      </c>
      <c r="N143" t="s">
        <v>871</v>
      </c>
      <c r="O143">
        <v>1</v>
      </c>
      <c r="P143" t="s">
        <v>53</v>
      </c>
      <c r="R143" t="s">
        <v>3954</v>
      </c>
      <c r="T143">
        <v>0</v>
      </c>
      <c r="AC143" t="s">
        <v>59</v>
      </c>
      <c r="AE143" t="s">
        <v>29</v>
      </c>
      <c r="AN143" t="s">
        <v>72</v>
      </c>
      <c r="AP143" s="9">
        <v>6</v>
      </c>
      <c r="AQ143">
        <v>6</v>
      </c>
      <c r="AS143">
        <v>3</v>
      </c>
      <c r="AT143" t="s">
        <v>872</v>
      </c>
      <c r="AU143" t="s">
        <v>64</v>
      </c>
      <c r="AW143">
        <v>10</v>
      </c>
      <c r="AX143" t="s">
        <v>873</v>
      </c>
      <c r="AY143" t="s">
        <v>865</v>
      </c>
      <c r="AZ143" t="s">
        <v>874</v>
      </c>
    </row>
    <row r="144" spans="1:52" x14ac:dyDescent="0.25">
      <c r="A144">
        <v>142</v>
      </c>
      <c r="C144" s="11" t="s">
        <v>1</v>
      </c>
      <c r="H144" s="7">
        <v>27</v>
      </c>
      <c r="I144">
        <v>7</v>
      </c>
      <c r="J144">
        <v>150</v>
      </c>
      <c r="K144">
        <v>9</v>
      </c>
      <c r="L144">
        <v>10</v>
      </c>
      <c r="M144">
        <v>90025</v>
      </c>
      <c r="N144" t="s">
        <v>875</v>
      </c>
      <c r="O144">
        <v>0</v>
      </c>
      <c r="P144" t="s">
        <v>67</v>
      </c>
      <c r="R144" t="s">
        <v>3958</v>
      </c>
      <c r="T144">
        <v>1</v>
      </c>
      <c r="U144" t="s">
        <v>150</v>
      </c>
      <c r="W144" t="s">
        <v>80</v>
      </c>
      <c r="Y144" t="s">
        <v>125</v>
      </c>
      <c r="AA144">
        <v>3</v>
      </c>
      <c r="AB144" t="s">
        <v>876</v>
      </c>
      <c r="AC144" t="s">
        <v>59</v>
      </c>
      <c r="AE144" t="s">
        <v>29</v>
      </c>
      <c r="AN144" t="s">
        <v>72</v>
      </c>
      <c r="AP144" s="9">
        <v>10</v>
      </c>
      <c r="AR144">
        <v>10</v>
      </c>
      <c r="AS144">
        <v>20</v>
      </c>
      <c r="AT144" t="s">
        <v>162</v>
      </c>
      <c r="AU144" t="s">
        <v>64</v>
      </c>
      <c r="AW144">
        <v>10</v>
      </c>
      <c r="AX144" t="s">
        <v>877</v>
      </c>
      <c r="AY144" t="s">
        <v>878</v>
      </c>
      <c r="AZ144" t="s">
        <v>879</v>
      </c>
    </row>
    <row r="145" spans="1:52" x14ac:dyDescent="0.25">
      <c r="A145">
        <v>143</v>
      </c>
      <c r="C145" s="11" t="s">
        <v>1</v>
      </c>
      <c r="H145" s="7">
        <v>27</v>
      </c>
      <c r="I145">
        <v>7</v>
      </c>
      <c r="J145">
        <v>28</v>
      </c>
      <c r="K145">
        <v>12</v>
      </c>
      <c r="L145">
        <v>6</v>
      </c>
      <c r="M145">
        <v>19106</v>
      </c>
      <c r="N145" t="s">
        <v>880</v>
      </c>
      <c r="O145">
        <v>0</v>
      </c>
      <c r="P145" t="s">
        <v>136</v>
      </c>
      <c r="R145" t="s">
        <v>3954</v>
      </c>
      <c r="T145">
        <v>1</v>
      </c>
      <c r="U145" t="s">
        <v>89</v>
      </c>
      <c r="W145" t="s">
        <v>80</v>
      </c>
      <c r="Y145" t="s">
        <v>235</v>
      </c>
      <c r="AA145">
        <v>5</v>
      </c>
      <c r="AB145" t="s">
        <v>881</v>
      </c>
      <c r="AC145" t="s">
        <v>83</v>
      </c>
      <c r="AF145" t="s">
        <v>30</v>
      </c>
      <c r="AI145" t="s">
        <v>33</v>
      </c>
      <c r="AN145" t="s">
        <v>60</v>
      </c>
      <c r="AP145" s="9">
        <v>4</v>
      </c>
      <c r="AQ145">
        <v>4</v>
      </c>
      <c r="AS145">
        <v>100</v>
      </c>
      <c r="AT145" t="s">
        <v>882</v>
      </c>
      <c r="AU145" t="s">
        <v>64</v>
      </c>
      <c r="AW145">
        <v>9</v>
      </c>
      <c r="AX145" t="s">
        <v>883</v>
      </c>
      <c r="AY145" t="s">
        <v>884</v>
      </c>
    </row>
    <row r="146" spans="1:52" x14ac:dyDescent="0.25">
      <c r="A146">
        <v>144</v>
      </c>
      <c r="F146" s="11" t="s">
        <v>4</v>
      </c>
      <c r="H146" s="7">
        <v>29</v>
      </c>
      <c r="I146">
        <v>8</v>
      </c>
      <c r="J146">
        <v>0</v>
      </c>
      <c r="K146">
        <v>12</v>
      </c>
      <c r="L146">
        <v>1</v>
      </c>
      <c r="M146">
        <v>1000</v>
      </c>
      <c r="N146" t="s">
        <v>885</v>
      </c>
      <c r="O146">
        <v>0</v>
      </c>
      <c r="P146" t="s">
        <v>53</v>
      </c>
      <c r="R146" t="s">
        <v>3958</v>
      </c>
      <c r="T146">
        <v>1</v>
      </c>
      <c r="U146" t="s">
        <v>227</v>
      </c>
      <c r="X146" t="s">
        <v>227</v>
      </c>
      <c r="Y146" t="s">
        <v>91</v>
      </c>
      <c r="AA146">
        <v>5</v>
      </c>
      <c r="AB146" t="s">
        <v>886</v>
      </c>
      <c r="AC146" t="s">
        <v>59</v>
      </c>
      <c r="AG146" t="s">
        <v>31</v>
      </c>
      <c r="AN146" t="s">
        <v>84</v>
      </c>
      <c r="AP146" s="9">
        <v>3</v>
      </c>
      <c r="AQ146">
        <v>1</v>
      </c>
      <c r="AS146">
        <v>160</v>
      </c>
      <c r="AT146" t="s">
        <v>36</v>
      </c>
      <c r="AU146" t="s">
        <v>64</v>
      </c>
      <c r="AW146">
        <v>10</v>
      </c>
      <c r="AX146" t="s">
        <v>887</v>
      </c>
      <c r="AY146" t="s">
        <v>466</v>
      </c>
      <c r="AZ146" t="s">
        <v>318</v>
      </c>
    </row>
    <row r="147" spans="1:52" x14ac:dyDescent="0.25">
      <c r="A147">
        <v>145</v>
      </c>
      <c r="C147" s="11" t="s">
        <v>1</v>
      </c>
      <c r="E147" s="11" t="s">
        <v>3</v>
      </c>
      <c r="F147" s="11" t="s">
        <v>4</v>
      </c>
      <c r="H147" s="7">
        <v>24</v>
      </c>
      <c r="I147">
        <v>6</v>
      </c>
      <c r="J147">
        <v>120</v>
      </c>
      <c r="K147">
        <v>13</v>
      </c>
      <c r="L147">
        <v>4</v>
      </c>
      <c r="M147">
        <v>560001</v>
      </c>
      <c r="N147" t="s">
        <v>888</v>
      </c>
      <c r="O147">
        <v>1</v>
      </c>
      <c r="P147" t="s">
        <v>78</v>
      </c>
      <c r="S147" t="s">
        <v>889</v>
      </c>
      <c r="T147">
        <v>1</v>
      </c>
      <c r="U147" t="s">
        <v>160</v>
      </c>
      <c r="W147" t="s">
        <v>80</v>
      </c>
      <c r="Y147" t="s">
        <v>247</v>
      </c>
      <c r="AA147">
        <v>2</v>
      </c>
      <c r="AB147" t="s">
        <v>890</v>
      </c>
      <c r="AC147" t="s">
        <v>59</v>
      </c>
      <c r="AL147" t="s">
        <v>36</v>
      </c>
      <c r="AP147" s="9">
        <v>0</v>
      </c>
      <c r="AU147" t="s">
        <v>74</v>
      </c>
      <c r="AW147">
        <v>8</v>
      </c>
      <c r="AX147" t="s">
        <v>891</v>
      </c>
      <c r="AZ147" t="s">
        <v>892</v>
      </c>
    </row>
    <row r="148" spans="1:52" x14ac:dyDescent="0.25">
      <c r="A148">
        <v>146</v>
      </c>
      <c r="B148" s="11" t="s">
        <v>0</v>
      </c>
      <c r="D148" s="11" t="s">
        <v>2</v>
      </c>
      <c r="H148" s="7">
        <v>28</v>
      </c>
      <c r="I148">
        <v>8</v>
      </c>
      <c r="J148">
        <v>7</v>
      </c>
      <c r="K148">
        <v>12</v>
      </c>
      <c r="L148">
        <v>0</v>
      </c>
      <c r="M148">
        <v>3706</v>
      </c>
      <c r="N148" t="s">
        <v>893</v>
      </c>
      <c r="O148">
        <v>1</v>
      </c>
      <c r="P148" t="s">
        <v>67</v>
      </c>
      <c r="R148" t="s">
        <v>3956</v>
      </c>
      <c r="T148">
        <v>1</v>
      </c>
      <c r="U148" t="s">
        <v>455</v>
      </c>
      <c r="W148" t="s">
        <v>80</v>
      </c>
      <c r="Y148" t="s">
        <v>161</v>
      </c>
      <c r="AA148">
        <v>3</v>
      </c>
      <c r="AB148" t="s">
        <v>894</v>
      </c>
      <c r="AC148" t="s">
        <v>83</v>
      </c>
      <c r="AF148" t="s">
        <v>30</v>
      </c>
      <c r="AN148" t="s">
        <v>72</v>
      </c>
      <c r="AP148" s="9">
        <v>4</v>
      </c>
      <c r="AQ148">
        <v>6</v>
      </c>
      <c r="AS148">
        <v>20</v>
      </c>
      <c r="AT148" t="s">
        <v>895</v>
      </c>
      <c r="AU148" t="s">
        <v>74</v>
      </c>
      <c r="AW148">
        <v>10</v>
      </c>
      <c r="AX148" t="s">
        <v>896</v>
      </c>
      <c r="AY148" t="s">
        <v>897</v>
      </c>
      <c r="AZ148" t="s">
        <v>898</v>
      </c>
    </row>
    <row r="149" spans="1:52" x14ac:dyDescent="0.25">
      <c r="A149">
        <v>147</v>
      </c>
      <c r="B149" s="11" t="s">
        <v>0</v>
      </c>
      <c r="H149" s="7">
        <v>27</v>
      </c>
      <c r="I149">
        <v>7</v>
      </c>
      <c r="J149">
        <v>60</v>
      </c>
      <c r="K149">
        <v>14</v>
      </c>
      <c r="L149">
        <v>5</v>
      </c>
      <c r="M149">
        <v>743502</v>
      </c>
      <c r="N149" t="s">
        <v>899</v>
      </c>
      <c r="O149">
        <v>0</v>
      </c>
      <c r="P149" t="s">
        <v>53</v>
      </c>
      <c r="R149" t="s">
        <v>3954</v>
      </c>
      <c r="T149">
        <v>1</v>
      </c>
      <c r="U149" t="s">
        <v>150</v>
      </c>
      <c r="W149" t="s">
        <v>80</v>
      </c>
      <c r="Y149" t="s">
        <v>112</v>
      </c>
      <c r="AA149">
        <v>5</v>
      </c>
      <c r="AB149" t="s">
        <v>900</v>
      </c>
      <c r="AC149" t="s">
        <v>59</v>
      </c>
      <c r="AF149" t="s">
        <v>30</v>
      </c>
      <c r="AN149" t="s">
        <v>84</v>
      </c>
      <c r="AP149" s="9">
        <v>6</v>
      </c>
      <c r="AQ149">
        <v>5</v>
      </c>
      <c r="AS149">
        <v>25</v>
      </c>
      <c r="AT149" t="s">
        <v>901</v>
      </c>
      <c r="AU149" t="s">
        <v>381</v>
      </c>
      <c r="AW149">
        <v>9</v>
      </c>
      <c r="AX149" t="s">
        <v>902</v>
      </c>
      <c r="AY149" t="s">
        <v>903</v>
      </c>
      <c r="AZ149" t="s">
        <v>904</v>
      </c>
    </row>
    <row r="150" spans="1:52" x14ac:dyDescent="0.25">
      <c r="A150">
        <v>148</v>
      </c>
      <c r="E150" s="11" t="s">
        <v>3</v>
      </c>
      <c r="F150" s="11" t="s">
        <v>4</v>
      </c>
      <c r="H150" s="7">
        <v>22</v>
      </c>
      <c r="I150">
        <v>7</v>
      </c>
      <c r="J150">
        <v>0</v>
      </c>
      <c r="K150">
        <v>12</v>
      </c>
      <c r="L150">
        <v>15</v>
      </c>
      <c r="M150">
        <v>35280</v>
      </c>
      <c r="N150" t="s">
        <v>905</v>
      </c>
      <c r="O150">
        <v>1</v>
      </c>
      <c r="P150" t="s">
        <v>53</v>
      </c>
      <c r="R150" t="s">
        <v>3955</v>
      </c>
      <c r="T150">
        <v>1</v>
      </c>
      <c r="U150" t="s">
        <v>178</v>
      </c>
      <c r="W150" t="s">
        <v>111</v>
      </c>
      <c r="Y150" t="s">
        <v>57</v>
      </c>
      <c r="AA150">
        <v>1</v>
      </c>
      <c r="AB150" t="s">
        <v>58</v>
      </c>
      <c r="AC150" t="s">
        <v>59</v>
      </c>
      <c r="AH150" t="s">
        <v>32</v>
      </c>
      <c r="AI150" t="s">
        <v>33</v>
      </c>
      <c r="AJ150" t="s">
        <v>34</v>
      </c>
      <c r="AK150" t="s">
        <v>35</v>
      </c>
      <c r="AN150" t="s">
        <v>60</v>
      </c>
      <c r="AP150" s="9">
        <v>15</v>
      </c>
      <c r="AQ150">
        <v>6</v>
      </c>
      <c r="AS150">
        <v>90</v>
      </c>
      <c r="AT150" t="s">
        <v>906</v>
      </c>
      <c r="AU150" t="s">
        <v>74</v>
      </c>
      <c r="AW150">
        <v>10</v>
      </c>
      <c r="AX150" t="s">
        <v>907</v>
      </c>
      <c r="AY150" t="s">
        <v>908</v>
      </c>
    </row>
    <row r="151" spans="1:52" x14ac:dyDescent="0.25">
      <c r="A151">
        <v>149</v>
      </c>
      <c r="B151" s="11" t="s">
        <v>0</v>
      </c>
      <c r="C151" s="11" t="s">
        <v>1</v>
      </c>
      <c r="F151" s="11" t="s">
        <v>4</v>
      </c>
      <c r="H151" s="7">
        <v>34</v>
      </c>
      <c r="I151">
        <v>7</v>
      </c>
      <c r="J151">
        <v>55</v>
      </c>
      <c r="K151">
        <v>9</v>
      </c>
      <c r="L151">
        <v>2</v>
      </c>
      <c r="M151">
        <v>0</v>
      </c>
      <c r="N151" t="s">
        <v>909</v>
      </c>
      <c r="O151">
        <v>0</v>
      </c>
      <c r="P151" t="s">
        <v>97</v>
      </c>
      <c r="R151" t="s">
        <v>3955</v>
      </c>
      <c r="T151">
        <v>1</v>
      </c>
      <c r="U151" t="s">
        <v>160</v>
      </c>
      <c r="W151" t="s">
        <v>80</v>
      </c>
      <c r="Y151" t="s">
        <v>105</v>
      </c>
      <c r="AA151">
        <v>6</v>
      </c>
      <c r="AB151" t="s">
        <v>910</v>
      </c>
      <c r="AC151" t="s">
        <v>402</v>
      </c>
      <c r="AG151" t="s">
        <v>31</v>
      </c>
      <c r="AH151" t="s">
        <v>32</v>
      </c>
      <c r="AI151" t="s">
        <v>33</v>
      </c>
      <c r="AN151" t="s">
        <v>72</v>
      </c>
      <c r="AP151" s="9">
        <v>4</v>
      </c>
      <c r="AQ151">
        <v>4</v>
      </c>
      <c r="AS151">
        <v>6</v>
      </c>
      <c r="AT151" t="s">
        <v>911</v>
      </c>
      <c r="AV151" t="s">
        <v>912</v>
      </c>
      <c r="AW151">
        <v>10</v>
      </c>
      <c r="AX151" t="s">
        <v>913</v>
      </c>
      <c r="AY151" t="s">
        <v>914</v>
      </c>
      <c r="AZ151" t="s">
        <v>915</v>
      </c>
    </row>
    <row r="152" spans="1:52" x14ac:dyDescent="0.25">
      <c r="A152">
        <v>150</v>
      </c>
      <c r="C152" s="11" t="s">
        <v>1</v>
      </c>
      <c r="H152" s="7">
        <v>25</v>
      </c>
      <c r="I152">
        <v>7</v>
      </c>
      <c r="J152">
        <v>25</v>
      </c>
      <c r="K152">
        <v>9</v>
      </c>
      <c r="L152">
        <v>5</v>
      </c>
      <c r="M152">
        <v>61000</v>
      </c>
      <c r="N152" t="s">
        <v>916</v>
      </c>
      <c r="O152">
        <v>0</v>
      </c>
      <c r="P152" t="s">
        <v>53</v>
      </c>
      <c r="R152" t="s">
        <v>3955</v>
      </c>
      <c r="T152">
        <v>1</v>
      </c>
      <c r="U152" t="s">
        <v>30</v>
      </c>
      <c r="W152" t="s">
        <v>111</v>
      </c>
      <c r="Z152" t="s">
        <v>917</v>
      </c>
      <c r="AA152">
        <v>2</v>
      </c>
      <c r="AB152" t="s">
        <v>879</v>
      </c>
      <c r="AC152" t="s">
        <v>83</v>
      </c>
      <c r="AF152" t="s">
        <v>30</v>
      </c>
      <c r="AN152" t="s">
        <v>72</v>
      </c>
      <c r="AP152" s="9">
        <v>2</v>
      </c>
      <c r="AQ152">
        <v>1</v>
      </c>
      <c r="AS152">
        <v>10</v>
      </c>
      <c r="AT152" t="s">
        <v>879</v>
      </c>
      <c r="AU152" t="s">
        <v>202</v>
      </c>
      <c r="AW152">
        <v>8</v>
      </c>
      <c r="AX152" t="s">
        <v>879</v>
      </c>
      <c r="AY152" t="s">
        <v>918</v>
      </c>
      <c r="AZ152" t="s">
        <v>879</v>
      </c>
    </row>
    <row r="153" spans="1:52" x14ac:dyDescent="0.25">
      <c r="A153">
        <v>151</v>
      </c>
      <c r="B153" s="11" t="s">
        <v>0</v>
      </c>
      <c r="C153" s="11" t="s">
        <v>1</v>
      </c>
      <c r="E153" s="11" t="s">
        <v>3</v>
      </c>
      <c r="H153" s="7">
        <v>32</v>
      </c>
      <c r="I153">
        <v>6</v>
      </c>
      <c r="J153">
        <v>0</v>
      </c>
      <c r="K153">
        <v>10</v>
      </c>
      <c r="L153">
        <v>6</v>
      </c>
      <c r="M153">
        <v>20815</v>
      </c>
      <c r="N153" t="s">
        <v>919</v>
      </c>
      <c r="O153">
        <v>0</v>
      </c>
      <c r="P153" t="s">
        <v>67</v>
      </c>
      <c r="R153" t="s">
        <v>3958</v>
      </c>
      <c r="T153">
        <v>1</v>
      </c>
      <c r="U153" t="s">
        <v>460</v>
      </c>
      <c r="W153" t="s">
        <v>56</v>
      </c>
      <c r="Y153" t="s">
        <v>91</v>
      </c>
      <c r="AA153">
        <v>10</v>
      </c>
      <c r="AB153" t="s">
        <v>920</v>
      </c>
      <c r="AC153" t="s">
        <v>59</v>
      </c>
      <c r="AG153" t="s">
        <v>31</v>
      </c>
      <c r="AM153" t="s">
        <v>921</v>
      </c>
      <c r="AN153" t="s">
        <v>72</v>
      </c>
      <c r="AP153" s="9">
        <v>6</v>
      </c>
      <c r="AQ153">
        <v>6</v>
      </c>
      <c r="AS153">
        <v>16</v>
      </c>
      <c r="AT153" t="s">
        <v>922</v>
      </c>
      <c r="AU153" t="s">
        <v>74</v>
      </c>
      <c r="AW153">
        <v>10</v>
      </c>
      <c r="AX153" t="s">
        <v>923</v>
      </c>
      <c r="AY153" t="s">
        <v>924</v>
      </c>
      <c r="AZ153" t="s">
        <v>925</v>
      </c>
    </row>
    <row r="154" spans="1:52" x14ac:dyDescent="0.25">
      <c r="A154">
        <v>152</v>
      </c>
      <c r="C154" s="11" t="s">
        <v>1</v>
      </c>
      <c r="H154" s="7">
        <v>37</v>
      </c>
      <c r="I154">
        <v>7</v>
      </c>
      <c r="J154">
        <v>60</v>
      </c>
      <c r="K154">
        <v>10</v>
      </c>
      <c r="L154">
        <v>12</v>
      </c>
      <c r="M154">
        <v>32827</v>
      </c>
      <c r="N154" t="s">
        <v>926</v>
      </c>
      <c r="O154">
        <v>1</v>
      </c>
      <c r="P154" t="s">
        <v>67</v>
      </c>
      <c r="R154" t="s">
        <v>3954</v>
      </c>
      <c r="T154">
        <v>1</v>
      </c>
      <c r="U154" t="s">
        <v>150</v>
      </c>
      <c r="W154" t="s">
        <v>56</v>
      </c>
      <c r="Y154" t="s">
        <v>105</v>
      </c>
      <c r="AA154">
        <v>10</v>
      </c>
      <c r="AB154" t="s">
        <v>927</v>
      </c>
      <c r="AC154" t="s">
        <v>71</v>
      </c>
      <c r="AI154" t="s">
        <v>33</v>
      </c>
      <c r="AN154" t="s">
        <v>84</v>
      </c>
      <c r="AP154" s="9">
        <v>10</v>
      </c>
      <c r="AQ154">
        <v>3</v>
      </c>
      <c r="AS154">
        <v>4</v>
      </c>
      <c r="AT154" t="s">
        <v>928</v>
      </c>
      <c r="AU154" t="s">
        <v>64</v>
      </c>
      <c r="AW154">
        <v>7</v>
      </c>
      <c r="AX154" t="s">
        <v>929</v>
      </c>
      <c r="AY154" t="s">
        <v>930</v>
      </c>
      <c r="AZ154" t="s">
        <v>931</v>
      </c>
    </row>
    <row r="155" spans="1:52" x14ac:dyDescent="0.25">
      <c r="A155">
        <v>153</v>
      </c>
      <c r="B155" s="11" t="s">
        <v>0</v>
      </c>
      <c r="D155" s="11" t="s">
        <v>2</v>
      </c>
      <c r="F155" s="11" t="s">
        <v>4</v>
      </c>
      <c r="H155" s="7">
        <v>52</v>
      </c>
      <c r="I155">
        <v>7</v>
      </c>
      <c r="J155">
        <v>0</v>
      </c>
      <c r="K155">
        <v>9</v>
      </c>
      <c r="L155">
        <v>30</v>
      </c>
      <c r="N155" t="s">
        <v>221</v>
      </c>
      <c r="O155">
        <v>1</v>
      </c>
      <c r="P155" t="s">
        <v>53</v>
      </c>
      <c r="S155" t="s">
        <v>932</v>
      </c>
      <c r="T155">
        <v>1</v>
      </c>
      <c r="U155" t="s">
        <v>460</v>
      </c>
      <c r="W155" t="s">
        <v>80</v>
      </c>
      <c r="Y155" t="s">
        <v>57</v>
      </c>
      <c r="AA155">
        <v>28</v>
      </c>
      <c r="AB155" t="s">
        <v>933</v>
      </c>
      <c r="AC155" t="s">
        <v>83</v>
      </c>
      <c r="AH155" t="s">
        <v>32</v>
      </c>
      <c r="AN155" t="s">
        <v>72</v>
      </c>
      <c r="AP155" s="9">
        <v>10</v>
      </c>
      <c r="AQ155">
        <v>4</v>
      </c>
      <c r="AS155">
        <v>6</v>
      </c>
      <c r="AT155" t="s">
        <v>934</v>
      </c>
      <c r="AV155" t="s">
        <v>935</v>
      </c>
      <c r="AW155">
        <v>10</v>
      </c>
      <c r="AX155" t="s">
        <v>936</v>
      </c>
      <c r="AY155" t="s">
        <v>937</v>
      </c>
      <c r="AZ155" t="s">
        <v>938</v>
      </c>
    </row>
    <row r="156" spans="1:52" x14ac:dyDescent="0.25">
      <c r="A156">
        <v>154</v>
      </c>
      <c r="C156" s="11" t="s">
        <v>1</v>
      </c>
      <c r="D156" s="11" t="s">
        <v>2</v>
      </c>
      <c r="E156" s="11" t="s">
        <v>3</v>
      </c>
      <c r="H156" s="7">
        <v>30</v>
      </c>
      <c r="I156">
        <v>8</v>
      </c>
      <c r="J156">
        <v>60</v>
      </c>
      <c r="K156">
        <v>8</v>
      </c>
      <c r="L156">
        <v>2</v>
      </c>
      <c r="M156">
        <v>95132</v>
      </c>
      <c r="N156" t="s">
        <v>939</v>
      </c>
      <c r="O156">
        <v>0</v>
      </c>
      <c r="P156" t="s">
        <v>97</v>
      </c>
      <c r="R156" t="s">
        <v>3955</v>
      </c>
      <c r="T156">
        <v>1</v>
      </c>
      <c r="U156" t="s">
        <v>455</v>
      </c>
      <c r="W156" t="s">
        <v>111</v>
      </c>
      <c r="Y156" t="s">
        <v>57</v>
      </c>
      <c r="AA156">
        <v>3</v>
      </c>
      <c r="AB156" t="s">
        <v>940</v>
      </c>
      <c r="AC156" t="s">
        <v>83</v>
      </c>
      <c r="AF156" t="s">
        <v>30</v>
      </c>
      <c r="AI156" t="s">
        <v>33</v>
      </c>
      <c r="AN156" t="s">
        <v>72</v>
      </c>
      <c r="AP156" s="9">
        <v>6</v>
      </c>
      <c r="AQ156">
        <v>6</v>
      </c>
      <c r="AS156">
        <v>50</v>
      </c>
      <c r="AT156" t="s">
        <v>941</v>
      </c>
      <c r="AU156" t="s">
        <v>74</v>
      </c>
      <c r="AW156">
        <v>10</v>
      </c>
      <c r="AX156" t="s">
        <v>942</v>
      </c>
      <c r="AY156" t="s">
        <v>943</v>
      </c>
      <c r="AZ156" t="s">
        <v>116</v>
      </c>
    </row>
    <row r="157" spans="1:52" x14ac:dyDescent="0.25">
      <c r="A157">
        <v>155</v>
      </c>
      <c r="C157" s="11" t="s">
        <v>1</v>
      </c>
      <c r="E157" s="11" t="s">
        <v>3</v>
      </c>
      <c r="I157">
        <v>7</v>
      </c>
      <c r="J157">
        <v>60</v>
      </c>
      <c r="K157">
        <v>10</v>
      </c>
      <c r="L157">
        <v>1</v>
      </c>
      <c r="M157">
        <v>30308</v>
      </c>
      <c r="N157" t="s">
        <v>713</v>
      </c>
      <c r="O157">
        <v>1</v>
      </c>
      <c r="P157" t="s">
        <v>78</v>
      </c>
      <c r="R157" t="s">
        <v>3956</v>
      </c>
      <c r="T157">
        <v>1</v>
      </c>
      <c r="U157" t="s">
        <v>160</v>
      </c>
      <c r="W157" t="s">
        <v>387</v>
      </c>
      <c r="Y157" t="s">
        <v>112</v>
      </c>
      <c r="AA157">
        <v>0</v>
      </c>
      <c r="AB157" t="s">
        <v>944</v>
      </c>
      <c r="AC157" t="s">
        <v>83</v>
      </c>
      <c r="AF157" t="s">
        <v>30</v>
      </c>
      <c r="AN157" t="s">
        <v>72</v>
      </c>
      <c r="AP157" s="9">
        <v>4</v>
      </c>
      <c r="AQ157">
        <v>4</v>
      </c>
      <c r="AS157">
        <v>25</v>
      </c>
      <c r="AT157" t="s">
        <v>945</v>
      </c>
      <c r="AU157" t="s">
        <v>64</v>
      </c>
      <c r="AW157">
        <v>9</v>
      </c>
      <c r="AX157" t="s">
        <v>946</v>
      </c>
      <c r="AY157" t="s">
        <v>947</v>
      </c>
    </row>
    <row r="158" spans="1:52" x14ac:dyDescent="0.25">
      <c r="A158">
        <v>156</v>
      </c>
      <c r="B158" s="11" t="s">
        <v>0</v>
      </c>
      <c r="H158" s="7">
        <v>35</v>
      </c>
      <c r="I158">
        <v>7</v>
      </c>
      <c r="J158">
        <v>45</v>
      </c>
      <c r="K158">
        <v>12</v>
      </c>
      <c r="L158">
        <v>40</v>
      </c>
      <c r="M158">
        <v>1530041</v>
      </c>
      <c r="N158" t="s">
        <v>948</v>
      </c>
      <c r="O158">
        <v>1</v>
      </c>
      <c r="P158" t="s">
        <v>123</v>
      </c>
      <c r="R158" t="s">
        <v>3956</v>
      </c>
      <c r="T158">
        <v>1</v>
      </c>
      <c r="U158" t="s">
        <v>150</v>
      </c>
      <c r="W158" t="s">
        <v>80</v>
      </c>
      <c r="Y158" t="s">
        <v>247</v>
      </c>
      <c r="AA158">
        <v>1</v>
      </c>
      <c r="AB158" t="s">
        <v>949</v>
      </c>
      <c r="AC158" t="s">
        <v>71</v>
      </c>
      <c r="AI158" t="s">
        <v>33</v>
      </c>
      <c r="AN158" t="s">
        <v>72</v>
      </c>
      <c r="AP158" s="9">
        <v>10</v>
      </c>
      <c r="AR158">
        <v>10</v>
      </c>
      <c r="AS158">
        <v>120</v>
      </c>
      <c r="AT158" t="s">
        <v>245</v>
      </c>
      <c r="AU158" t="s">
        <v>74</v>
      </c>
      <c r="AW158">
        <v>10</v>
      </c>
      <c r="AX158" t="s">
        <v>245</v>
      </c>
    </row>
    <row r="159" spans="1:52" x14ac:dyDescent="0.25">
      <c r="A159">
        <v>157</v>
      </c>
      <c r="F159" s="11" t="s">
        <v>4</v>
      </c>
      <c r="H159" s="7">
        <v>18</v>
      </c>
      <c r="I159">
        <v>9</v>
      </c>
      <c r="J159">
        <v>120</v>
      </c>
      <c r="K159">
        <v>10</v>
      </c>
      <c r="L159">
        <v>10</v>
      </c>
      <c r="M159">
        <v>20657</v>
      </c>
      <c r="N159" t="s">
        <v>950</v>
      </c>
      <c r="O159">
        <v>0</v>
      </c>
      <c r="P159" t="s">
        <v>67</v>
      </c>
      <c r="R159" t="s">
        <v>3958</v>
      </c>
      <c r="T159">
        <v>0</v>
      </c>
      <c r="AC159" t="s">
        <v>59</v>
      </c>
      <c r="AG159" t="s">
        <v>31</v>
      </c>
      <c r="AN159" t="s">
        <v>60</v>
      </c>
      <c r="AP159" s="9">
        <v>15</v>
      </c>
      <c r="AQ159">
        <v>6</v>
      </c>
      <c r="AS159">
        <v>10</v>
      </c>
      <c r="AT159" t="s">
        <v>951</v>
      </c>
      <c r="AV159" t="s">
        <v>952</v>
      </c>
      <c r="AW159">
        <v>10</v>
      </c>
      <c r="AX159" t="s">
        <v>953</v>
      </c>
      <c r="AY159" t="s">
        <v>954</v>
      </c>
    </row>
    <row r="160" spans="1:52" x14ac:dyDescent="0.25">
      <c r="A160">
        <v>158</v>
      </c>
      <c r="B160" s="11" t="s">
        <v>0</v>
      </c>
      <c r="H160" s="7">
        <v>30</v>
      </c>
      <c r="I160">
        <v>8</v>
      </c>
      <c r="J160">
        <v>15</v>
      </c>
      <c r="K160">
        <v>14</v>
      </c>
      <c r="L160">
        <v>12</v>
      </c>
      <c r="M160">
        <v>28205</v>
      </c>
      <c r="N160" t="s">
        <v>955</v>
      </c>
      <c r="O160">
        <v>0</v>
      </c>
      <c r="P160" t="s">
        <v>97</v>
      </c>
      <c r="S160" t="s">
        <v>956</v>
      </c>
      <c r="T160">
        <v>1</v>
      </c>
      <c r="U160" t="s">
        <v>227</v>
      </c>
      <c r="W160" t="s">
        <v>80</v>
      </c>
      <c r="Y160" t="s">
        <v>91</v>
      </c>
      <c r="AA160">
        <v>8</v>
      </c>
      <c r="AB160" t="s">
        <v>209</v>
      </c>
      <c r="AC160" t="s">
        <v>71</v>
      </c>
      <c r="AH160" t="s">
        <v>32</v>
      </c>
      <c r="AN160" t="s">
        <v>60</v>
      </c>
      <c r="AP160" s="9">
        <v>6</v>
      </c>
      <c r="AQ160">
        <v>6</v>
      </c>
      <c r="AS160">
        <v>40</v>
      </c>
      <c r="AT160" t="s">
        <v>957</v>
      </c>
      <c r="AU160" t="s">
        <v>418</v>
      </c>
      <c r="AW160">
        <v>7</v>
      </c>
      <c r="AX160" t="s">
        <v>958</v>
      </c>
      <c r="AY160" t="s">
        <v>160</v>
      </c>
      <c r="AZ160" t="s">
        <v>959</v>
      </c>
    </row>
    <row r="161" spans="1:52" x14ac:dyDescent="0.25">
      <c r="A161">
        <v>159</v>
      </c>
      <c r="F161" s="11" t="s">
        <v>4</v>
      </c>
      <c r="H161" s="7">
        <v>47</v>
      </c>
      <c r="I161">
        <v>5</v>
      </c>
      <c r="J161">
        <v>120</v>
      </c>
      <c r="K161">
        <v>8</v>
      </c>
      <c r="L161">
        <v>3</v>
      </c>
      <c r="M161">
        <v>8820</v>
      </c>
      <c r="N161" t="s">
        <v>960</v>
      </c>
      <c r="O161">
        <v>0</v>
      </c>
      <c r="P161" t="s">
        <v>97</v>
      </c>
      <c r="R161" t="s">
        <v>3956</v>
      </c>
      <c r="T161">
        <v>1</v>
      </c>
      <c r="U161" t="s">
        <v>227</v>
      </c>
      <c r="W161" t="s">
        <v>80</v>
      </c>
      <c r="Y161" t="s">
        <v>468</v>
      </c>
      <c r="AA161">
        <v>20</v>
      </c>
      <c r="AB161" t="s">
        <v>961</v>
      </c>
      <c r="AC161" t="s">
        <v>59</v>
      </c>
      <c r="AF161" t="s">
        <v>30</v>
      </c>
      <c r="AN161" t="s">
        <v>84</v>
      </c>
      <c r="AP161" s="9">
        <v>5</v>
      </c>
      <c r="AQ161">
        <v>2</v>
      </c>
      <c r="AS161">
        <v>12</v>
      </c>
      <c r="AT161" t="s">
        <v>962</v>
      </c>
      <c r="AU161" t="s">
        <v>64</v>
      </c>
      <c r="AW161">
        <v>10</v>
      </c>
      <c r="AX161" t="s">
        <v>963</v>
      </c>
      <c r="AY161" t="s">
        <v>964</v>
      </c>
      <c r="AZ161" t="s">
        <v>965</v>
      </c>
    </row>
    <row r="162" spans="1:52" x14ac:dyDescent="0.25">
      <c r="A162">
        <v>160</v>
      </c>
      <c r="F162" s="11" t="s">
        <v>4</v>
      </c>
      <c r="H162" s="7">
        <v>23</v>
      </c>
      <c r="I162">
        <v>7</v>
      </c>
      <c r="J162">
        <v>160</v>
      </c>
      <c r="K162">
        <v>8</v>
      </c>
      <c r="L162">
        <v>5</v>
      </c>
      <c r="M162">
        <v>689580</v>
      </c>
      <c r="N162" t="s">
        <v>864</v>
      </c>
      <c r="O162">
        <v>0</v>
      </c>
      <c r="P162" t="s">
        <v>67</v>
      </c>
      <c r="R162" t="s">
        <v>3956</v>
      </c>
      <c r="T162">
        <v>0</v>
      </c>
      <c r="AC162" t="s">
        <v>59</v>
      </c>
      <c r="AH162" t="s">
        <v>32</v>
      </c>
      <c r="AI162" t="s">
        <v>33</v>
      </c>
      <c r="AK162" t="s">
        <v>35</v>
      </c>
      <c r="AN162" t="s">
        <v>84</v>
      </c>
      <c r="AP162" s="9">
        <v>6</v>
      </c>
      <c r="AQ162">
        <v>4</v>
      </c>
      <c r="AS162">
        <v>10</v>
      </c>
      <c r="AT162" t="s">
        <v>966</v>
      </c>
      <c r="AU162" t="s">
        <v>74</v>
      </c>
      <c r="AW162">
        <v>10</v>
      </c>
      <c r="AX162" t="s">
        <v>967</v>
      </c>
      <c r="AY162" t="s">
        <v>968</v>
      </c>
      <c r="AZ162" t="s">
        <v>969</v>
      </c>
    </row>
    <row r="163" spans="1:52" x14ac:dyDescent="0.25">
      <c r="A163">
        <v>161</v>
      </c>
      <c r="D163" s="11" t="s">
        <v>2</v>
      </c>
      <c r="E163" s="11" t="s">
        <v>3</v>
      </c>
      <c r="F163" s="11" t="s">
        <v>4</v>
      </c>
      <c r="H163" s="7">
        <v>21</v>
      </c>
      <c r="I163">
        <v>7</v>
      </c>
      <c r="J163">
        <v>5</v>
      </c>
      <c r="K163">
        <v>12</v>
      </c>
      <c r="L163">
        <v>8</v>
      </c>
      <c r="M163">
        <v>500058</v>
      </c>
      <c r="N163" t="s">
        <v>370</v>
      </c>
      <c r="O163">
        <v>1</v>
      </c>
      <c r="P163" t="s">
        <v>97</v>
      </c>
      <c r="R163" t="s">
        <v>3955</v>
      </c>
      <c r="T163">
        <v>0</v>
      </c>
      <c r="AC163" t="s">
        <v>59</v>
      </c>
      <c r="AI163" t="s">
        <v>33</v>
      </c>
      <c r="AN163" t="s">
        <v>84</v>
      </c>
      <c r="AP163" s="9">
        <v>6</v>
      </c>
      <c r="AR163">
        <v>40</v>
      </c>
      <c r="AS163">
        <v>150</v>
      </c>
      <c r="AT163" t="s">
        <v>970</v>
      </c>
      <c r="AU163" t="s">
        <v>74</v>
      </c>
      <c r="AW163">
        <v>10</v>
      </c>
      <c r="AX163" t="s">
        <v>971</v>
      </c>
      <c r="AY163" t="s">
        <v>972</v>
      </c>
      <c r="AZ163" t="s">
        <v>973</v>
      </c>
    </row>
    <row r="164" spans="1:52" x14ac:dyDescent="0.25">
      <c r="A164">
        <v>162</v>
      </c>
      <c r="B164" s="11" t="s">
        <v>0</v>
      </c>
      <c r="H164" s="7">
        <v>23</v>
      </c>
      <c r="I164">
        <v>8</v>
      </c>
      <c r="J164">
        <v>120</v>
      </c>
      <c r="K164">
        <v>9</v>
      </c>
      <c r="L164">
        <v>5</v>
      </c>
      <c r="M164">
        <v>12222</v>
      </c>
      <c r="N164" t="s">
        <v>974</v>
      </c>
      <c r="O164">
        <v>0</v>
      </c>
      <c r="P164" t="s">
        <v>433</v>
      </c>
      <c r="R164" t="s">
        <v>3956</v>
      </c>
      <c r="T164">
        <v>0</v>
      </c>
      <c r="AC164" t="s">
        <v>402</v>
      </c>
      <c r="AF164" t="s">
        <v>30</v>
      </c>
      <c r="AN164" t="s">
        <v>72</v>
      </c>
      <c r="AP164" s="9">
        <v>4</v>
      </c>
      <c r="AR164">
        <v>28</v>
      </c>
      <c r="AS164">
        <v>70</v>
      </c>
      <c r="AT164" t="s">
        <v>975</v>
      </c>
      <c r="AU164" t="s">
        <v>74</v>
      </c>
      <c r="AW164">
        <v>10</v>
      </c>
      <c r="AX164" t="s">
        <v>976</v>
      </c>
      <c r="AY164" t="s">
        <v>977</v>
      </c>
      <c r="AZ164" t="s">
        <v>978</v>
      </c>
    </row>
    <row r="165" spans="1:52" ht="300" x14ac:dyDescent="0.25">
      <c r="A165">
        <v>163</v>
      </c>
      <c r="B165" s="11" t="s">
        <v>0</v>
      </c>
      <c r="F165" s="11" t="s">
        <v>4</v>
      </c>
      <c r="H165" s="7">
        <v>22</v>
      </c>
      <c r="I165">
        <v>8</v>
      </c>
      <c r="J165">
        <v>0</v>
      </c>
      <c r="K165">
        <v>9</v>
      </c>
      <c r="L165">
        <v>0</v>
      </c>
      <c r="M165">
        <v>411046</v>
      </c>
      <c r="N165" t="s">
        <v>871</v>
      </c>
      <c r="O165">
        <v>1</v>
      </c>
      <c r="P165" t="s">
        <v>97</v>
      </c>
      <c r="R165" t="s">
        <v>3955</v>
      </c>
      <c r="T165">
        <v>0</v>
      </c>
      <c r="AC165" t="s">
        <v>402</v>
      </c>
      <c r="AF165" t="s">
        <v>30</v>
      </c>
      <c r="AN165" t="s">
        <v>72</v>
      </c>
      <c r="AP165" s="9">
        <v>40</v>
      </c>
      <c r="AR165">
        <v>10</v>
      </c>
      <c r="AS165">
        <v>30</v>
      </c>
      <c r="AT165" s="3" t="s">
        <v>979</v>
      </c>
      <c r="AU165" t="s">
        <v>74</v>
      </c>
      <c r="AW165">
        <v>10</v>
      </c>
      <c r="AX165" s="3" t="s">
        <v>980</v>
      </c>
      <c r="AY165" s="3" t="s">
        <v>981</v>
      </c>
      <c r="AZ165" t="s">
        <v>982</v>
      </c>
    </row>
    <row r="166" spans="1:52" x14ac:dyDescent="0.25">
      <c r="A166">
        <v>164</v>
      </c>
      <c r="C166" s="11" t="s">
        <v>1</v>
      </c>
      <c r="H166" s="7">
        <v>29</v>
      </c>
      <c r="I166">
        <v>7</v>
      </c>
      <c r="J166">
        <v>0</v>
      </c>
      <c r="K166">
        <v>12</v>
      </c>
      <c r="L166">
        <v>5</v>
      </c>
      <c r="M166">
        <v>27617</v>
      </c>
      <c r="N166" t="s">
        <v>983</v>
      </c>
      <c r="O166">
        <v>0</v>
      </c>
      <c r="P166" t="s">
        <v>53</v>
      </c>
      <c r="R166" t="s">
        <v>3955</v>
      </c>
      <c r="T166">
        <v>1</v>
      </c>
      <c r="U166" t="s">
        <v>460</v>
      </c>
      <c r="X166" t="s">
        <v>984</v>
      </c>
      <c r="Z166" t="s">
        <v>985</v>
      </c>
      <c r="AA166">
        <v>3</v>
      </c>
      <c r="AB166" t="s">
        <v>986</v>
      </c>
      <c r="AC166" t="s">
        <v>83</v>
      </c>
      <c r="AG166" t="s">
        <v>31</v>
      </c>
      <c r="AN166" t="s">
        <v>72</v>
      </c>
      <c r="AP166" s="9">
        <v>5</v>
      </c>
      <c r="AQ166">
        <v>2</v>
      </c>
      <c r="AS166">
        <v>12</v>
      </c>
      <c r="AT166" t="s">
        <v>987</v>
      </c>
      <c r="AU166" t="s">
        <v>74</v>
      </c>
      <c r="AW166">
        <v>10</v>
      </c>
      <c r="AX166" t="s">
        <v>988</v>
      </c>
      <c r="AY166" t="s">
        <v>989</v>
      </c>
      <c r="AZ166" t="s">
        <v>990</v>
      </c>
    </row>
    <row r="167" spans="1:52" x14ac:dyDescent="0.25">
      <c r="A167">
        <v>165</v>
      </c>
      <c r="C167" s="11" t="s">
        <v>1</v>
      </c>
      <c r="H167" s="7">
        <v>45</v>
      </c>
      <c r="I167">
        <v>8</v>
      </c>
      <c r="J167">
        <v>180</v>
      </c>
      <c r="K167">
        <v>14</v>
      </c>
      <c r="L167">
        <v>15</v>
      </c>
      <c r="M167">
        <v>46321</v>
      </c>
      <c r="N167" t="s">
        <v>991</v>
      </c>
      <c r="O167">
        <v>1</v>
      </c>
      <c r="P167" t="s">
        <v>97</v>
      </c>
      <c r="R167" t="s">
        <v>3956</v>
      </c>
      <c r="T167">
        <v>1</v>
      </c>
      <c r="U167" t="s">
        <v>227</v>
      </c>
      <c r="W167" t="s">
        <v>56</v>
      </c>
      <c r="Y167" t="s">
        <v>91</v>
      </c>
      <c r="AA167">
        <v>22</v>
      </c>
      <c r="AB167" t="s">
        <v>74</v>
      </c>
      <c r="AC167" t="s">
        <v>83</v>
      </c>
      <c r="AF167" t="s">
        <v>30</v>
      </c>
      <c r="AN167" t="s">
        <v>72</v>
      </c>
      <c r="AP167" s="9">
        <v>4</v>
      </c>
      <c r="AQ167">
        <v>3</v>
      </c>
      <c r="AS167">
        <v>8</v>
      </c>
      <c r="AT167" t="s">
        <v>992</v>
      </c>
      <c r="AU167" t="s">
        <v>74</v>
      </c>
      <c r="AW167">
        <v>10</v>
      </c>
      <c r="AX167" t="s">
        <v>993</v>
      </c>
      <c r="AY167" t="s">
        <v>994</v>
      </c>
    </row>
    <row r="168" spans="1:52" x14ac:dyDescent="0.25">
      <c r="A168">
        <v>166</v>
      </c>
      <c r="B168" s="11" t="s">
        <v>0</v>
      </c>
      <c r="C168" s="11" t="s">
        <v>1</v>
      </c>
      <c r="E168" s="11" t="s">
        <v>3</v>
      </c>
      <c r="F168" s="11" t="s">
        <v>4</v>
      </c>
      <c r="H168" s="7">
        <v>28</v>
      </c>
      <c r="I168">
        <v>7</v>
      </c>
      <c r="J168">
        <v>55</v>
      </c>
      <c r="K168">
        <v>12</v>
      </c>
      <c r="L168">
        <v>6</v>
      </c>
      <c r="M168">
        <v>98104</v>
      </c>
      <c r="N168" t="s">
        <v>995</v>
      </c>
      <c r="O168">
        <v>0</v>
      </c>
      <c r="P168" t="s">
        <v>67</v>
      </c>
      <c r="R168" t="s">
        <v>3955</v>
      </c>
      <c r="T168">
        <v>1</v>
      </c>
      <c r="U168" t="s">
        <v>150</v>
      </c>
      <c r="W168" t="s">
        <v>80</v>
      </c>
      <c r="Y168" t="s">
        <v>91</v>
      </c>
      <c r="AA168">
        <v>7</v>
      </c>
      <c r="AB168" t="s">
        <v>996</v>
      </c>
      <c r="AC168" t="s">
        <v>83</v>
      </c>
      <c r="AF168" t="s">
        <v>30</v>
      </c>
      <c r="AN168" t="s">
        <v>72</v>
      </c>
      <c r="AP168" s="9">
        <v>6</v>
      </c>
      <c r="AQ168">
        <v>3</v>
      </c>
      <c r="AS168">
        <v>100</v>
      </c>
      <c r="AT168" t="s">
        <v>997</v>
      </c>
      <c r="AU168" t="s">
        <v>74</v>
      </c>
      <c r="AW168">
        <v>9</v>
      </c>
      <c r="AX168" t="s">
        <v>998</v>
      </c>
      <c r="AY168" t="s">
        <v>999</v>
      </c>
      <c r="AZ168" t="s">
        <v>1000</v>
      </c>
    </row>
    <row r="169" spans="1:52" x14ac:dyDescent="0.25">
      <c r="A169">
        <v>167</v>
      </c>
      <c r="C169" s="11" t="s">
        <v>1</v>
      </c>
      <c r="H169" s="7">
        <v>29</v>
      </c>
      <c r="I169">
        <v>7</v>
      </c>
      <c r="J169">
        <v>40</v>
      </c>
      <c r="K169">
        <v>10</v>
      </c>
      <c r="L169">
        <v>2</v>
      </c>
      <c r="M169">
        <v>89052</v>
      </c>
      <c r="N169" t="s">
        <v>1001</v>
      </c>
      <c r="O169">
        <v>0</v>
      </c>
      <c r="P169" t="s">
        <v>67</v>
      </c>
      <c r="R169" t="s">
        <v>3958</v>
      </c>
      <c r="T169">
        <v>1</v>
      </c>
      <c r="U169" t="s">
        <v>150</v>
      </c>
      <c r="W169" t="s">
        <v>80</v>
      </c>
      <c r="Y169" t="s">
        <v>334</v>
      </c>
      <c r="AA169">
        <v>3</v>
      </c>
      <c r="AC169" t="s">
        <v>59</v>
      </c>
      <c r="AF169" t="s">
        <v>30</v>
      </c>
      <c r="AN169" t="s">
        <v>72</v>
      </c>
      <c r="AP169" s="9">
        <v>20</v>
      </c>
      <c r="AQ169">
        <v>6</v>
      </c>
      <c r="AS169">
        <v>6</v>
      </c>
      <c r="AT169" t="s">
        <v>1002</v>
      </c>
      <c r="AU169" t="s">
        <v>74</v>
      </c>
      <c r="AW169">
        <v>9</v>
      </c>
      <c r="AX169" t="s">
        <v>1002</v>
      </c>
    </row>
    <row r="170" spans="1:52" x14ac:dyDescent="0.25">
      <c r="A170">
        <v>168</v>
      </c>
      <c r="B170" s="11" t="s">
        <v>0</v>
      </c>
      <c r="D170" s="11" t="s">
        <v>2</v>
      </c>
      <c r="H170" s="7">
        <v>36</v>
      </c>
      <c r="I170">
        <v>7</v>
      </c>
      <c r="J170">
        <v>20</v>
      </c>
      <c r="K170">
        <v>15</v>
      </c>
      <c r="L170">
        <v>2</v>
      </c>
      <c r="M170">
        <v>33458</v>
      </c>
      <c r="N170" t="s">
        <v>1003</v>
      </c>
      <c r="O170">
        <v>0</v>
      </c>
      <c r="Q170" t="s">
        <v>1004</v>
      </c>
      <c r="R170" t="s">
        <v>3956</v>
      </c>
      <c r="T170">
        <v>1</v>
      </c>
      <c r="U170" t="s">
        <v>455</v>
      </c>
      <c r="W170" t="s">
        <v>80</v>
      </c>
      <c r="Y170" t="s">
        <v>161</v>
      </c>
      <c r="AA170">
        <v>13</v>
      </c>
      <c r="AB170" t="s">
        <v>1005</v>
      </c>
      <c r="AC170" t="s">
        <v>71</v>
      </c>
      <c r="AG170" t="s">
        <v>31</v>
      </c>
      <c r="AH170" t="s">
        <v>32</v>
      </c>
      <c r="AN170" t="s">
        <v>72</v>
      </c>
      <c r="AP170" s="9">
        <v>5</v>
      </c>
      <c r="AQ170">
        <v>1</v>
      </c>
      <c r="AS170">
        <v>10</v>
      </c>
      <c r="AT170" t="s">
        <v>1006</v>
      </c>
      <c r="AU170" t="s">
        <v>74</v>
      </c>
      <c r="AW170">
        <v>8</v>
      </c>
      <c r="AX170" t="s">
        <v>1007</v>
      </c>
      <c r="AY170" t="s">
        <v>1008</v>
      </c>
    </row>
    <row r="171" spans="1:52" x14ac:dyDescent="0.25">
      <c r="A171">
        <v>169</v>
      </c>
      <c r="C171" s="11" t="s">
        <v>1</v>
      </c>
      <c r="H171" s="7">
        <v>32</v>
      </c>
      <c r="I171">
        <v>6</v>
      </c>
      <c r="J171">
        <v>180</v>
      </c>
      <c r="L171">
        <v>2</v>
      </c>
      <c r="M171">
        <v>1771</v>
      </c>
      <c r="N171" t="s">
        <v>1009</v>
      </c>
      <c r="O171">
        <v>0</v>
      </c>
      <c r="P171" t="s">
        <v>53</v>
      </c>
      <c r="R171" t="s">
        <v>3958</v>
      </c>
      <c r="T171">
        <v>1</v>
      </c>
      <c r="U171" t="s">
        <v>150</v>
      </c>
      <c r="W171" t="s">
        <v>80</v>
      </c>
      <c r="Y171" t="s">
        <v>247</v>
      </c>
      <c r="AA171">
        <v>2</v>
      </c>
      <c r="AB171" t="s">
        <v>1010</v>
      </c>
      <c r="AC171" t="s">
        <v>59</v>
      </c>
      <c r="AF171" t="s">
        <v>30</v>
      </c>
      <c r="AN171" t="s">
        <v>72</v>
      </c>
      <c r="AP171" s="9">
        <v>6</v>
      </c>
      <c r="AQ171">
        <v>4</v>
      </c>
      <c r="AS171">
        <v>80</v>
      </c>
      <c r="AT171" t="s">
        <v>1011</v>
      </c>
      <c r="AU171" t="s">
        <v>64</v>
      </c>
      <c r="AW171">
        <v>10</v>
      </c>
      <c r="AX171" t="s">
        <v>1012</v>
      </c>
      <c r="AY171" t="s">
        <v>1013</v>
      </c>
      <c r="AZ171" t="s">
        <v>1014</v>
      </c>
    </row>
    <row r="172" spans="1:52" ht="409.5" x14ac:dyDescent="0.25">
      <c r="A172">
        <v>170</v>
      </c>
      <c r="B172" s="11" t="s">
        <v>0</v>
      </c>
      <c r="C172" s="11" t="s">
        <v>1</v>
      </c>
      <c r="D172" s="11" t="s">
        <v>2</v>
      </c>
      <c r="F172" s="11" t="s">
        <v>4</v>
      </c>
      <c r="H172" s="7">
        <v>23</v>
      </c>
      <c r="I172">
        <v>8</v>
      </c>
      <c r="J172">
        <v>15</v>
      </c>
      <c r="K172">
        <v>10</v>
      </c>
      <c r="L172">
        <v>2</v>
      </c>
      <c r="M172">
        <v>85143</v>
      </c>
      <c r="N172" t="s">
        <v>1015</v>
      </c>
      <c r="O172">
        <v>1</v>
      </c>
      <c r="P172" t="s">
        <v>67</v>
      </c>
      <c r="R172" t="s">
        <v>3956</v>
      </c>
      <c r="T172">
        <v>1</v>
      </c>
      <c r="U172" t="s">
        <v>5</v>
      </c>
      <c r="W172" t="s">
        <v>111</v>
      </c>
      <c r="Y172" t="s">
        <v>91</v>
      </c>
      <c r="AA172">
        <v>3</v>
      </c>
      <c r="AB172" t="s">
        <v>1016</v>
      </c>
      <c r="AC172" t="s">
        <v>402</v>
      </c>
      <c r="AI172" t="s">
        <v>33</v>
      </c>
      <c r="AM172" t="s">
        <v>1017</v>
      </c>
      <c r="AN172" t="s">
        <v>84</v>
      </c>
      <c r="AP172" s="9">
        <v>4</v>
      </c>
      <c r="AQ172">
        <v>2</v>
      </c>
      <c r="AS172">
        <v>6</v>
      </c>
      <c r="AT172" t="s">
        <v>1018</v>
      </c>
      <c r="AU172" t="s">
        <v>74</v>
      </c>
      <c r="AW172">
        <v>10</v>
      </c>
      <c r="AX172" s="3" t="s">
        <v>1019</v>
      </c>
      <c r="AY172" t="s">
        <v>1020</v>
      </c>
    </row>
    <row r="173" spans="1:52" x14ac:dyDescent="0.25">
      <c r="A173">
        <v>171</v>
      </c>
      <c r="C173" s="11" t="s">
        <v>1</v>
      </c>
      <c r="H173" s="7">
        <v>34</v>
      </c>
      <c r="I173">
        <v>7</v>
      </c>
      <c r="J173">
        <v>8</v>
      </c>
      <c r="K173">
        <v>10</v>
      </c>
      <c r="L173">
        <v>10</v>
      </c>
      <c r="M173">
        <v>6005</v>
      </c>
      <c r="N173" t="s">
        <v>1021</v>
      </c>
      <c r="O173">
        <v>1</v>
      </c>
      <c r="P173" t="s">
        <v>67</v>
      </c>
      <c r="R173" t="s">
        <v>3955</v>
      </c>
      <c r="T173">
        <v>1</v>
      </c>
      <c r="V173" t="s">
        <v>1022</v>
      </c>
      <c r="W173" t="s">
        <v>111</v>
      </c>
      <c r="Y173" t="s">
        <v>91</v>
      </c>
      <c r="AA173">
        <v>12</v>
      </c>
      <c r="AB173" t="s">
        <v>1023</v>
      </c>
      <c r="AC173" t="s">
        <v>71</v>
      </c>
      <c r="AI173" t="s">
        <v>33</v>
      </c>
      <c r="AN173" t="s">
        <v>60</v>
      </c>
      <c r="AP173" s="9">
        <v>5</v>
      </c>
      <c r="AQ173">
        <v>1</v>
      </c>
      <c r="AS173">
        <v>5</v>
      </c>
      <c r="AT173" t="s">
        <v>1024</v>
      </c>
      <c r="AU173" t="s">
        <v>74</v>
      </c>
      <c r="AW173">
        <v>10</v>
      </c>
      <c r="AX173" t="s">
        <v>1025</v>
      </c>
      <c r="AY173" t="s">
        <v>1026</v>
      </c>
      <c r="AZ173" t="s">
        <v>1027</v>
      </c>
    </row>
    <row r="174" spans="1:52" x14ac:dyDescent="0.25">
      <c r="A174">
        <v>172</v>
      </c>
      <c r="C174" s="11" t="s">
        <v>1</v>
      </c>
      <c r="F174" s="11" t="s">
        <v>4</v>
      </c>
      <c r="H174" s="7">
        <v>41</v>
      </c>
      <c r="I174">
        <v>7</v>
      </c>
      <c r="J174">
        <v>120</v>
      </c>
      <c r="K174">
        <v>10</v>
      </c>
      <c r="L174">
        <v>10</v>
      </c>
      <c r="M174">
        <v>421001</v>
      </c>
      <c r="N174" t="s">
        <v>1028</v>
      </c>
      <c r="O174">
        <v>1</v>
      </c>
      <c r="P174" t="s">
        <v>67</v>
      </c>
      <c r="R174" t="s">
        <v>3958</v>
      </c>
      <c r="T174">
        <v>1</v>
      </c>
      <c r="U174" t="s">
        <v>227</v>
      </c>
      <c r="W174" t="s">
        <v>56</v>
      </c>
      <c r="Y174" t="s">
        <v>91</v>
      </c>
      <c r="AA174">
        <v>21</v>
      </c>
      <c r="AB174" t="s">
        <v>1029</v>
      </c>
      <c r="AC174" t="s">
        <v>83</v>
      </c>
      <c r="AH174" t="s">
        <v>32</v>
      </c>
      <c r="AN174" t="s">
        <v>72</v>
      </c>
      <c r="AP174" s="9">
        <v>6</v>
      </c>
      <c r="AQ174">
        <v>6</v>
      </c>
      <c r="AS174">
        <v>20</v>
      </c>
      <c r="AT174" t="s">
        <v>1030</v>
      </c>
      <c r="AU174" t="s">
        <v>74</v>
      </c>
      <c r="AW174">
        <v>10</v>
      </c>
      <c r="AX174" t="s">
        <v>1031</v>
      </c>
      <c r="AY174" t="s">
        <v>116</v>
      </c>
      <c r="AZ174" t="s">
        <v>1032</v>
      </c>
    </row>
    <row r="175" spans="1:52" x14ac:dyDescent="0.25">
      <c r="A175">
        <v>173</v>
      </c>
      <c r="B175" s="11" t="s">
        <v>0</v>
      </c>
      <c r="H175" s="7">
        <v>57</v>
      </c>
      <c r="I175">
        <v>6</v>
      </c>
      <c r="J175">
        <v>0</v>
      </c>
      <c r="K175">
        <v>6</v>
      </c>
      <c r="L175">
        <v>50</v>
      </c>
      <c r="M175">
        <v>60137</v>
      </c>
      <c r="N175" t="s">
        <v>1033</v>
      </c>
      <c r="O175">
        <v>1</v>
      </c>
      <c r="P175" t="s">
        <v>67</v>
      </c>
      <c r="R175" t="s">
        <v>3956</v>
      </c>
      <c r="T175">
        <v>1</v>
      </c>
      <c r="U175" t="s">
        <v>522</v>
      </c>
      <c r="W175" t="s">
        <v>124</v>
      </c>
      <c r="Z175" t="s">
        <v>1034</v>
      </c>
      <c r="AA175">
        <v>21</v>
      </c>
      <c r="AB175" t="s">
        <v>1035</v>
      </c>
      <c r="AC175" t="s">
        <v>71</v>
      </c>
      <c r="AI175" t="s">
        <v>33</v>
      </c>
      <c r="AN175" t="s">
        <v>60</v>
      </c>
      <c r="AP175" s="9">
        <v>5</v>
      </c>
      <c r="AQ175">
        <v>5</v>
      </c>
      <c r="AS175">
        <v>6</v>
      </c>
      <c r="AT175" t="s">
        <v>1036</v>
      </c>
      <c r="AU175" t="s">
        <v>64</v>
      </c>
      <c r="AW175">
        <v>9</v>
      </c>
      <c r="AX175" t="s">
        <v>1037</v>
      </c>
      <c r="AY175" t="s">
        <v>1038</v>
      </c>
      <c r="AZ175" t="s">
        <v>1039</v>
      </c>
    </row>
    <row r="176" spans="1:52" x14ac:dyDescent="0.25">
      <c r="A176">
        <v>174</v>
      </c>
      <c r="B176" s="11" t="s">
        <v>0</v>
      </c>
      <c r="C176" s="11" t="s">
        <v>1</v>
      </c>
      <c r="F176" s="11" t="s">
        <v>4</v>
      </c>
      <c r="H176" s="7">
        <v>31</v>
      </c>
      <c r="I176">
        <v>6</v>
      </c>
      <c r="J176">
        <v>30</v>
      </c>
      <c r="K176">
        <v>12</v>
      </c>
      <c r="L176">
        <v>120</v>
      </c>
      <c r="M176">
        <v>4480806</v>
      </c>
      <c r="N176" t="s">
        <v>1040</v>
      </c>
      <c r="O176">
        <v>0</v>
      </c>
      <c r="P176" t="s">
        <v>67</v>
      </c>
      <c r="R176" t="s">
        <v>3956</v>
      </c>
      <c r="T176">
        <v>1</v>
      </c>
      <c r="U176" t="s">
        <v>5</v>
      </c>
      <c r="W176" t="s">
        <v>80</v>
      </c>
      <c r="Y176" t="s">
        <v>297</v>
      </c>
      <c r="AA176">
        <v>9</v>
      </c>
      <c r="AC176" t="s">
        <v>59</v>
      </c>
      <c r="AI176" t="s">
        <v>33</v>
      </c>
      <c r="AN176" t="s">
        <v>72</v>
      </c>
      <c r="AP176" s="9">
        <v>3</v>
      </c>
      <c r="AQ176">
        <v>3</v>
      </c>
      <c r="AS176">
        <v>16</v>
      </c>
      <c r="AT176" t="s">
        <v>1041</v>
      </c>
      <c r="AU176" t="s">
        <v>74</v>
      </c>
      <c r="AW176">
        <v>6</v>
      </c>
      <c r="AX176" t="s">
        <v>1042</v>
      </c>
    </row>
    <row r="177" spans="1:52" x14ac:dyDescent="0.25">
      <c r="A177">
        <v>175</v>
      </c>
      <c r="C177" s="11" t="s">
        <v>1</v>
      </c>
      <c r="H177" s="7">
        <v>22</v>
      </c>
      <c r="I177">
        <v>8</v>
      </c>
      <c r="J177">
        <v>10</v>
      </c>
      <c r="K177">
        <v>10</v>
      </c>
      <c r="L177">
        <v>8</v>
      </c>
      <c r="M177">
        <v>31270</v>
      </c>
      <c r="N177" t="s">
        <v>1043</v>
      </c>
      <c r="O177">
        <v>1</v>
      </c>
      <c r="P177" t="s">
        <v>123</v>
      </c>
      <c r="R177" t="s">
        <v>3956</v>
      </c>
      <c r="T177">
        <v>1</v>
      </c>
      <c r="U177" t="s">
        <v>227</v>
      </c>
      <c r="W177" t="s">
        <v>80</v>
      </c>
      <c r="Z177" t="s">
        <v>1044</v>
      </c>
      <c r="AA177">
        <v>1</v>
      </c>
      <c r="AB177" t="s">
        <v>1045</v>
      </c>
      <c r="AC177" t="s">
        <v>83</v>
      </c>
      <c r="AH177" t="s">
        <v>32</v>
      </c>
      <c r="AN177" t="s">
        <v>60</v>
      </c>
      <c r="AP177" s="9">
        <v>2</v>
      </c>
      <c r="AQ177">
        <v>5</v>
      </c>
      <c r="AS177">
        <v>15</v>
      </c>
      <c r="AT177" t="s">
        <v>1046</v>
      </c>
      <c r="AU177" t="s">
        <v>74</v>
      </c>
      <c r="AW177">
        <v>10</v>
      </c>
      <c r="AX177" t="s">
        <v>1047</v>
      </c>
      <c r="AZ177" t="s">
        <v>1048</v>
      </c>
    </row>
    <row r="178" spans="1:52" x14ac:dyDescent="0.25">
      <c r="A178">
        <v>176</v>
      </c>
      <c r="B178" s="11" t="s">
        <v>0</v>
      </c>
      <c r="C178" s="11" t="s">
        <v>1</v>
      </c>
      <c r="I178">
        <v>6</v>
      </c>
      <c r="J178">
        <v>75</v>
      </c>
      <c r="K178">
        <v>7</v>
      </c>
      <c r="L178">
        <v>4</v>
      </c>
      <c r="M178">
        <v>98108</v>
      </c>
      <c r="N178" t="s">
        <v>1049</v>
      </c>
      <c r="O178">
        <v>1</v>
      </c>
      <c r="P178" t="s">
        <v>67</v>
      </c>
      <c r="R178" t="s">
        <v>3956</v>
      </c>
      <c r="T178">
        <v>1</v>
      </c>
      <c r="U178" t="s">
        <v>30</v>
      </c>
      <c r="W178" t="s">
        <v>111</v>
      </c>
      <c r="Y178" t="s">
        <v>555</v>
      </c>
      <c r="AA178">
        <v>0</v>
      </c>
      <c r="AC178" t="s">
        <v>59</v>
      </c>
      <c r="AF178" t="s">
        <v>30</v>
      </c>
      <c r="AN178" t="s">
        <v>72</v>
      </c>
      <c r="AP178" s="9">
        <v>10</v>
      </c>
      <c r="AQ178">
        <v>6</v>
      </c>
      <c r="AS178">
        <v>10</v>
      </c>
      <c r="AT178" t="s">
        <v>1050</v>
      </c>
      <c r="AU178" t="s">
        <v>64</v>
      </c>
      <c r="AW178">
        <v>7</v>
      </c>
      <c r="AX178" t="s">
        <v>1051</v>
      </c>
      <c r="AY178" t="s">
        <v>1052</v>
      </c>
      <c r="AZ178" t="s">
        <v>1053</v>
      </c>
    </row>
    <row r="179" spans="1:52" ht="120" x14ac:dyDescent="0.25">
      <c r="A179">
        <v>177</v>
      </c>
      <c r="F179" s="11" t="s">
        <v>4</v>
      </c>
      <c r="H179" s="7">
        <v>37</v>
      </c>
      <c r="I179">
        <v>6</v>
      </c>
      <c r="J179">
        <v>60</v>
      </c>
      <c r="K179">
        <v>10</v>
      </c>
      <c r="L179">
        <v>12</v>
      </c>
      <c r="M179">
        <v>2130012</v>
      </c>
      <c r="N179" t="s">
        <v>1054</v>
      </c>
      <c r="O179">
        <v>0</v>
      </c>
      <c r="P179" t="s">
        <v>123</v>
      </c>
      <c r="R179" t="s">
        <v>3956</v>
      </c>
      <c r="T179">
        <v>1</v>
      </c>
      <c r="U179" t="s">
        <v>160</v>
      </c>
      <c r="W179" t="s">
        <v>145</v>
      </c>
      <c r="Y179" t="s">
        <v>91</v>
      </c>
      <c r="AA179">
        <v>6</v>
      </c>
      <c r="AB179" t="s">
        <v>1055</v>
      </c>
      <c r="AC179" t="s">
        <v>71</v>
      </c>
      <c r="AG179" t="s">
        <v>31</v>
      </c>
      <c r="AI179" t="s">
        <v>33</v>
      </c>
      <c r="AN179" t="s">
        <v>60</v>
      </c>
      <c r="AP179" s="9">
        <v>4</v>
      </c>
      <c r="AQ179">
        <v>4</v>
      </c>
      <c r="AS179">
        <v>6</v>
      </c>
      <c r="AT179" t="s">
        <v>1056</v>
      </c>
      <c r="AV179" t="s">
        <v>1057</v>
      </c>
      <c r="AW179">
        <v>7</v>
      </c>
      <c r="AX179" t="s">
        <v>1058</v>
      </c>
      <c r="AY179" s="3" t="s">
        <v>1059</v>
      </c>
      <c r="AZ179" t="s">
        <v>1060</v>
      </c>
    </row>
    <row r="180" spans="1:52" x14ac:dyDescent="0.25">
      <c r="A180">
        <v>178</v>
      </c>
      <c r="B180" s="11" t="s">
        <v>0</v>
      </c>
      <c r="F180" s="11" t="s">
        <v>4</v>
      </c>
      <c r="H180" s="7">
        <v>31</v>
      </c>
      <c r="I180">
        <v>7</v>
      </c>
      <c r="J180">
        <v>60</v>
      </c>
      <c r="K180">
        <v>10</v>
      </c>
      <c r="L180">
        <v>1</v>
      </c>
      <c r="M180">
        <v>102</v>
      </c>
      <c r="N180" t="s">
        <v>1061</v>
      </c>
      <c r="O180">
        <v>0</v>
      </c>
      <c r="P180" t="s">
        <v>78</v>
      </c>
      <c r="R180" t="s">
        <v>3958</v>
      </c>
      <c r="T180">
        <v>1</v>
      </c>
      <c r="U180" t="s">
        <v>110</v>
      </c>
      <c r="W180" t="s">
        <v>56</v>
      </c>
      <c r="Y180" t="s">
        <v>468</v>
      </c>
      <c r="AA180">
        <v>13</v>
      </c>
      <c r="AB180" t="s">
        <v>1062</v>
      </c>
      <c r="AC180" t="s">
        <v>83</v>
      </c>
      <c r="AI180" t="s">
        <v>33</v>
      </c>
      <c r="AO180" t="s">
        <v>1063</v>
      </c>
      <c r="AP180" s="9">
        <v>6</v>
      </c>
      <c r="AR180">
        <v>16</v>
      </c>
      <c r="AS180">
        <v>12</v>
      </c>
      <c r="AT180" t="s">
        <v>1064</v>
      </c>
      <c r="AU180" t="s">
        <v>74</v>
      </c>
      <c r="AW180">
        <v>10</v>
      </c>
      <c r="AX180" t="s">
        <v>1065</v>
      </c>
      <c r="AY180" t="s">
        <v>1066</v>
      </c>
      <c r="AZ180" t="s">
        <v>1067</v>
      </c>
    </row>
    <row r="181" spans="1:52" x14ac:dyDescent="0.25">
      <c r="A181">
        <v>179</v>
      </c>
      <c r="D181" s="11" t="s">
        <v>2</v>
      </c>
      <c r="E181" s="11" t="s">
        <v>3</v>
      </c>
      <c r="F181" s="11" t="s">
        <v>4</v>
      </c>
      <c r="H181" s="7">
        <v>21</v>
      </c>
      <c r="I181">
        <v>7</v>
      </c>
      <c r="J181">
        <v>90</v>
      </c>
      <c r="L181">
        <v>15</v>
      </c>
      <c r="M181">
        <v>382028</v>
      </c>
      <c r="N181" t="s">
        <v>1068</v>
      </c>
      <c r="O181">
        <v>0</v>
      </c>
      <c r="P181" t="s">
        <v>67</v>
      </c>
      <c r="R181" t="s">
        <v>3954</v>
      </c>
      <c r="T181">
        <v>0</v>
      </c>
      <c r="AC181" t="s">
        <v>59</v>
      </c>
      <c r="AG181" t="s">
        <v>31</v>
      </c>
      <c r="AN181" t="s">
        <v>72</v>
      </c>
      <c r="AP181" s="9">
        <v>12</v>
      </c>
      <c r="AQ181">
        <v>6</v>
      </c>
      <c r="AS181">
        <v>30</v>
      </c>
      <c r="AT181" t="s">
        <v>1069</v>
      </c>
      <c r="AU181" t="s">
        <v>64</v>
      </c>
      <c r="AW181">
        <v>10</v>
      </c>
      <c r="AX181" t="s">
        <v>1070</v>
      </c>
      <c r="AY181" t="s">
        <v>1071</v>
      </c>
      <c r="AZ181" t="s">
        <v>1072</v>
      </c>
    </row>
    <row r="182" spans="1:52" ht="50.25" customHeight="1" x14ac:dyDescent="0.25">
      <c r="A182">
        <v>180</v>
      </c>
      <c r="B182" s="11" t="s">
        <v>0</v>
      </c>
      <c r="F182" s="11" t="s">
        <v>4</v>
      </c>
      <c r="H182" s="7">
        <v>28</v>
      </c>
      <c r="I182">
        <v>6</v>
      </c>
      <c r="J182">
        <v>300</v>
      </c>
      <c r="K182">
        <v>15</v>
      </c>
      <c r="L182">
        <v>20</v>
      </c>
      <c r="M182">
        <v>101100</v>
      </c>
      <c r="N182" t="e">
        <f>-Beijing, China</f>
        <v>#NAME?</v>
      </c>
      <c r="O182">
        <v>1</v>
      </c>
      <c r="P182" t="s">
        <v>53</v>
      </c>
      <c r="R182" t="s">
        <v>3956</v>
      </c>
      <c r="T182">
        <v>1</v>
      </c>
      <c r="U182" t="s">
        <v>89</v>
      </c>
      <c r="W182" t="s">
        <v>56</v>
      </c>
      <c r="Z182" t="s">
        <v>1073</v>
      </c>
      <c r="AA182">
        <v>1</v>
      </c>
      <c r="AB182" t="s">
        <v>1074</v>
      </c>
      <c r="AC182" t="s">
        <v>83</v>
      </c>
      <c r="AG182" t="s">
        <v>31</v>
      </c>
      <c r="AN182" t="s">
        <v>84</v>
      </c>
      <c r="AP182" s="9">
        <v>10</v>
      </c>
      <c r="AQ182">
        <v>5</v>
      </c>
      <c r="AS182">
        <v>20</v>
      </c>
      <c r="AT182" t="s">
        <v>1076</v>
      </c>
      <c r="AV182" t="s">
        <v>1077</v>
      </c>
      <c r="AW182">
        <v>10</v>
      </c>
      <c r="AX182" t="s">
        <v>1078</v>
      </c>
      <c r="AY182" s="3" t="s">
        <v>1079</v>
      </c>
      <c r="AZ182" t="s">
        <v>1080</v>
      </c>
    </row>
    <row r="183" spans="1:52" x14ac:dyDescent="0.25">
      <c r="A183">
        <v>181</v>
      </c>
      <c r="B183" s="11" t="s">
        <v>0</v>
      </c>
      <c r="H183" s="7">
        <v>20</v>
      </c>
      <c r="I183">
        <v>7</v>
      </c>
      <c r="J183">
        <v>0</v>
      </c>
      <c r="K183">
        <v>6</v>
      </c>
      <c r="L183">
        <v>5</v>
      </c>
      <c r="M183">
        <v>560050</v>
      </c>
      <c r="N183" t="s">
        <v>474</v>
      </c>
      <c r="O183">
        <v>1</v>
      </c>
      <c r="P183" t="s">
        <v>97</v>
      </c>
      <c r="R183" t="s">
        <v>3956</v>
      </c>
      <c r="T183">
        <v>0</v>
      </c>
      <c r="AC183" t="s">
        <v>402</v>
      </c>
      <c r="AG183" t="s">
        <v>31</v>
      </c>
      <c r="AN183" t="s">
        <v>72</v>
      </c>
      <c r="AP183" s="9">
        <v>6</v>
      </c>
      <c r="AR183">
        <v>8</v>
      </c>
      <c r="AS183">
        <v>5</v>
      </c>
      <c r="AT183" t="s">
        <v>1081</v>
      </c>
      <c r="AU183" t="s">
        <v>64</v>
      </c>
      <c r="AW183">
        <v>9</v>
      </c>
      <c r="AX183" t="s">
        <v>1082</v>
      </c>
      <c r="AY183" t="s">
        <v>1083</v>
      </c>
      <c r="AZ183" t="s">
        <v>1084</v>
      </c>
    </row>
    <row r="184" spans="1:52" x14ac:dyDescent="0.25">
      <c r="A184">
        <v>182</v>
      </c>
      <c r="F184" s="11" t="s">
        <v>4</v>
      </c>
      <c r="H184" s="7">
        <v>23</v>
      </c>
      <c r="I184">
        <v>7</v>
      </c>
      <c r="J184">
        <v>30</v>
      </c>
      <c r="K184">
        <v>7</v>
      </c>
      <c r="L184">
        <v>12</v>
      </c>
      <c r="M184">
        <v>77004</v>
      </c>
      <c r="N184" t="s">
        <v>1085</v>
      </c>
      <c r="O184">
        <v>1</v>
      </c>
      <c r="P184" t="s">
        <v>67</v>
      </c>
      <c r="R184" t="s">
        <v>3954</v>
      </c>
      <c r="T184">
        <v>0</v>
      </c>
      <c r="AC184" t="s">
        <v>59</v>
      </c>
      <c r="AG184" t="s">
        <v>31</v>
      </c>
      <c r="AN184" t="s">
        <v>72</v>
      </c>
      <c r="AP184" s="9">
        <v>20</v>
      </c>
      <c r="AR184">
        <v>20</v>
      </c>
      <c r="AS184">
        <v>20</v>
      </c>
      <c r="AT184" t="s">
        <v>1086</v>
      </c>
      <c r="AU184" t="s">
        <v>74</v>
      </c>
      <c r="AW184">
        <v>10</v>
      </c>
      <c r="AX184" t="s">
        <v>1087</v>
      </c>
      <c r="AY184" t="s">
        <v>1088</v>
      </c>
      <c r="AZ184" t="s">
        <v>176</v>
      </c>
    </row>
    <row r="185" spans="1:52" x14ac:dyDescent="0.25">
      <c r="A185">
        <v>183</v>
      </c>
      <c r="F185" s="11" t="s">
        <v>4</v>
      </c>
      <c r="H185" s="7">
        <v>36</v>
      </c>
      <c r="I185">
        <v>6</v>
      </c>
      <c r="J185">
        <v>120</v>
      </c>
      <c r="K185">
        <v>5</v>
      </c>
      <c r="L185">
        <v>3</v>
      </c>
      <c r="M185">
        <v>44121</v>
      </c>
      <c r="N185" t="s">
        <v>1089</v>
      </c>
      <c r="O185">
        <v>1</v>
      </c>
      <c r="P185" t="s">
        <v>67</v>
      </c>
      <c r="R185" t="s">
        <v>3955</v>
      </c>
      <c r="T185">
        <v>1</v>
      </c>
      <c r="U185" t="s">
        <v>227</v>
      </c>
      <c r="W185" t="s">
        <v>80</v>
      </c>
      <c r="Y185" t="s">
        <v>297</v>
      </c>
      <c r="AA185">
        <v>10</v>
      </c>
      <c r="AB185" t="s">
        <v>1090</v>
      </c>
      <c r="AC185" t="s">
        <v>83</v>
      </c>
      <c r="AI185" t="s">
        <v>33</v>
      </c>
      <c r="AN185" t="s">
        <v>72</v>
      </c>
      <c r="AP185" s="9">
        <v>2</v>
      </c>
      <c r="AQ185">
        <v>2</v>
      </c>
      <c r="AS185">
        <v>12</v>
      </c>
      <c r="AT185" t="s">
        <v>1091</v>
      </c>
      <c r="AU185" t="s">
        <v>74</v>
      </c>
      <c r="AW185">
        <v>10</v>
      </c>
      <c r="AX185" t="s">
        <v>1092</v>
      </c>
      <c r="AY185" t="s">
        <v>1093</v>
      </c>
      <c r="AZ185" t="s">
        <v>1094</v>
      </c>
    </row>
    <row r="186" spans="1:52" x14ac:dyDescent="0.25">
      <c r="A186">
        <v>184</v>
      </c>
      <c r="B186" s="11" t="s">
        <v>0</v>
      </c>
      <c r="I186">
        <v>8</v>
      </c>
      <c r="J186">
        <v>120</v>
      </c>
      <c r="K186">
        <v>4</v>
      </c>
      <c r="L186">
        <v>10</v>
      </c>
      <c r="M186">
        <v>119136</v>
      </c>
      <c r="N186" t="s">
        <v>736</v>
      </c>
      <c r="O186">
        <v>0</v>
      </c>
      <c r="P186" t="s">
        <v>97</v>
      </c>
      <c r="R186" t="s">
        <v>3954</v>
      </c>
      <c r="T186">
        <v>1</v>
      </c>
      <c r="V186" t="s">
        <v>1095</v>
      </c>
      <c r="W186" t="s">
        <v>90</v>
      </c>
      <c r="Y186" t="s">
        <v>91</v>
      </c>
      <c r="AA186">
        <v>23</v>
      </c>
      <c r="AB186" t="s">
        <v>1096</v>
      </c>
      <c r="AC186" t="s">
        <v>83</v>
      </c>
      <c r="AL186" t="s">
        <v>36</v>
      </c>
      <c r="AP186" s="9">
        <v>0</v>
      </c>
      <c r="AU186" t="s">
        <v>74</v>
      </c>
      <c r="AW186">
        <v>10</v>
      </c>
      <c r="AX186" t="s">
        <v>1097</v>
      </c>
      <c r="AY186" t="s">
        <v>1098</v>
      </c>
      <c r="AZ186" t="s">
        <v>318</v>
      </c>
    </row>
    <row r="187" spans="1:52" x14ac:dyDescent="0.25">
      <c r="A187">
        <v>185</v>
      </c>
      <c r="B187" s="11" t="s">
        <v>0</v>
      </c>
      <c r="E187" s="11" t="s">
        <v>3</v>
      </c>
      <c r="F187" s="11" t="s">
        <v>4</v>
      </c>
      <c r="H187" s="7">
        <v>25</v>
      </c>
      <c r="I187">
        <v>6</v>
      </c>
      <c r="J187">
        <v>45</v>
      </c>
      <c r="K187">
        <v>12</v>
      </c>
      <c r="L187">
        <v>5</v>
      </c>
      <c r="M187">
        <v>84115</v>
      </c>
      <c r="N187" t="s">
        <v>1099</v>
      </c>
      <c r="O187">
        <v>0</v>
      </c>
      <c r="P187" t="s">
        <v>78</v>
      </c>
      <c r="R187" t="s">
        <v>3956</v>
      </c>
      <c r="T187">
        <v>1</v>
      </c>
      <c r="U187" t="s">
        <v>227</v>
      </c>
      <c r="W187" t="s">
        <v>145</v>
      </c>
      <c r="Y187" t="s">
        <v>235</v>
      </c>
      <c r="AA187">
        <v>2</v>
      </c>
      <c r="AB187" t="s">
        <v>1100</v>
      </c>
      <c r="AC187" t="s">
        <v>59</v>
      </c>
      <c r="AI187" t="s">
        <v>33</v>
      </c>
      <c r="AN187" t="s">
        <v>60</v>
      </c>
      <c r="AP187" s="9">
        <v>4</v>
      </c>
      <c r="AQ187">
        <v>6</v>
      </c>
      <c r="AS187">
        <v>8</v>
      </c>
      <c r="AT187" t="s">
        <v>1101</v>
      </c>
      <c r="AV187" t="s">
        <v>1102</v>
      </c>
      <c r="AW187">
        <v>10</v>
      </c>
      <c r="AX187" t="s">
        <v>1103</v>
      </c>
      <c r="AY187" t="s">
        <v>1104</v>
      </c>
      <c r="AZ187" t="s">
        <v>1105</v>
      </c>
    </row>
    <row r="188" spans="1:52" x14ac:dyDescent="0.25">
      <c r="A188">
        <v>186</v>
      </c>
      <c r="B188" s="11" t="s">
        <v>0</v>
      </c>
      <c r="E188" s="11" t="s">
        <v>3</v>
      </c>
      <c r="F188" s="11" t="s">
        <v>4</v>
      </c>
      <c r="H188" s="7">
        <v>33</v>
      </c>
      <c r="I188">
        <v>8</v>
      </c>
      <c r="J188">
        <v>150</v>
      </c>
      <c r="K188">
        <v>4</v>
      </c>
      <c r="L188">
        <v>12</v>
      </c>
      <c r="M188">
        <v>4416</v>
      </c>
      <c r="N188" t="s">
        <v>1106</v>
      </c>
      <c r="O188">
        <v>0</v>
      </c>
      <c r="P188" t="s">
        <v>67</v>
      </c>
      <c r="S188" t="s">
        <v>1107</v>
      </c>
      <c r="T188">
        <v>1</v>
      </c>
      <c r="U188" t="s">
        <v>69</v>
      </c>
      <c r="W188" t="s">
        <v>80</v>
      </c>
      <c r="Y188" t="s">
        <v>57</v>
      </c>
      <c r="AA188">
        <v>9</v>
      </c>
      <c r="AB188" t="s">
        <v>1108</v>
      </c>
      <c r="AC188" t="s">
        <v>83</v>
      </c>
      <c r="AG188" t="s">
        <v>31</v>
      </c>
      <c r="AN188" t="s">
        <v>72</v>
      </c>
      <c r="AP188" s="9">
        <v>20</v>
      </c>
      <c r="AR188">
        <v>20</v>
      </c>
      <c r="AS188">
        <v>20</v>
      </c>
      <c r="AT188" t="s">
        <v>1109</v>
      </c>
      <c r="AU188" t="s">
        <v>381</v>
      </c>
      <c r="AW188">
        <v>10</v>
      </c>
      <c r="AX188" t="s">
        <v>1110</v>
      </c>
      <c r="AY188" t="s">
        <v>1111</v>
      </c>
      <c r="AZ188" t="s">
        <v>1112</v>
      </c>
    </row>
    <row r="189" spans="1:52" x14ac:dyDescent="0.25">
      <c r="A189">
        <v>187</v>
      </c>
      <c r="F189" s="11" t="s">
        <v>4</v>
      </c>
      <c r="H189" s="7">
        <v>33</v>
      </c>
      <c r="I189">
        <v>8</v>
      </c>
      <c r="J189">
        <v>30</v>
      </c>
      <c r="K189">
        <v>10</v>
      </c>
      <c r="L189">
        <v>4</v>
      </c>
      <c r="M189">
        <v>1010</v>
      </c>
      <c r="N189" t="s">
        <v>1113</v>
      </c>
      <c r="O189">
        <v>0</v>
      </c>
      <c r="P189" t="s">
        <v>53</v>
      </c>
      <c r="R189" t="s">
        <v>3956</v>
      </c>
      <c r="T189">
        <v>1</v>
      </c>
      <c r="U189" t="s">
        <v>137</v>
      </c>
      <c r="W189" t="s">
        <v>111</v>
      </c>
      <c r="Y189" t="s">
        <v>91</v>
      </c>
      <c r="AA189">
        <v>11</v>
      </c>
      <c r="AB189" t="s">
        <v>1114</v>
      </c>
      <c r="AC189" t="s">
        <v>83</v>
      </c>
      <c r="AG189" t="s">
        <v>31</v>
      </c>
      <c r="AN189" t="s">
        <v>84</v>
      </c>
      <c r="AP189" s="9">
        <v>6</v>
      </c>
      <c r="AQ189">
        <v>6</v>
      </c>
      <c r="AS189">
        <v>8</v>
      </c>
      <c r="AT189" t="s">
        <v>1115</v>
      </c>
      <c r="AU189" t="s">
        <v>74</v>
      </c>
      <c r="AW189">
        <v>6</v>
      </c>
      <c r="AX189" t="s">
        <v>1116</v>
      </c>
    </row>
    <row r="190" spans="1:52" x14ac:dyDescent="0.25">
      <c r="A190">
        <v>188</v>
      </c>
      <c r="B190" s="11" t="s">
        <v>0</v>
      </c>
      <c r="C190" s="11" t="s">
        <v>1</v>
      </c>
      <c r="H190" s="7">
        <v>27</v>
      </c>
      <c r="I190">
        <v>7</v>
      </c>
      <c r="J190">
        <v>5</v>
      </c>
      <c r="K190">
        <v>10</v>
      </c>
      <c r="L190">
        <v>5</v>
      </c>
      <c r="M190">
        <v>41010</v>
      </c>
      <c r="N190" t="s">
        <v>1117</v>
      </c>
      <c r="O190">
        <v>1</v>
      </c>
      <c r="P190" t="s">
        <v>67</v>
      </c>
      <c r="S190" t="s">
        <v>1118</v>
      </c>
      <c r="T190">
        <v>1</v>
      </c>
      <c r="U190" t="s">
        <v>227</v>
      </c>
      <c r="W190" t="s">
        <v>80</v>
      </c>
      <c r="Y190" t="s">
        <v>555</v>
      </c>
      <c r="AA190">
        <v>4</v>
      </c>
      <c r="AB190" t="s">
        <v>1119</v>
      </c>
      <c r="AC190" t="s">
        <v>83</v>
      </c>
      <c r="AH190" t="s">
        <v>32</v>
      </c>
      <c r="AN190" t="s">
        <v>168</v>
      </c>
      <c r="AP190" s="9">
        <v>7</v>
      </c>
      <c r="AR190">
        <v>7</v>
      </c>
      <c r="AS190">
        <v>15</v>
      </c>
      <c r="AT190" t="s">
        <v>1120</v>
      </c>
      <c r="AU190" t="s">
        <v>74</v>
      </c>
      <c r="AW190">
        <v>10</v>
      </c>
      <c r="AX190" t="s">
        <v>1121</v>
      </c>
      <c r="AY190" t="s">
        <v>1122</v>
      </c>
    </row>
    <row r="191" spans="1:52" x14ac:dyDescent="0.25">
      <c r="A191">
        <v>189</v>
      </c>
      <c r="C191" s="11" t="s">
        <v>1</v>
      </c>
      <c r="F191" s="11" t="s">
        <v>4</v>
      </c>
      <c r="I191">
        <v>7</v>
      </c>
      <c r="J191">
        <v>0</v>
      </c>
      <c r="K191">
        <v>14</v>
      </c>
      <c r="L191">
        <v>7</v>
      </c>
      <c r="N191" t="s">
        <v>1123</v>
      </c>
      <c r="O191">
        <v>1</v>
      </c>
      <c r="P191" t="s">
        <v>67</v>
      </c>
      <c r="R191" t="s">
        <v>3956</v>
      </c>
      <c r="T191">
        <v>1</v>
      </c>
      <c r="U191" t="s">
        <v>227</v>
      </c>
      <c r="W191" t="s">
        <v>56</v>
      </c>
      <c r="Y191" t="s">
        <v>91</v>
      </c>
      <c r="AA191">
        <v>8</v>
      </c>
      <c r="AB191" t="s">
        <v>1124</v>
      </c>
      <c r="AC191" t="s">
        <v>83</v>
      </c>
      <c r="AM191" t="s">
        <v>1122</v>
      </c>
      <c r="AN191" t="s">
        <v>72</v>
      </c>
      <c r="AP191" s="9">
        <v>15</v>
      </c>
      <c r="AR191">
        <v>8</v>
      </c>
      <c r="AS191">
        <v>16</v>
      </c>
      <c r="AT191" t="s">
        <v>1125</v>
      </c>
      <c r="AV191" t="s">
        <v>1126</v>
      </c>
      <c r="AW191">
        <v>10</v>
      </c>
      <c r="AX191" t="s">
        <v>1127</v>
      </c>
      <c r="AY191" t="s">
        <v>1128</v>
      </c>
    </row>
    <row r="192" spans="1:52" x14ac:dyDescent="0.25">
      <c r="A192">
        <v>190</v>
      </c>
      <c r="B192" s="11" t="s">
        <v>0</v>
      </c>
      <c r="H192" s="7">
        <v>33</v>
      </c>
      <c r="I192">
        <v>7</v>
      </c>
      <c r="J192">
        <v>30</v>
      </c>
      <c r="K192">
        <v>10</v>
      </c>
      <c r="L192">
        <v>3</v>
      </c>
      <c r="M192">
        <v>330103</v>
      </c>
      <c r="N192" t="s">
        <v>1129</v>
      </c>
      <c r="O192">
        <v>0</v>
      </c>
      <c r="P192" t="s">
        <v>97</v>
      </c>
      <c r="R192" t="s">
        <v>3956</v>
      </c>
      <c r="T192">
        <v>1</v>
      </c>
      <c r="U192" t="s">
        <v>69</v>
      </c>
      <c r="W192" t="s">
        <v>80</v>
      </c>
      <c r="Y192" t="s">
        <v>57</v>
      </c>
      <c r="AA192">
        <v>3</v>
      </c>
      <c r="AB192" t="s">
        <v>1130</v>
      </c>
      <c r="AC192" t="s">
        <v>83</v>
      </c>
      <c r="AG192" t="s">
        <v>31</v>
      </c>
      <c r="AN192" t="s">
        <v>72</v>
      </c>
      <c r="AP192" s="9">
        <v>4</v>
      </c>
      <c r="AQ192">
        <v>2</v>
      </c>
      <c r="AS192">
        <v>8</v>
      </c>
      <c r="AT192" t="s">
        <v>1131</v>
      </c>
      <c r="AU192" t="s">
        <v>74</v>
      </c>
      <c r="AW192">
        <v>9</v>
      </c>
      <c r="AX192" t="s">
        <v>1132</v>
      </c>
      <c r="AY192" t="s">
        <v>453</v>
      </c>
    </row>
    <row r="193" spans="1:52" x14ac:dyDescent="0.25">
      <c r="A193">
        <v>191</v>
      </c>
      <c r="B193" s="11" t="s">
        <v>0</v>
      </c>
      <c r="C193" s="11" t="s">
        <v>1</v>
      </c>
      <c r="D193" s="11" t="s">
        <v>2</v>
      </c>
      <c r="F193" s="11" t="s">
        <v>4</v>
      </c>
      <c r="H193" s="7">
        <v>30</v>
      </c>
      <c r="I193">
        <v>4</v>
      </c>
      <c r="J193">
        <v>20</v>
      </c>
      <c r="K193">
        <v>15</v>
      </c>
      <c r="L193">
        <v>20</v>
      </c>
      <c r="M193">
        <v>64063</v>
      </c>
      <c r="N193" t="s">
        <v>1133</v>
      </c>
      <c r="O193">
        <v>1</v>
      </c>
      <c r="P193" t="s">
        <v>53</v>
      </c>
      <c r="R193" t="s">
        <v>3958</v>
      </c>
      <c r="T193">
        <v>1</v>
      </c>
      <c r="U193" t="s">
        <v>460</v>
      </c>
      <c r="W193" t="s">
        <v>56</v>
      </c>
      <c r="Y193" t="s">
        <v>468</v>
      </c>
      <c r="AA193">
        <v>17</v>
      </c>
      <c r="AB193" t="s">
        <v>1134</v>
      </c>
      <c r="AC193" t="s">
        <v>402</v>
      </c>
      <c r="AI193" t="s">
        <v>33</v>
      </c>
      <c r="AN193" t="s">
        <v>84</v>
      </c>
      <c r="AP193" s="9">
        <v>6</v>
      </c>
      <c r="AQ193">
        <v>5</v>
      </c>
      <c r="AS193">
        <v>10</v>
      </c>
      <c r="AT193" t="s">
        <v>1135</v>
      </c>
      <c r="AU193" t="s">
        <v>74</v>
      </c>
      <c r="AW193">
        <v>10</v>
      </c>
      <c r="AX193" t="s">
        <v>1136</v>
      </c>
      <c r="AY193" t="s">
        <v>1137</v>
      </c>
      <c r="AZ193" t="s">
        <v>1138</v>
      </c>
    </row>
    <row r="194" spans="1:52" x14ac:dyDescent="0.25">
      <c r="A194">
        <v>192</v>
      </c>
      <c r="C194" s="11" t="s">
        <v>1</v>
      </c>
      <c r="F194" s="11" t="s">
        <v>4</v>
      </c>
      <c r="H194" s="7">
        <v>58</v>
      </c>
      <c r="I194">
        <v>7</v>
      </c>
      <c r="J194">
        <v>0</v>
      </c>
      <c r="K194">
        <v>14</v>
      </c>
      <c r="L194">
        <v>2</v>
      </c>
      <c r="M194">
        <v>62025</v>
      </c>
      <c r="N194" t="s">
        <v>1139</v>
      </c>
      <c r="O194">
        <v>0</v>
      </c>
      <c r="P194" t="s">
        <v>53</v>
      </c>
      <c r="R194" t="s">
        <v>3956</v>
      </c>
      <c r="T194">
        <v>1</v>
      </c>
      <c r="U194" t="s">
        <v>144</v>
      </c>
      <c r="W194" t="s">
        <v>80</v>
      </c>
      <c r="Y194" t="s">
        <v>81</v>
      </c>
      <c r="AA194">
        <v>34</v>
      </c>
      <c r="AB194" t="s">
        <v>1140</v>
      </c>
      <c r="AC194" t="s">
        <v>83</v>
      </c>
      <c r="AF194" t="s">
        <v>30</v>
      </c>
      <c r="AH194" t="s">
        <v>32</v>
      </c>
      <c r="AN194" t="s">
        <v>84</v>
      </c>
      <c r="AP194" s="9">
        <v>3</v>
      </c>
      <c r="AR194">
        <v>16</v>
      </c>
      <c r="AS194">
        <v>10</v>
      </c>
      <c r="AT194" t="s">
        <v>1141</v>
      </c>
      <c r="AV194" t="s">
        <v>1142</v>
      </c>
      <c r="AW194">
        <v>9</v>
      </c>
      <c r="AX194" t="s">
        <v>1143</v>
      </c>
      <c r="AY194" t="s">
        <v>1144</v>
      </c>
      <c r="AZ194" t="s">
        <v>1145</v>
      </c>
    </row>
    <row r="195" spans="1:52" x14ac:dyDescent="0.25">
      <c r="A195">
        <v>193</v>
      </c>
      <c r="B195" s="11" t="s">
        <v>0</v>
      </c>
      <c r="H195" s="7">
        <v>77</v>
      </c>
      <c r="I195">
        <v>7</v>
      </c>
      <c r="J195">
        <v>75</v>
      </c>
      <c r="K195">
        <v>9</v>
      </c>
      <c r="L195">
        <v>5</v>
      </c>
      <c r="M195">
        <v>1120</v>
      </c>
      <c r="N195" t="s">
        <v>149</v>
      </c>
      <c r="O195">
        <v>0</v>
      </c>
      <c r="P195" t="s">
        <v>97</v>
      </c>
      <c r="R195" t="s">
        <v>3954</v>
      </c>
      <c r="T195">
        <v>1</v>
      </c>
      <c r="U195" t="s">
        <v>55</v>
      </c>
      <c r="W195" t="s">
        <v>80</v>
      </c>
      <c r="Y195" t="s">
        <v>297</v>
      </c>
      <c r="AA195">
        <v>10</v>
      </c>
      <c r="AB195" t="s">
        <v>1146</v>
      </c>
      <c r="AC195" t="s">
        <v>83</v>
      </c>
      <c r="AF195" t="s">
        <v>30</v>
      </c>
      <c r="AN195" t="s">
        <v>72</v>
      </c>
      <c r="AP195" s="9">
        <v>25</v>
      </c>
      <c r="AQ195">
        <v>5</v>
      </c>
      <c r="AS195">
        <v>40</v>
      </c>
      <c r="AT195" t="s">
        <v>1147</v>
      </c>
      <c r="AU195" t="s">
        <v>74</v>
      </c>
      <c r="AW195">
        <v>10</v>
      </c>
      <c r="AX195" t="s">
        <v>1148</v>
      </c>
      <c r="AY195" t="s">
        <v>1149</v>
      </c>
      <c r="AZ195" t="s">
        <v>1150</v>
      </c>
    </row>
    <row r="196" spans="1:52" x14ac:dyDescent="0.25">
      <c r="A196">
        <v>194</v>
      </c>
      <c r="B196" s="11" t="s">
        <v>0</v>
      </c>
      <c r="C196" s="11" t="s">
        <v>1</v>
      </c>
      <c r="F196" s="11" t="s">
        <v>4</v>
      </c>
      <c r="H196" s="7">
        <v>37</v>
      </c>
      <c r="I196">
        <v>6</v>
      </c>
      <c r="J196">
        <v>25</v>
      </c>
      <c r="K196">
        <v>10</v>
      </c>
      <c r="L196">
        <v>4</v>
      </c>
      <c r="N196" t="s">
        <v>221</v>
      </c>
      <c r="O196">
        <v>0</v>
      </c>
      <c r="P196" t="s">
        <v>67</v>
      </c>
      <c r="R196" t="s">
        <v>3956</v>
      </c>
      <c r="T196">
        <v>1</v>
      </c>
      <c r="U196" t="s">
        <v>31</v>
      </c>
      <c r="W196" t="s">
        <v>80</v>
      </c>
      <c r="Y196" t="s">
        <v>91</v>
      </c>
      <c r="AA196">
        <v>5</v>
      </c>
      <c r="AC196" t="s">
        <v>59</v>
      </c>
      <c r="AF196" t="s">
        <v>30</v>
      </c>
      <c r="AN196" t="s">
        <v>72</v>
      </c>
      <c r="AP196" s="9">
        <v>6</v>
      </c>
      <c r="AQ196">
        <v>6</v>
      </c>
      <c r="AS196">
        <v>120</v>
      </c>
      <c r="AT196" t="s">
        <v>1151</v>
      </c>
      <c r="AU196" t="s">
        <v>74</v>
      </c>
      <c r="AW196">
        <v>9</v>
      </c>
      <c r="AX196" t="s">
        <v>1152</v>
      </c>
      <c r="AY196" t="s">
        <v>1153</v>
      </c>
      <c r="AZ196" t="s">
        <v>1154</v>
      </c>
    </row>
    <row r="197" spans="1:52" x14ac:dyDescent="0.25">
      <c r="A197">
        <v>195</v>
      </c>
      <c r="B197" s="11" t="s">
        <v>0</v>
      </c>
      <c r="C197" s="11" t="s">
        <v>1</v>
      </c>
      <c r="F197" s="11" t="s">
        <v>4</v>
      </c>
      <c r="H197" s="7">
        <v>43</v>
      </c>
      <c r="I197">
        <v>6</v>
      </c>
      <c r="J197">
        <v>0</v>
      </c>
      <c r="K197">
        <v>14</v>
      </c>
      <c r="L197">
        <v>20</v>
      </c>
      <c r="M197">
        <v>560062</v>
      </c>
      <c r="N197" t="s">
        <v>1155</v>
      </c>
      <c r="O197">
        <v>1</v>
      </c>
      <c r="P197" t="s">
        <v>53</v>
      </c>
      <c r="R197" t="s">
        <v>3955</v>
      </c>
      <c r="T197">
        <v>1</v>
      </c>
      <c r="U197" t="s">
        <v>110</v>
      </c>
      <c r="W197" t="s">
        <v>111</v>
      </c>
      <c r="Y197" t="s">
        <v>91</v>
      </c>
      <c r="AA197">
        <v>17</v>
      </c>
      <c r="AC197" t="s">
        <v>83</v>
      </c>
      <c r="AH197" t="s">
        <v>32</v>
      </c>
      <c r="AI197" t="s">
        <v>33</v>
      </c>
      <c r="AN197" t="s">
        <v>625</v>
      </c>
      <c r="AP197" s="9">
        <v>6</v>
      </c>
      <c r="AR197">
        <v>14</v>
      </c>
      <c r="AS197">
        <v>8</v>
      </c>
      <c r="AT197" t="s">
        <v>1156</v>
      </c>
      <c r="AU197" t="s">
        <v>74</v>
      </c>
      <c r="AW197">
        <v>8</v>
      </c>
      <c r="AX197" t="s">
        <v>1157</v>
      </c>
      <c r="AY197" t="s">
        <v>1158</v>
      </c>
      <c r="AZ197" t="s">
        <v>1159</v>
      </c>
    </row>
    <row r="198" spans="1:52" x14ac:dyDescent="0.25">
      <c r="A198">
        <v>196</v>
      </c>
      <c r="F198" s="11" t="s">
        <v>4</v>
      </c>
      <c r="H198" s="7">
        <v>36</v>
      </c>
      <c r="I198">
        <v>8</v>
      </c>
      <c r="J198">
        <v>20</v>
      </c>
      <c r="K198">
        <v>5</v>
      </c>
      <c r="L198">
        <v>10</v>
      </c>
      <c r="M198">
        <v>137</v>
      </c>
      <c r="N198" t="s">
        <v>1160</v>
      </c>
      <c r="O198">
        <v>0</v>
      </c>
      <c r="P198" t="s">
        <v>67</v>
      </c>
      <c r="R198" t="s">
        <v>3958</v>
      </c>
      <c r="T198">
        <v>1</v>
      </c>
      <c r="U198" t="s">
        <v>55</v>
      </c>
      <c r="W198" t="s">
        <v>387</v>
      </c>
      <c r="Z198" t="s">
        <v>1161</v>
      </c>
      <c r="AA198">
        <v>12</v>
      </c>
      <c r="AB198" t="s">
        <v>688</v>
      </c>
      <c r="AC198" t="s">
        <v>71</v>
      </c>
      <c r="AG198" t="s">
        <v>31</v>
      </c>
      <c r="AN198" t="s">
        <v>72</v>
      </c>
      <c r="AP198" s="9">
        <v>6</v>
      </c>
      <c r="AQ198">
        <v>6</v>
      </c>
      <c r="AS198">
        <v>5</v>
      </c>
      <c r="AT198" t="s">
        <v>1162</v>
      </c>
      <c r="AU198" t="s">
        <v>74</v>
      </c>
      <c r="AW198">
        <v>8</v>
      </c>
      <c r="AX198" t="s">
        <v>688</v>
      </c>
      <c r="AY198" t="s">
        <v>1163</v>
      </c>
      <c r="AZ198" t="s">
        <v>1150</v>
      </c>
    </row>
    <row r="199" spans="1:52" x14ac:dyDescent="0.25">
      <c r="A199">
        <v>197</v>
      </c>
      <c r="E199" s="11" t="s">
        <v>3</v>
      </c>
      <c r="H199" s="7">
        <v>23</v>
      </c>
      <c r="I199">
        <v>8</v>
      </c>
      <c r="J199">
        <v>2</v>
      </c>
      <c r="K199">
        <v>8</v>
      </c>
      <c r="L199">
        <v>2</v>
      </c>
      <c r="M199">
        <v>500029</v>
      </c>
      <c r="N199" t="s">
        <v>370</v>
      </c>
      <c r="O199">
        <v>0</v>
      </c>
      <c r="P199" t="s">
        <v>78</v>
      </c>
      <c r="R199" t="s">
        <v>3954</v>
      </c>
      <c r="T199">
        <v>0</v>
      </c>
      <c r="AC199" t="s">
        <v>59</v>
      </c>
      <c r="AG199" t="s">
        <v>31</v>
      </c>
      <c r="AN199" t="s">
        <v>72</v>
      </c>
      <c r="AP199" s="9">
        <v>6</v>
      </c>
      <c r="AQ199">
        <v>4</v>
      </c>
      <c r="AS199">
        <v>4</v>
      </c>
      <c r="AT199" t="s">
        <v>1164</v>
      </c>
      <c r="AU199" t="s">
        <v>74</v>
      </c>
      <c r="AW199">
        <v>10</v>
      </c>
      <c r="AX199" t="s">
        <v>1165</v>
      </c>
      <c r="AY199" t="s">
        <v>908</v>
      </c>
    </row>
    <row r="200" spans="1:52" x14ac:dyDescent="0.25">
      <c r="A200">
        <v>198</v>
      </c>
      <c r="C200" s="11" t="s">
        <v>1</v>
      </c>
      <c r="H200" s="7">
        <v>31</v>
      </c>
      <c r="I200">
        <v>7</v>
      </c>
      <c r="J200">
        <v>40</v>
      </c>
      <c r="K200">
        <v>10</v>
      </c>
      <c r="L200">
        <v>30</v>
      </c>
      <c r="N200" t="s">
        <v>1166</v>
      </c>
      <c r="O200">
        <v>1</v>
      </c>
      <c r="Q200" t="s">
        <v>1167</v>
      </c>
      <c r="R200" t="s">
        <v>3958</v>
      </c>
      <c r="T200">
        <v>1</v>
      </c>
      <c r="U200" t="s">
        <v>150</v>
      </c>
      <c r="W200" t="s">
        <v>80</v>
      </c>
      <c r="Y200" t="s">
        <v>125</v>
      </c>
      <c r="AA200">
        <v>7</v>
      </c>
      <c r="AB200" t="s">
        <v>1168</v>
      </c>
      <c r="AC200" t="s">
        <v>59</v>
      </c>
      <c r="AF200" t="s">
        <v>30</v>
      </c>
      <c r="AN200" t="s">
        <v>168</v>
      </c>
      <c r="AP200" s="9">
        <v>10</v>
      </c>
      <c r="AQ200">
        <v>5</v>
      </c>
      <c r="AS200">
        <v>20</v>
      </c>
      <c r="AT200" t="s">
        <v>1169</v>
      </c>
      <c r="AU200" t="s">
        <v>64</v>
      </c>
      <c r="AW200">
        <v>10</v>
      </c>
      <c r="AX200" t="s">
        <v>1170</v>
      </c>
      <c r="AY200" t="s">
        <v>1171</v>
      </c>
      <c r="AZ200" t="s">
        <v>1172</v>
      </c>
    </row>
    <row r="201" spans="1:52" x14ac:dyDescent="0.25">
      <c r="A201">
        <v>199</v>
      </c>
      <c r="C201" s="11" t="s">
        <v>1</v>
      </c>
      <c r="H201" s="7">
        <v>39</v>
      </c>
      <c r="I201">
        <v>6</v>
      </c>
      <c r="J201">
        <v>120</v>
      </c>
      <c r="K201">
        <v>10</v>
      </c>
      <c r="L201">
        <v>12</v>
      </c>
      <c r="M201">
        <v>77494</v>
      </c>
      <c r="N201" t="s">
        <v>1173</v>
      </c>
      <c r="O201">
        <v>1</v>
      </c>
      <c r="P201" t="s">
        <v>67</v>
      </c>
      <c r="R201" t="s">
        <v>3956</v>
      </c>
      <c r="T201">
        <v>1</v>
      </c>
      <c r="U201" t="s">
        <v>455</v>
      </c>
      <c r="W201" t="s">
        <v>111</v>
      </c>
      <c r="Y201" t="s">
        <v>648</v>
      </c>
      <c r="AA201">
        <v>12</v>
      </c>
      <c r="AB201" t="s">
        <v>1174</v>
      </c>
      <c r="AC201" t="s">
        <v>71</v>
      </c>
      <c r="AF201" t="s">
        <v>30</v>
      </c>
      <c r="AH201" t="s">
        <v>32</v>
      </c>
      <c r="AI201" t="s">
        <v>33</v>
      </c>
      <c r="AN201" t="s">
        <v>60</v>
      </c>
      <c r="AP201" s="9">
        <v>6</v>
      </c>
      <c r="AQ201">
        <v>4</v>
      </c>
      <c r="AS201">
        <v>8</v>
      </c>
      <c r="AT201" t="s">
        <v>1175</v>
      </c>
      <c r="AU201" t="s">
        <v>74</v>
      </c>
      <c r="AW201">
        <v>8</v>
      </c>
      <c r="AX201" t="s">
        <v>1176</v>
      </c>
      <c r="AY201" t="s">
        <v>1177</v>
      </c>
      <c r="AZ201" t="s">
        <v>1178</v>
      </c>
    </row>
    <row r="202" spans="1:52" x14ac:dyDescent="0.25">
      <c r="A202">
        <v>200</v>
      </c>
      <c r="F202" s="11" t="s">
        <v>4</v>
      </c>
      <c r="H202" s="7">
        <v>30</v>
      </c>
      <c r="I202">
        <v>7</v>
      </c>
      <c r="J202">
        <v>1</v>
      </c>
      <c r="K202">
        <v>14</v>
      </c>
      <c r="L202">
        <v>20</v>
      </c>
      <c r="M202">
        <v>22251040</v>
      </c>
      <c r="N202" t="s">
        <v>1179</v>
      </c>
      <c r="O202">
        <v>1</v>
      </c>
      <c r="P202" t="s">
        <v>67</v>
      </c>
      <c r="R202" t="s">
        <v>3958</v>
      </c>
      <c r="T202">
        <v>1</v>
      </c>
      <c r="U202" t="s">
        <v>5</v>
      </c>
      <c r="W202" t="s">
        <v>80</v>
      </c>
      <c r="Y202" t="s">
        <v>326</v>
      </c>
      <c r="AA202">
        <v>8</v>
      </c>
      <c r="AB202" t="s">
        <v>1180</v>
      </c>
      <c r="AC202" t="s">
        <v>59</v>
      </c>
      <c r="AG202" t="s">
        <v>31</v>
      </c>
      <c r="AH202" t="s">
        <v>32</v>
      </c>
      <c r="AI202" t="s">
        <v>33</v>
      </c>
      <c r="AN202" t="s">
        <v>84</v>
      </c>
      <c r="AP202" s="9">
        <v>6</v>
      </c>
      <c r="AQ202">
        <v>4</v>
      </c>
      <c r="AS202">
        <v>6</v>
      </c>
      <c r="AT202" t="s">
        <v>1181</v>
      </c>
      <c r="AU202" t="s">
        <v>74</v>
      </c>
      <c r="AW202">
        <v>10</v>
      </c>
      <c r="AX202" t="s">
        <v>1182</v>
      </c>
      <c r="AY202" t="s">
        <v>1183</v>
      </c>
      <c r="AZ202" t="s">
        <v>116</v>
      </c>
    </row>
    <row r="203" spans="1:52" x14ac:dyDescent="0.25">
      <c r="A203">
        <v>201</v>
      </c>
      <c r="B203" s="11" t="s">
        <v>0</v>
      </c>
      <c r="D203" s="11" t="s">
        <v>2</v>
      </c>
      <c r="F203" s="11" t="s">
        <v>4</v>
      </c>
      <c r="H203" s="7">
        <v>26</v>
      </c>
      <c r="I203">
        <v>7</v>
      </c>
      <c r="J203">
        <v>40</v>
      </c>
      <c r="K203">
        <v>6</v>
      </c>
      <c r="L203">
        <v>12</v>
      </c>
      <c r="M203">
        <v>0</v>
      </c>
      <c r="O203">
        <v>1</v>
      </c>
      <c r="P203" t="s">
        <v>97</v>
      </c>
      <c r="R203" t="s">
        <v>3955</v>
      </c>
      <c r="T203">
        <v>1</v>
      </c>
      <c r="U203" t="s">
        <v>5</v>
      </c>
      <c r="W203" t="s">
        <v>111</v>
      </c>
      <c r="Y203" t="s">
        <v>326</v>
      </c>
      <c r="AA203">
        <v>0</v>
      </c>
      <c r="AB203" t="s">
        <v>1184</v>
      </c>
      <c r="AC203" t="s">
        <v>71</v>
      </c>
      <c r="AG203" t="s">
        <v>31</v>
      </c>
      <c r="AO203" t="s">
        <v>1185</v>
      </c>
      <c r="AP203" s="9">
        <v>3</v>
      </c>
      <c r="AQ203">
        <v>1</v>
      </c>
      <c r="AS203">
        <v>2</v>
      </c>
      <c r="AT203" t="s">
        <v>1186</v>
      </c>
      <c r="AU203" t="s">
        <v>74</v>
      </c>
      <c r="AW203">
        <v>8</v>
      </c>
      <c r="AX203" t="s">
        <v>1187</v>
      </c>
    </row>
    <row r="204" spans="1:52" x14ac:dyDescent="0.25">
      <c r="A204">
        <v>202</v>
      </c>
      <c r="C204" s="11" t="s">
        <v>1</v>
      </c>
      <c r="F204" s="11" t="s">
        <v>4</v>
      </c>
      <c r="H204" s="7">
        <v>31</v>
      </c>
      <c r="I204">
        <v>7</v>
      </c>
      <c r="J204">
        <v>25</v>
      </c>
      <c r="K204">
        <v>12</v>
      </c>
      <c r="L204">
        <v>6</v>
      </c>
      <c r="M204">
        <v>53111</v>
      </c>
      <c r="N204" t="s">
        <v>1188</v>
      </c>
      <c r="O204">
        <v>0</v>
      </c>
      <c r="P204" t="s">
        <v>67</v>
      </c>
      <c r="R204" t="s">
        <v>3958</v>
      </c>
      <c r="T204">
        <v>1</v>
      </c>
      <c r="U204" t="s">
        <v>160</v>
      </c>
      <c r="W204" t="s">
        <v>56</v>
      </c>
      <c r="Y204" t="s">
        <v>340</v>
      </c>
      <c r="AA204">
        <v>3</v>
      </c>
      <c r="AB204" t="s">
        <v>1189</v>
      </c>
      <c r="AC204" t="s">
        <v>83</v>
      </c>
      <c r="AF204" t="s">
        <v>30</v>
      </c>
      <c r="AN204" t="s">
        <v>84</v>
      </c>
      <c r="AP204" s="9">
        <v>4</v>
      </c>
      <c r="AQ204">
        <v>2</v>
      </c>
      <c r="AS204">
        <v>20</v>
      </c>
      <c r="AT204" t="s">
        <v>1190</v>
      </c>
      <c r="AV204" t="s">
        <v>1191</v>
      </c>
      <c r="AW204">
        <v>9</v>
      </c>
      <c r="AX204" t="s">
        <v>1192</v>
      </c>
      <c r="AY204" t="s">
        <v>220</v>
      </c>
      <c r="AZ204" t="s">
        <v>141</v>
      </c>
    </row>
    <row r="205" spans="1:52" x14ac:dyDescent="0.25">
      <c r="A205">
        <v>203</v>
      </c>
      <c r="F205" s="11" t="s">
        <v>4</v>
      </c>
      <c r="H205" s="7">
        <v>31</v>
      </c>
      <c r="I205">
        <v>8</v>
      </c>
      <c r="J205">
        <v>0</v>
      </c>
      <c r="K205">
        <v>5</v>
      </c>
      <c r="L205">
        <v>12</v>
      </c>
      <c r="M205">
        <v>6611</v>
      </c>
      <c r="N205" t="s">
        <v>1193</v>
      </c>
      <c r="O205">
        <v>1</v>
      </c>
      <c r="P205" t="s">
        <v>97</v>
      </c>
      <c r="R205" t="s">
        <v>3955</v>
      </c>
      <c r="T205">
        <v>1</v>
      </c>
      <c r="U205" t="s">
        <v>227</v>
      </c>
      <c r="X205" t="s">
        <v>281</v>
      </c>
      <c r="Y205" t="s">
        <v>91</v>
      </c>
      <c r="AA205">
        <v>5</v>
      </c>
      <c r="AB205" t="s">
        <v>1194</v>
      </c>
      <c r="AC205" t="s">
        <v>83</v>
      </c>
      <c r="AI205" t="s">
        <v>33</v>
      </c>
      <c r="AN205" t="s">
        <v>60</v>
      </c>
      <c r="AP205" s="9">
        <v>5</v>
      </c>
      <c r="AQ205">
        <v>6</v>
      </c>
      <c r="AS205">
        <v>12</v>
      </c>
      <c r="AT205" t="s">
        <v>1195</v>
      </c>
      <c r="AU205" t="s">
        <v>64</v>
      </c>
      <c r="AW205">
        <v>10</v>
      </c>
      <c r="AX205" t="s">
        <v>1196</v>
      </c>
      <c r="AY205" t="s">
        <v>1197</v>
      </c>
      <c r="AZ205" t="s">
        <v>3966</v>
      </c>
    </row>
    <row r="206" spans="1:52" x14ac:dyDescent="0.25">
      <c r="A206">
        <v>204</v>
      </c>
      <c r="C206" s="11" t="s">
        <v>1</v>
      </c>
      <c r="F206" s="11" t="s">
        <v>4</v>
      </c>
      <c r="H206" s="7">
        <v>31</v>
      </c>
      <c r="I206">
        <v>8</v>
      </c>
      <c r="J206">
        <v>40</v>
      </c>
      <c r="K206">
        <v>10</v>
      </c>
      <c r="L206">
        <v>10</v>
      </c>
      <c r="M206">
        <v>79020</v>
      </c>
      <c r="N206" t="s">
        <v>1199</v>
      </c>
      <c r="O206">
        <v>1</v>
      </c>
      <c r="P206" t="s">
        <v>53</v>
      </c>
      <c r="R206" t="s">
        <v>3955</v>
      </c>
      <c r="T206">
        <v>1</v>
      </c>
      <c r="U206" t="s">
        <v>160</v>
      </c>
      <c r="W206" t="s">
        <v>80</v>
      </c>
      <c r="Y206" t="s">
        <v>105</v>
      </c>
      <c r="AA206">
        <v>5</v>
      </c>
      <c r="AB206" t="s">
        <v>1200</v>
      </c>
      <c r="AC206" t="s">
        <v>83</v>
      </c>
      <c r="AH206" t="s">
        <v>32</v>
      </c>
      <c r="AL206" t="s">
        <v>36</v>
      </c>
      <c r="AP206" s="9">
        <v>0</v>
      </c>
      <c r="AU206" t="s">
        <v>74</v>
      </c>
      <c r="AW206">
        <v>10</v>
      </c>
      <c r="AX206" t="s">
        <v>1201</v>
      </c>
      <c r="AY206" t="s">
        <v>1202</v>
      </c>
    </row>
    <row r="207" spans="1:52" x14ac:dyDescent="0.25">
      <c r="A207">
        <v>205</v>
      </c>
      <c r="B207" s="11" t="s">
        <v>0</v>
      </c>
      <c r="C207" s="11" t="s">
        <v>1</v>
      </c>
      <c r="F207" s="11" t="s">
        <v>4</v>
      </c>
      <c r="H207" s="7">
        <v>39</v>
      </c>
      <c r="I207">
        <v>8</v>
      </c>
      <c r="J207">
        <v>30</v>
      </c>
      <c r="K207">
        <v>9</v>
      </c>
      <c r="L207">
        <v>10</v>
      </c>
      <c r="M207">
        <v>95035</v>
      </c>
      <c r="N207" t="s">
        <v>1203</v>
      </c>
      <c r="O207">
        <v>0</v>
      </c>
      <c r="P207" t="s">
        <v>53</v>
      </c>
      <c r="R207" t="s">
        <v>3956</v>
      </c>
      <c r="T207">
        <v>1</v>
      </c>
      <c r="U207" t="s">
        <v>227</v>
      </c>
      <c r="W207" t="s">
        <v>80</v>
      </c>
      <c r="Y207" t="s">
        <v>91</v>
      </c>
      <c r="AA207">
        <v>10</v>
      </c>
      <c r="AB207" t="s">
        <v>1204</v>
      </c>
      <c r="AC207" t="s">
        <v>83</v>
      </c>
      <c r="AG207" t="s">
        <v>31</v>
      </c>
      <c r="AN207" t="s">
        <v>72</v>
      </c>
      <c r="AP207" s="9">
        <v>0</v>
      </c>
      <c r="AS207">
        <v>4</v>
      </c>
      <c r="AT207" t="s">
        <v>1207</v>
      </c>
      <c r="AU207" t="s">
        <v>74</v>
      </c>
      <c r="AW207">
        <v>9</v>
      </c>
      <c r="AX207" t="s">
        <v>1208</v>
      </c>
      <c r="AZ207" t="s">
        <v>1209</v>
      </c>
    </row>
    <row r="208" spans="1:52" x14ac:dyDescent="0.25">
      <c r="A208">
        <v>206</v>
      </c>
      <c r="B208" s="11" t="s">
        <v>0</v>
      </c>
      <c r="H208" s="7">
        <v>41</v>
      </c>
      <c r="I208">
        <v>6</v>
      </c>
      <c r="J208">
        <v>60</v>
      </c>
      <c r="K208">
        <v>6</v>
      </c>
      <c r="L208">
        <v>10</v>
      </c>
      <c r="M208">
        <v>5607</v>
      </c>
      <c r="N208" t="s">
        <v>1210</v>
      </c>
      <c r="O208">
        <v>1</v>
      </c>
      <c r="P208" t="s">
        <v>97</v>
      </c>
      <c r="R208" t="s">
        <v>3958</v>
      </c>
      <c r="T208">
        <v>0</v>
      </c>
      <c r="AC208" t="s">
        <v>59</v>
      </c>
      <c r="AI208" t="s">
        <v>33</v>
      </c>
      <c r="AM208" t="s">
        <v>1211</v>
      </c>
      <c r="AN208" t="s">
        <v>72</v>
      </c>
      <c r="AP208" s="9">
        <v>5</v>
      </c>
      <c r="AQ208">
        <v>4</v>
      </c>
      <c r="AS208">
        <v>8</v>
      </c>
      <c r="AT208" t="s">
        <v>1212</v>
      </c>
      <c r="AV208" t="s">
        <v>1213</v>
      </c>
      <c r="AW208">
        <v>9</v>
      </c>
      <c r="AX208" t="s">
        <v>1214</v>
      </c>
      <c r="AY208" t="s">
        <v>1215</v>
      </c>
      <c r="AZ208" t="s">
        <v>1216</v>
      </c>
    </row>
    <row r="209" spans="1:52" x14ac:dyDescent="0.25">
      <c r="A209">
        <v>207</v>
      </c>
      <c r="B209" s="11" t="s">
        <v>0</v>
      </c>
      <c r="F209" s="11" t="s">
        <v>4</v>
      </c>
      <c r="H209" s="7">
        <v>37</v>
      </c>
      <c r="I209">
        <v>7</v>
      </c>
      <c r="J209">
        <v>30</v>
      </c>
      <c r="K209">
        <v>11</v>
      </c>
      <c r="L209">
        <v>4</v>
      </c>
      <c r="M209">
        <v>310157</v>
      </c>
      <c r="N209" t="s">
        <v>1217</v>
      </c>
      <c r="O209">
        <v>1</v>
      </c>
      <c r="P209" t="s">
        <v>78</v>
      </c>
      <c r="S209" t="s">
        <v>1218</v>
      </c>
      <c r="T209">
        <v>1</v>
      </c>
      <c r="U209" t="s">
        <v>227</v>
      </c>
      <c r="W209" t="s">
        <v>90</v>
      </c>
      <c r="Y209" t="s">
        <v>91</v>
      </c>
      <c r="AA209">
        <v>11</v>
      </c>
      <c r="AB209" t="s">
        <v>1219</v>
      </c>
      <c r="AC209" t="s">
        <v>59</v>
      </c>
      <c r="AH209" t="s">
        <v>32</v>
      </c>
      <c r="AN209" t="s">
        <v>72</v>
      </c>
      <c r="AP209" s="9">
        <v>6</v>
      </c>
      <c r="AQ209">
        <v>6</v>
      </c>
      <c r="AS209">
        <v>30</v>
      </c>
      <c r="AT209" t="s">
        <v>1220</v>
      </c>
      <c r="AU209" t="s">
        <v>74</v>
      </c>
      <c r="AW209">
        <v>10</v>
      </c>
      <c r="AX209" t="s">
        <v>1221</v>
      </c>
      <c r="AY209" t="s">
        <v>1222</v>
      </c>
      <c r="AZ209" t="s">
        <v>1223</v>
      </c>
    </row>
    <row r="210" spans="1:52" x14ac:dyDescent="0.25">
      <c r="A210">
        <v>208</v>
      </c>
      <c r="D210" s="11" t="s">
        <v>2</v>
      </c>
      <c r="H210" s="7">
        <v>36</v>
      </c>
      <c r="I210">
        <v>5</v>
      </c>
      <c r="J210">
        <v>20</v>
      </c>
      <c r="K210">
        <v>18</v>
      </c>
      <c r="L210">
        <v>0</v>
      </c>
      <c r="M210">
        <v>11776</v>
      </c>
      <c r="N210" t="s">
        <v>1224</v>
      </c>
      <c r="O210">
        <v>1</v>
      </c>
      <c r="P210" t="s">
        <v>67</v>
      </c>
      <c r="S210" t="s">
        <v>1225</v>
      </c>
      <c r="T210">
        <v>1</v>
      </c>
      <c r="U210" t="s">
        <v>455</v>
      </c>
      <c r="X210" t="s">
        <v>1226</v>
      </c>
      <c r="Y210" t="s">
        <v>57</v>
      </c>
      <c r="AA210">
        <v>15</v>
      </c>
      <c r="AB210" t="s">
        <v>1227</v>
      </c>
      <c r="AC210" t="s">
        <v>71</v>
      </c>
      <c r="AF210" t="s">
        <v>30</v>
      </c>
      <c r="AJ210" t="s">
        <v>34</v>
      </c>
      <c r="AN210" t="s">
        <v>60</v>
      </c>
      <c r="AP210" s="9">
        <v>16</v>
      </c>
      <c r="AR210">
        <v>10</v>
      </c>
      <c r="AS210">
        <v>2</v>
      </c>
      <c r="AT210" t="s">
        <v>1228</v>
      </c>
      <c r="AU210" t="s">
        <v>64</v>
      </c>
      <c r="AW210">
        <v>10</v>
      </c>
      <c r="AX210" t="s">
        <v>1229</v>
      </c>
      <c r="AY210" t="s">
        <v>1230</v>
      </c>
      <c r="AZ210" t="s">
        <v>1231</v>
      </c>
    </row>
    <row r="211" spans="1:52" x14ac:dyDescent="0.25">
      <c r="A211">
        <v>209</v>
      </c>
      <c r="C211" s="11" t="s">
        <v>1</v>
      </c>
      <c r="I211">
        <v>7</v>
      </c>
      <c r="J211">
        <v>120</v>
      </c>
      <c r="K211">
        <v>12</v>
      </c>
      <c r="L211">
        <v>15</v>
      </c>
      <c r="M211">
        <v>28002</v>
      </c>
      <c r="N211" t="s">
        <v>171</v>
      </c>
      <c r="O211">
        <v>1</v>
      </c>
      <c r="P211" t="s">
        <v>67</v>
      </c>
      <c r="R211" t="s">
        <v>3955</v>
      </c>
      <c r="T211">
        <v>1</v>
      </c>
      <c r="U211" t="s">
        <v>160</v>
      </c>
      <c r="W211" t="s">
        <v>387</v>
      </c>
      <c r="Y211" t="s">
        <v>91</v>
      </c>
      <c r="AA211">
        <v>2</v>
      </c>
      <c r="AB211" t="s">
        <v>172</v>
      </c>
      <c r="AC211" t="s">
        <v>59</v>
      </c>
      <c r="AH211" t="s">
        <v>32</v>
      </c>
      <c r="AN211" t="s">
        <v>72</v>
      </c>
      <c r="AP211" s="9">
        <v>8</v>
      </c>
      <c r="AQ211">
        <v>6</v>
      </c>
      <c r="AS211">
        <v>10</v>
      </c>
      <c r="AT211" t="s">
        <v>1232</v>
      </c>
      <c r="AU211" t="s">
        <v>64</v>
      </c>
      <c r="AW211">
        <v>8</v>
      </c>
      <c r="AX211" t="s">
        <v>1233</v>
      </c>
      <c r="AY211" t="s">
        <v>1234</v>
      </c>
      <c r="AZ211" t="s">
        <v>349</v>
      </c>
    </row>
    <row r="212" spans="1:52" x14ac:dyDescent="0.25">
      <c r="A212">
        <v>210</v>
      </c>
      <c r="B212" s="11" t="s">
        <v>0</v>
      </c>
      <c r="H212" s="7">
        <v>28</v>
      </c>
      <c r="I212">
        <v>6</v>
      </c>
      <c r="J212">
        <v>120</v>
      </c>
      <c r="K212">
        <v>10</v>
      </c>
      <c r="L212">
        <v>5</v>
      </c>
      <c r="M212">
        <v>29010</v>
      </c>
      <c r="N212" t="s">
        <v>1235</v>
      </c>
      <c r="O212">
        <v>0</v>
      </c>
      <c r="P212" t="s">
        <v>78</v>
      </c>
      <c r="R212" t="s">
        <v>3956</v>
      </c>
      <c r="T212">
        <v>1</v>
      </c>
      <c r="U212" t="s">
        <v>227</v>
      </c>
      <c r="W212" t="s">
        <v>111</v>
      </c>
      <c r="Y212" t="s">
        <v>91</v>
      </c>
      <c r="AA212">
        <v>5</v>
      </c>
      <c r="AB212" t="s">
        <v>1236</v>
      </c>
      <c r="AC212" t="s">
        <v>402</v>
      </c>
      <c r="AH212" t="s">
        <v>32</v>
      </c>
      <c r="AN212" t="s">
        <v>84</v>
      </c>
      <c r="AP212" s="9">
        <v>5</v>
      </c>
      <c r="AQ212">
        <v>5</v>
      </c>
      <c r="AS212">
        <v>3</v>
      </c>
      <c r="AT212" t="s">
        <v>1237</v>
      </c>
      <c r="AU212" t="s">
        <v>74</v>
      </c>
      <c r="AW212">
        <v>9</v>
      </c>
      <c r="AX212" t="s">
        <v>1238</v>
      </c>
    </row>
    <row r="213" spans="1:52" x14ac:dyDescent="0.25">
      <c r="A213">
        <v>211</v>
      </c>
      <c r="B213" s="11" t="s">
        <v>0</v>
      </c>
      <c r="H213" s="7">
        <v>31</v>
      </c>
      <c r="I213">
        <v>5</v>
      </c>
      <c r="J213">
        <v>360</v>
      </c>
      <c r="K213">
        <v>8</v>
      </c>
      <c r="L213">
        <v>1</v>
      </c>
      <c r="M213">
        <v>0</v>
      </c>
      <c r="N213" t="s">
        <v>1239</v>
      </c>
      <c r="O213">
        <v>1</v>
      </c>
      <c r="P213" t="s">
        <v>97</v>
      </c>
      <c r="R213" t="s">
        <v>3955</v>
      </c>
      <c r="T213">
        <v>0</v>
      </c>
      <c r="AC213" t="s">
        <v>59</v>
      </c>
      <c r="AL213" t="s">
        <v>36</v>
      </c>
      <c r="AP213" s="9">
        <v>0</v>
      </c>
      <c r="AU213" t="s">
        <v>64</v>
      </c>
      <c r="AW213">
        <v>10</v>
      </c>
      <c r="AX213" t="s">
        <v>1240</v>
      </c>
      <c r="AY213" t="s">
        <v>376</v>
      </c>
    </row>
    <row r="214" spans="1:52" ht="195" x14ac:dyDescent="0.25">
      <c r="A214">
        <v>212</v>
      </c>
      <c r="B214" s="11" t="s">
        <v>0</v>
      </c>
      <c r="C214" s="11" t="s">
        <v>1</v>
      </c>
      <c r="G214" s="11" t="s">
        <v>1241</v>
      </c>
      <c r="H214" s="7">
        <v>30</v>
      </c>
      <c r="I214">
        <v>5</v>
      </c>
      <c r="J214">
        <v>120</v>
      </c>
      <c r="K214">
        <v>8</v>
      </c>
      <c r="L214">
        <v>10</v>
      </c>
      <c r="M214">
        <v>0</v>
      </c>
      <c r="N214" t="s">
        <v>1242</v>
      </c>
      <c r="O214">
        <v>1</v>
      </c>
      <c r="P214" t="s">
        <v>433</v>
      </c>
      <c r="R214" t="s">
        <v>3958</v>
      </c>
      <c r="T214">
        <v>1</v>
      </c>
      <c r="U214" t="s">
        <v>522</v>
      </c>
      <c r="W214" t="s">
        <v>56</v>
      </c>
      <c r="Z214" t="s">
        <v>1243</v>
      </c>
      <c r="AA214">
        <v>5</v>
      </c>
      <c r="AB214" t="s">
        <v>1244</v>
      </c>
      <c r="AC214" t="s">
        <v>83</v>
      </c>
      <c r="AI214" t="s">
        <v>33</v>
      </c>
      <c r="AN214" t="s">
        <v>1245</v>
      </c>
      <c r="AP214" s="9">
        <v>6</v>
      </c>
      <c r="AQ214">
        <v>3</v>
      </c>
      <c r="AS214">
        <v>6</v>
      </c>
      <c r="AT214" t="s">
        <v>1246</v>
      </c>
      <c r="AU214" t="s">
        <v>74</v>
      </c>
      <c r="AW214">
        <v>10</v>
      </c>
      <c r="AX214" t="s">
        <v>1247</v>
      </c>
      <c r="AY214" s="3" t="s">
        <v>1248</v>
      </c>
      <c r="AZ214" t="s">
        <v>1249</v>
      </c>
    </row>
    <row r="215" spans="1:52" x14ac:dyDescent="0.25">
      <c r="A215">
        <v>213</v>
      </c>
      <c r="B215" s="11" t="s">
        <v>0</v>
      </c>
      <c r="E215" s="11" t="s">
        <v>3</v>
      </c>
      <c r="F215" s="11" t="s">
        <v>4</v>
      </c>
      <c r="H215" s="7">
        <v>25</v>
      </c>
      <c r="I215">
        <v>6</v>
      </c>
      <c r="J215">
        <v>40</v>
      </c>
      <c r="K215">
        <v>5</v>
      </c>
      <c r="L215">
        <v>20</v>
      </c>
      <c r="M215">
        <v>110019</v>
      </c>
      <c r="N215" t="s">
        <v>474</v>
      </c>
      <c r="O215">
        <v>1</v>
      </c>
      <c r="P215" t="s">
        <v>53</v>
      </c>
      <c r="R215" t="s">
        <v>3956</v>
      </c>
      <c r="T215">
        <v>1</v>
      </c>
      <c r="U215" t="s">
        <v>227</v>
      </c>
      <c r="W215" t="s">
        <v>80</v>
      </c>
      <c r="Y215" t="s">
        <v>91</v>
      </c>
      <c r="AA215">
        <v>2</v>
      </c>
      <c r="AB215" t="s">
        <v>1250</v>
      </c>
      <c r="AC215" t="s">
        <v>59</v>
      </c>
      <c r="AI215" t="s">
        <v>33</v>
      </c>
      <c r="AN215" t="s">
        <v>60</v>
      </c>
      <c r="AP215" s="9">
        <v>5</v>
      </c>
      <c r="AQ215">
        <v>5</v>
      </c>
      <c r="AS215">
        <v>30</v>
      </c>
      <c r="AT215" t="s">
        <v>1251</v>
      </c>
      <c r="AV215" t="s">
        <v>1252</v>
      </c>
      <c r="AW215">
        <v>10</v>
      </c>
      <c r="AX215" t="s">
        <v>1253</v>
      </c>
      <c r="AY215" t="s">
        <v>1254</v>
      </c>
    </row>
    <row r="216" spans="1:52" x14ac:dyDescent="0.25">
      <c r="A216">
        <v>214</v>
      </c>
      <c r="B216" s="11" t="s">
        <v>0</v>
      </c>
      <c r="C216" s="11" t="s">
        <v>1</v>
      </c>
      <c r="D216" s="11" t="s">
        <v>2</v>
      </c>
      <c r="I216">
        <v>7</v>
      </c>
      <c r="J216">
        <v>40</v>
      </c>
      <c r="K216">
        <v>8</v>
      </c>
      <c r="L216">
        <v>3</v>
      </c>
      <c r="M216">
        <v>30327</v>
      </c>
      <c r="N216" t="s">
        <v>1255</v>
      </c>
      <c r="O216">
        <v>0</v>
      </c>
      <c r="P216" t="s">
        <v>67</v>
      </c>
      <c r="R216" t="s">
        <v>3956</v>
      </c>
      <c r="T216">
        <v>0</v>
      </c>
      <c r="AC216" t="s">
        <v>83</v>
      </c>
      <c r="AG216" t="s">
        <v>31</v>
      </c>
      <c r="AN216" t="s">
        <v>84</v>
      </c>
      <c r="AP216" s="9">
        <v>6</v>
      </c>
      <c r="AR216">
        <v>30</v>
      </c>
      <c r="AS216">
        <v>500</v>
      </c>
      <c r="AT216" t="s">
        <v>1256</v>
      </c>
      <c r="AU216" t="s">
        <v>202</v>
      </c>
      <c r="AW216">
        <v>7</v>
      </c>
      <c r="AX216" t="s">
        <v>1257</v>
      </c>
      <c r="AY216" t="s">
        <v>1258</v>
      </c>
    </row>
    <row r="217" spans="1:52" x14ac:dyDescent="0.25">
      <c r="A217">
        <v>215</v>
      </c>
      <c r="F217" s="11" t="s">
        <v>4</v>
      </c>
      <c r="H217" s="7">
        <v>27</v>
      </c>
      <c r="I217">
        <v>7</v>
      </c>
      <c r="J217">
        <v>15</v>
      </c>
      <c r="K217">
        <v>8</v>
      </c>
      <c r="L217">
        <v>1</v>
      </c>
      <c r="M217">
        <v>11300</v>
      </c>
      <c r="N217" t="s">
        <v>1259</v>
      </c>
      <c r="O217">
        <v>0</v>
      </c>
      <c r="P217" t="s">
        <v>433</v>
      </c>
      <c r="R217" t="s">
        <v>3956</v>
      </c>
      <c r="T217">
        <v>1</v>
      </c>
      <c r="U217" t="s">
        <v>227</v>
      </c>
      <c r="W217" t="s">
        <v>56</v>
      </c>
      <c r="Y217" t="s">
        <v>91</v>
      </c>
      <c r="AA217">
        <v>7</v>
      </c>
      <c r="AB217" t="s">
        <v>1260</v>
      </c>
      <c r="AC217" t="s">
        <v>83</v>
      </c>
      <c r="AH217" t="s">
        <v>32</v>
      </c>
      <c r="AN217" t="s">
        <v>84</v>
      </c>
      <c r="AP217" s="9">
        <v>5</v>
      </c>
      <c r="AQ217">
        <v>3</v>
      </c>
      <c r="AS217">
        <v>12</v>
      </c>
      <c r="AT217" t="s">
        <v>1261</v>
      </c>
      <c r="AU217" t="s">
        <v>64</v>
      </c>
      <c r="AW217">
        <v>10</v>
      </c>
      <c r="AX217" t="s">
        <v>1262</v>
      </c>
      <c r="AY217" t="s">
        <v>1263</v>
      </c>
      <c r="AZ217" t="s">
        <v>1264</v>
      </c>
    </row>
    <row r="218" spans="1:52" x14ac:dyDescent="0.25">
      <c r="A218">
        <v>216</v>
      </c>
      <c r="F218" s="11" t="s">
        <v>4</v>
      </c>
      <c r="H218" s="7">
        <v>35</v>
      </c>
      <c r="I218">
        <v>7</v>
      </c>
      <c r="J218">
        <v>60</v>
      </c>
      <c r="K218">
        <v>7</v>
      </c>
      <c r="L218">
        <v>0</v>
      </c>
      <c r="N218" t="s">
        <v>1265</v>
      </c>
      <c r="O218">
        <v>1</v>
      </c>
      <c r="P218" t="s">
        <v>123</v>
      </c>
      <c r="R218" t="s">
        <v>3956</v>
      </c>
      <c r="T218">
        <v>1</v>
      </c>
      <c r="U218" t="s">
        <v>30</v>
      </c>
      <c r="W218" t="s">
        <v>387</v>
      </c>
      <c r="Y218" t="s">
        <v>235</v>
      </c>
      <c r="AA218">
        <v>7</v>
      </c>
      <c r="AB218" t="s">
        <v>1266</v>
      </c>
      <c r="AC218" t="s">
        <v>83</v>
      </c>
      <c r="AI218" t="s">
        <v>33</v>
      </c>
      <c r="AN218" t="s">
        <v>72</v>
      </c>
      <c r="AP218" s="9">
        <v>10</v>
      </c>
      <c r="AR218">
        <v>10</v>
      </c>
      <c r="AS218">
        <v>15</v>
      </c>
      <c r="AT218" t="s">
        <v>1267</v>
      </c>
      <c r="AU218" t="s">
        <v>74</v>
      </c>
      <c r="AW218">
        <v>9</v>
      </c>
      <c r="AX218" t="s">
        <v>1268</v>
      </c>
      <c r="AY218" t="s">
        <v>1269</v>
      </c>
    </row>
    <row r="219" spans="1:52" x14ac:dyDescent="0.25">
      <c r="A219">
        <v>217</v>
      </c>
      <c r="B219" s="11" t="s">
        <v>0</v>
      </c>
      <c r="I219">
        <v>7</v>
      </c>
      <c r="J219">
        <v>180</v>
      </c>
      <c r="K219">
        <v>7</v>
      </c>
      <c r="L219">
        <v>2</v>
      </c>
      <c r="M219">
        <v>560076</v>
      </c>
      <c r="N219" t="s">
        <v>474</v>
      </c>
      <c r="O219">
        <v>0</v>
      </c>
      <c r="P219" t="s">
        <v>97</v>
      </c>
      <c r="S219" t="s">
        <v>1270</v>
      </c>
      <c r="T219">
        <v>0</v>
      </c>
      <c r="AC219" t="s">
        <v>83</v>
      </c>
      <c r="AD219" t="s">
        <v>28</v>
      </c>
      <c r="AF219" t="s">
        <v>30</v>
      </c>
      <c r="AI219" t="s">
        <v>33</v>
      </c>
      <c r="AN219" t="s">
        <v>72</v>
      </c>
      <c r="AP219" s="9">
        <v>10</v>
      </c>
      <c r="AR219">
        <v>10</v>
      </c>
      <c r="AS219">
        <v>8</v>
      </c>
      <c r="AT219" t="s">
        <v>1271</v>
      </c>
      <c r="AU219" t="s">
        <v>74</v>
      </c>
      <c r="AW219">
        <v>6</v>
      </c>
      <c r="AX219" t="s">
        <v>1272</v>
      </c>
      <c r="AY219" t="s">
        <v>1273</v>
      </c>
      <c r="AZ219" t="s">
        <v>1274</v>
      </c>
    </row>
    <row r="220" spans="1:52" x14ac:dyDescent="0.25">
      <c r="A220">
        <v>218</v>
      </c>
      <c r="C220" s="11" t="s">
        <v>1</v>
      </c>
      <c r="F220" s="11" t="s">
        <v>4</v>
      </c>
      <c r="H220" s="7">
        <v>51</v>
      </c>
      <c r="I220">
        <v>7</v>
      </c>
      <c r="J220">
        <v>30</v>
      </c>
      <c r="K220">
        <v>10</v>
      </c>
      <c r="L220">
        <v>16</v>
      </c>
      <c r="M220">
        <v>75075</v>
      </c>
      <c r="N220" t="s">
        <v>1275</v>
      </c>
      <c r="O220">
        <v>1</v>
      </c>
      <c r="P220" t="s">
        <v>123</v>
      </c>
      <c r="R220" t="s">
        <v>3955</v>
      </c>
      <c r="T220">
        <v>1</v>
      </c>
      <c r="U220" t="s">
        <v>144</v>
      </c>
      <c r="W220" t="s">
        <v>145</v>
      </c>
      <c r="Y220" t="s">
        <v>326</v>
      </c>
      <c r="AA220">
        <v>27</v>
      </c>
      <c r="AB220" t="s">
        <v>1276</v>
      </c>
      <c r="AC220" t="s">
        <v>83</v>
      </c>
      <c r="AI220" t="s">
        <v>33</v>
      </c>
      <c r="AN220" t="s">
        <v>60</v>
      </c>
      <c r="AP220" s="9">
        <v>5</v>
      </c>
      <c r="AQ220">
        <v>3</v>
      </c>
      <c r="AS220">
        <v>8</v>
      </c>
      <c r="AT220" t="s">
        <v>1277</v>
      </c>
      <c r="AV220" t="s">
        <v>1278</v>
      </c>
      <c r="AW220">
        <v>8</v>
      </c>
      <c r="AX220" t="s">
        <v>1279</v>
      </c>
      <c r="AZ220" t="s">
        <v>1280</v>
      </c>
    </row>
    <row r="221" spans="1:52" x14ac:dyDescent="0.25">
      <c r="A221">
        <v>219</v>
      </c>
      <c r="B221" s="11" t="s">
        <v>0</v>
      </c>
      <c r="F221" s="11" t="s">
        <v>4</v>
      </c>
      <c r="H221" s="7">
        <v>27</v>
      </c>
      <c r="I221">
        <v>7</v>
      </c>
      <c r="J221">
        <v>60</v>
      </c>
      <c r="K221">
        <v>10</v>
      </c>
      <c r="L221">
        <v>3</v>
      </c>
      <c r="M221">
        <v>200240</v>
      </c>
      <c r="N221" t="s">
        <v>1281</v>
      </c>
      <c r="O221">
        <v>0</v>
      </c>
      <c r="P221" t="s">
        <v>67</v>
      </c>
      <c r="R221" t="s">
        <v>3958</v>
      </c>
      <c r="T221">
        <v>1</v>
      </c>
      <c r="U221" t="s">
        <v>227</v>
      </c>
      <c r="W221" t="s">
        <v>80</v>
      </c>
      <c r="Y221" t="s">
        <v>648</v>
      </c>
      <c r="AA221">
        <v>2</v>
      </c>
      <c r="AB221" t="s">
        <v>1282</v>
      </c>
      <c r="AC221" t="s">
        <v>83</v>
      </c>
      <c r="AH221" t="s">
        <v>32</v>
      </c>
      <c r="AN221" t="s">
        <v>84</v>
      </c>
      <c r="AP221" s="9">
        <v>6</v>
      </c>
      <c r="AQ221">
        <v>6</v>
      </c>
      <c r="AS221">
        <v>6</v>
      </c>
      <c r="AT221" t="s">
        <v>1283</v>
      </c>
      <c r="AU221" t="s">
        <v>64</v>
      </c>
      <c r="AW221">
        <v>9</v>
      </c>
      <c r="AX221" t="s">
        <v>1284</v>
      </c>
      <c r="AY221" t="s">
        <v>1285</v>
      </c>
      <c r="AZ221" t="s">
        <v>1286</v>
      </c>
    </row>
    <row r="222" spans="1:52" x14ac:dyDescent="0.25">
      <c r="A222">
        <v>220</v>
      </c>
      <c r="F222" s="11" t="s">
        <v>4</v>
      </c>
      <c r="H222" s="7">
        <v>40</v>
      </c>
      <c r="I222">
        <v>6</v>
      </c>
      <c r="J222">
        <v>90</v>
      </c>
      <c r="K222">
        <v>10</v>
      </c>
      <c r="L222">
        <v>12</v>
      </c>
      <c r="M222">
        <v>3630</v>
      </c>
      <c r="N222" t="s">
        <v>1287</v>
      </c>
      <c r="O222">
        <v>1</v>
      </c>
      <c r="P222" t="s">
        <v>433</v>
      </c>
      <c r="S222" t="s">
        <v>1288</v>
      </c>
      <c r="T222">
        <v>1</v>
      </c>
      <c r="U222" t="s">
        <v>5</v>
      </c>
      <c r="W222" t="s">
        <v>90</v>
      </c>
      <c r="Y222" t="s">
        <v>91</v>
      </c>
      <c r="AA222">
        <v>25</v>
      </c>
      <c r="AB222" t="s">
        <v>1289</v>
      </c>
      <c r="AC222" t="s">
        <v>1290</v>
      </c>
      <c r="AI222" t="s">
        <v>33</v>
      </c>
      <c r="AN222" t="s">
        <v>60</v>
      </c>
      <c r="AP222" s="9">
        <v>5</v>
      </c>
      <c r="AR222">
        <v>15</v>
      </c>
      <c r="AS222">
        <v>50</v>
      </c>
      <c r="AT222" t="s">
        <v>1291</v>
      </c>
      <c r="AU222" t="s">
        <v>74</v>
      </c>
      <c r="AW222">
        <v>8</v>
      </c>
      <c r="AX222" t="s">
        <v>1292</v>
      </c>
      <c r="AY222" t="s">
        <v>1293</v>
      </c>
      <c r="AZ222" t="s">
        <v>1294</v>
      </c>
    </row>
    <row r="223" spans="1:52" x14ac:dyDescent="0.25">
      <c r="A223">
        <v>221</v>
      </c>
      <c r="E223" s="11" t="s">
        <v>3</v>
      </c>
      <c r="F223" s="11" t="s">
        <v>4</v>
      </c>
      <c r="H223" s="7">
        <v>22</v>
      </c>
      <c r="I223">
        <v>8</v>
      </c>
      <c r="J223">
        <v>100</v>
      </c>
      <c r="K223">
        <v>6</v>
      </c>
      <c r="L223">
        <v>6</v>
      </c>
      <c r="M223">
        <v>10963</v>
      </c>
      <c r="N223" t="s">
        <v>117</v>
      </c>
      <c r="O223">
        <v>1</v>
      </c>
      <c r="P223" t="s">
        <v>67</v>
      </c>
      <c r="R223" t="s">
        <v>3958</v>
      </c>
      <c r="T223">
        <v>1</v>
      </c>
      <c r="U223" t="s">
        <v>1295</v>
      </c>
      <c r="W223" t="s">
        <v>80</v>
      </c>
      <c r="Y223" t="s">
        <v>297</v>
      </c>
      <c r="AA223">
        <v>1</v>
      </c>
      <c r="AB223" t="s">
        <v>1296</v>
      </c>
      <c r="AC223" t="s">
        <v>402</v>
      </c>
      <c r="AI223" t="s">
        <v>33</v>
      </c>
      <c r="AN223" t="s">
        <v>72</v>
      </c>
      <c r="AP223" s="9">
        <v>4</v>
      </c>
      <c r="AQ223">
        <v>6</v>
      </c>
      <c r="AS223">
        <v>30</v>
      </c>
      <c r="AT223" t="s">
        <v>1297</v>
      </c>
      <c r="AU223" t="s">
        <v>74</v>
      </c>
      <c r="AW223">
        <v>7</v>
      </c>
      <c r="AX223" t="s">
        <v>1298</v>
      </c>
      <c r="AY223" t="s">
        <v>1299</v>
      </c>
    </row>
    <row r="224" spans="1:52" x14ac:dyDescent="0.25">
      <c r="A224">
        <v>222</v>
      </c>
      <c r="F224" s="11" t="s">
        <v>4</v>
      </c>
      <c r="H224" s="7">
        <v>27</v>
      </c>
      <c r="I224">
        <v>7</v>
      </c>
      <c r="J224">
        <v>5</v>
      </c>
      <c r="K224">
        <v>5</v>
      </c>
      <c r="L224">
        <v>3</v>
      </c>
      <c r="M224">
        <v>60661</v>
      </c>
      <c r="N224" t="s">
        <v>1300</v>
      </c>
      <c r="O224">
        <v>0</v>
      </c>
      <c r="P224" t="s">
        <v>53</v>
      </c>
      <c r="R224" t="s">
        <v>3956</v>
      </c>
      <c r="T224">
        <v>1</v>
      </c>
      <c r="U224" t="s">
        <v>522</v>
      </c>
      <c r="W224" t="s">
        <v>80</v>
      </c>
      <c r="Y224" t="s">
        <v>1301</v>
      </c>
      <c r="AA224">
        <v>5</v>
      </c>
      <c r="AB224" t="s">
        <v>1302</v>
      </c>
      <c r="AC224" t="s">
        <v>83</v>
      </c>
      <c r="AH224" t="s">
        <v>32</v>
      </c>
      <c r="AN224" t="s">
        <v>60</v>
      </c>
      <c r="AP224" s="9">
        <v>5</v>
      </c>
      <c r="AQ224">
        <v>4</v>
      </c>
      <c r="AS224">
        <v>8</v>
      </c>
      <c r="AT224" t="s">
        <v>1303</v>
      </c>
      <c r="AU224" t="s">
        <v>74</v>
      </c>
      <c r="AW224">
        <v>10</v>
      </c>
      <c r="AX224" t="s">
        <v>1304</v>
      </c>
      <c r="AY224" t="s">
        <v>1305</v>
      </c>
      <c r="AZ224" t="s">
        <v>141</v>
      </c>
    </row>
    <row r="225" spans="1:52" x14ac:dyDescent="0.25">
      <c r="A225">
        <v>223</v>
      </c>
      <c r="B225" s="11" t="s">
        <v>0</v>
      </c>
      <c r="C225" s="11" t="s">
        <v>1</v>
      </c>
      <c r="E225" s="11" t="s">
        <v>3</v>
      </c>
      <c r="H225" s="7">
        <v>41</v>
      </c>
      <c r="I225">
        <v>7</v>
      </c>
      <c r="J225">
        <v>20</v>
      </c>
      <c r="K225">
        <v>10</v>
      </c>
      <c r="L225">
        <v>5</v>
      </c>
      <c r="M225">
        <v>80339</v>
      </c>
      <c r="N225" t="s">
        <v>233</v>
      </c>
      <c r="O225">
        <v>1</v>
      </c>
      <c r="P225" t="s">
        <v>67</v>
      </c>
      <c r="S225" t="s">
        <v>1306</v>
      </c>
      <c r="T225">
        <v>1</v>
      </c>
      <c r="U225" t="s">
        <v>110</v>
      </c>
      <c r="W225" t="s">
        <v>111</v>
      </c>
      <c r="Y225" t="s">
        <v>91</v>
      </c>
      <c r="AA225">
        <v>18</v>
      </c>
      <c r="AB225" t="s">
        <v>1307</v>
      </c>
      <c r="AC225" t="s">
        <v>1290</v>
      </c>
      <c r="AI225" t="s">
        <v>33</v>
      </c>
      <c r="AN225" t="s">
        <v>60</v>
      </c>
      <c r="AP225" s="9">
        <v>5</v>
      </c>
      <c r="AQ225">
        <v>3</v>
      </c>
      <c r="AS225">
        <v>50</v>
      </c>
      <c r="AT225" t="s">
        <v>1308</v>
      </c>
      <c r="AU225" t="s">
        <v>381</v>
      </c>
      <c r="AW225">
        <v>10</v>
      </c>
      <c r="AX225" t="s">
        <v>1309</v>
      </c>
      <c r="AY225" t="s">
        <v>1310</v>
      </c>
      <c r="AZ225" t="s">
        <v>1311</v>
      </c>
    </row>
    <row r="226" spans="1:52" x14ac:dyDescent="0.25">
      <c r="A226">
        <v>224</v>
      </c>
      <c r="B226" s="11" t="s">
        <v>0</v>
      </c>
      <c r="H226" s="7">
        <v>26</v>
      </c>
      <c r="I226">
        <v>6</v>
      </c>
      <c r="J226">
        <v>2</v>
      </c>
      <c r="K226">
        <v>10</v>
      </c>
      <c r="L226">
        <v>3</v>
      </c>
      <c r="M226">
        <v>570001</v>
      </c>
      <c r="N226" t="s">
        <v>1312</v>
      </c>
      <c r="O226">
        <v>0</v>
      </c>
      <c r="P226" t="s">
        <v>433</v>
      </c>
      <c r="R226" t="s">
        <v>3958</v>
      </c>
      <c r="T226">
        <v>1</v>
      </c>
      <c r="U226" t="s">
        <v>89</v>
      </c>
      <c r="X226" t="s">
        <v>1313</v>
      </c>
      <c r="Y226" t="s">
        <v>91</v>
      </c>
      <c r="AA226">
        <v>3</v>
      </c>
      <c r="AB226" t="s">
        <v>1314</v>
      </c>
      <c r="AC226" t="s">
        <v>402</v>
      </c>
      <c r="AI226" t="s">
        <v>33</v>
      </c>
      <c r="AN226" t="s">
        <v>60</v>
      </c>
      <c r="AP226" s="9">
        <v>4</v>
      </c>
      <c r="AR226">
        <v>8</v>
      </c>
      <c r="AS226">
        <v>9</v>
      </c>
      <c r="AT226" t="s">
        <v>1315</v>
      </c>
      <c r="AU226" t="s">
        <v>74</v>
      </c>
      <c r="AW226">
        <v>7</v>
      </c>
      <c r="AX226" t="s">
        <v>1316</v>
      </c>
    </row>
    <row r="227" spans="1:52" x14ac:dyDescent="0.25">
      <c r="A227">
        <v>225</v>
      </c>
      <c r="C227" s="11" t="s">
        <v>1</v>
      </c>
      <c r="D227" s="11" t="s">
        <v>2</v>
      </c>
      <c r="E227" s="11" t="s">
        <v>3</v>
      </c>
      <c r="H227" s="7">
        <v>24</v>
      </c>
      <c r="I227">
        <v>8</v>
      </c>
      <c r="J227">
        <v>2</v>
      </c>
      <c r="K227">
        <v>9</v>
      </c>
      <c r="L227">
        <v>30</v>
      </c>
      <c r="M227">
        <v>201100</v>
      </c>
      <c r="N227" t="s">
        <v>1317</v>
      </c>
      <c r="O227">
        <v>1</v>
      </c>
      <c r="P227" t="s">
        <v>97</v>
      </c>
      <c r="R227" t="s">
        <v>3955</v>
      </c>
      <c r="T227">
        <v>0</v>
      </c>
      <c r="AC227" t="s">
        <v>71</v>
      </c>
      <c r="AG227" t="s">
        <v>31</v>
      </c>
      <c r="AI227" t="s">
        <v>33</v>
      </c>
      <c r="AN227" t="s">
        <v>72</v>
      </c>
      <c r="AP227" s="9">
        <v>6</v>
      </c>
      <c r="AQ227">
        <v>3</v>
      </c>
      <c r="AS227">
        <v>60</v>
      </c>
      <c r="AT227" t="s">
        <v>1318</v>
      </c>
      <c r="AV227" t="s">
        <v>1319</v>
      </c>
      <c r="AW227">
        <v>10</v>
      </c>
      <c r="AX227" t="s">
        <v>1320</v>
      </c>
      <c r="AY227" t="s">
        <v>1321</v>
      </c>
      <c r="AZ227" t="s">
        <v>1322</v>
      </c>
    </row>
    <row r="228" spans="1:52" x14ac:dyDescent="0.25">
      <c r="A228">
        <v>226</v>
      </c>
      <c r="B228" s="11" t="s">
        <v>0</v>
      </c>
      <c r="C228" s="11" t="s">
        <v>1</v>
      </c>
      <c r="F228" s="11" t="s">
        <v>4</v>
      </c>
      <c r="H228" s="7">
        <v>28</v>
      </c>
      <c r="I228">
        <v>6</v>
      </c>
      <c r="J228">
        <v>10</v>
      </c>
      <c r="K228">
        <v>8</v>
      </c>
      <c r="L228">
        <v>12</v>
      </c>
      <c r="M228">
        <v>4</v>
      </c>
      <c r="N228" t="s">
        <v>1323</v>
      </c>
      <c r="O228">
        <v>1</v>
      </c>
      <c r="P228" t="s">
        <v>53</v>
      </c>
      <c r="R228" t="s">
        <v>3954</v>
      </c>
      <c r="T228">
        <v>1</v>
      </c>
      <c r="U228" t="s">
        <v>55</v>
      </c>
      <c r="W228" t="s">
        <v>80</v>
      </c>
      <c r="Y228" t="s">
        <v>247</v>
      </c>
      <c r="AA228">
        <v>4</v>
      </c>
      <c r="AB228" t="s">
        <v>381</v>
      </c>
      <c r="AC228" t="s">
        <v>59</v>
      </c>
      <c r="AF228" t="s">
        <v>30</v>
      </c>
      <c r="AN228" t="s">
        <v>1245</v>
      </c>
      <c r="AP228" s="9">
        <v>5</v>
      </c>
      <c r="AQ228">
        <v>2</v>
      </c>
      <c r="AS228">
        <v>6</v>
      </c>
      <c r="AT228" t="s">
        <v>1324</v>
      </c>
      <c r="AV228" t="s">
        <v>1325</v>
      </c>
      <c r="AW228">
        <v>8</v>
      </c>
      <c r="AX228" t="s">
        <v>1326</v>
      </c>
      <c r="AZ228" t="s">
        <v>1327</v>
      </c>
    </row>
    <row r="229" spans="1:52" x14ac:dyDescent="0.25">
      <c r="A229">
        <v>227</v>
      </c>
      <c r="C229" s="11" t="s">
        <v>1</v>
      </c>
      <c r="H229" s="7">
        <v>27</v>
      </c>
      <c r="I229">
        <v>6</v>
      </c>
      <c r="J229">
        <v>0</v>
      </c>
      <c r="K229">
        <v>8</v>
      </c>
      <c r="L229">
        <v>5</v>
      </c>
      <c r="M229">
        <v>33139</v>
      </c>
      <c r="N229" t="s">
        <v>1328</v>
      </c>
      <c r="O229">
        <v>1</v>
      </c>
      <c r="P229" t="s">
        <v>53</v>
      </c>
      <c r="S229" t="s">
        <v>1329</v>
      </c>
      <c r="T229">
        <v>0</v>
      </c>
      <c r="AC229" t="s">
        <v>59</v>
      </c>
      <c r="AH229" t="s">
        <v>32</v>
      </c>
      <c r="AN229" t="s">
        <v>84</v>
      </c>
      <c r="AP229" s="9">
        <v>4</v>
      </c>
      <c r="AR229" t="s">
        <v>1330</v>
      </c>
      <c r="AS229">
        <v>3</v>
      </c>
      <c r="AT229" t="s">
        <v>1331</v>
      </c>
      <c r="AU229" t="s">
        <v>74</v>
      </c>
      <c r="AW229">
        <v>8</v>
      </c>
      <c r="AX229" t="s">
        <v>1332</v>
      </c>
      <c r="AY229" t="s">
        <v>1333</v>
      </c>
      <c r="AZ229" t="s">
        <v>141</v>
      </c>
    </row>
    <row r="230" spans="1:52" x14ac:dyDescent="0.25">
      <c r="A230">
        <v>228</v>
      </c>
      <c r="B230" s="11" t="s">
        <v>0</v>
      </c>
      <c r="C230" s="11" t="s">
        <v>1</v>
      </c>
      <c r="E230" s="11" t="s">
        <v>3</v>
      </c>
      <c r="H230" s="7">
        <v>24</v>
      </c>
      <c r="I230">
        <v>8</v>
      </c>
      <c r="J230">
        <v>45</v>
      </c>
      <c r="K230">
        <v>8</v>
      </c>
      <c r="L230">
        <v>6</v>
      </c>
      <c r="M230">
        <v>92116</v>
      </c>
      <c r="N230" t="s">
        <v>1334</v>
      </c>
      <c r="O230">
        <v>0</v>
      </c>
      <c r="P230" t="s">
        <v>67</v>
      </c>
      <c r="R230" t="s">
        <v>3958</v>
      </c>
      <c r="T230">
        <v>1</v>
      </c>
      <c r="U230" t="s">
        <v>30</v>
      </c>
      <c r="W230" t="s">
        <v>80</v>
      </c>
      <c r="Y230" t="s">
        <v>161</v>
      </c>
      <c r="AA230">
        <v>1</v>
      </c>
      <c r="AB230" t="s">
        <v>1335</v>
      </c>
      <c r="AC230" t="s">
        <v>59</v>
      </c>
      <c r="AF230" t="s">
        <v>30</v>
      </c>
      <c r="AN230" t="s">
        <v>84</v>
      </c>
      <c r="AP230" s="9">
        <v>6</v>
      </c>
      <c r="AQ230">
        <v>5</v>
      </c>
      <c r="AS230">
        <v>25</v>
      </c>
      <c r="AT230" t="s">
        <v>1336</v>
      </c>
      <c r="AU230" t="s">
        <v>74</v>
      </c>
      <c r="AW230">
        <v>10</v>
      </c>
      <c r="AX230" t="s">
        <v>1337</v>
      </c>
      <c r="AY230" t="s">
        <v>1338</v>
      </c>
    </row>
    <row r="231" spans="1:52" x14ac:dyDescent="0.25">
      <c r="A231">
        <v>229</v>
      </c>
      <c r="B231" s="11" t="s">
        <v>0</v>
      </c>
      <c r="H231" s="7">
        <v>47</v>
      </c>
      <c r="I231">
        <v>7</v>
      </c>
      <c r="J231">
        <v>60</v>
      </c>
      <c r="K231">
        <v>8</v>
      </c>
      <c r="L231">
        <v>5</v>
      </c>
      <c r="M231">
        <v>60490</v>
      </c>
      <c r="N231" t="s">
        <v>1339</v>
      </c>
      <c r="O231">
        <v>0</v>
      </c>
      <c r="P231" t="s">
        <v>97</v>
      </c>
      <c r="R231" t="s">
        <v>3955</v>
      </c>
      <c r="T231">
        <v>1</v>
      </c>
      <c r="V231" t="s">
        <v>1340</v>
      </c>
      <c r="W231" t="s">
        <v>80</v>
      </c>
      <c r="Y231" t="s">
        <v>112</v>
      </c>
      <c r="AA231">
        <v>15</v>
      </c>
      <c r="AB231" t="s">
        <v>1341</v>
      </c>
      <c r="AC231" t="s">
        <v>59</v>
      </c>
      <c r="AF231" t="s">
        <v>30</v>
      </c>
      <c r="AN231" t="s">
        <v>72</v>
      </c>
      <c r="AP231" s="9">
        <v>15</v>
      </c>
      <c r="AQ231">
        <v>5</v>
      </c>
      <c r="AS231">
        <v>40</v>
      </c>
      <c r="AT231" t="s">
        <v>1342</v>
      </c>
      <c r="AU231" t="s">
        <v>74</v>
      </c>
      <c r="AW231">
        <v>10</v>
      </c>
      <c r="AX231" t="s">
        <v>1343</v>
      </c>
      <c r="AY231" t="s">
        <v>879</v>
      </c>
      <c r="AZ231" t="s">
        <v>879</v>
      </c>
    </row>
    <row r="232" spans="1:52" ht="30" x14ac:dyDescent="0.25">
      <c r="A232">
        <v>230</v>
      </c>
      <c r="C232" s="11" t="s">
        <v>1</v>
      </c>
      <c r="F232" s="11" t="s">
        <v>4</v>
      </c>
      <c r="H232" s="7">
        <v>40</v>
      </c>
      <c r="I232">
        <v>7</v>
      </c>
      <c r="J232">
        <v>0</v>
      </c>
      <c r="K232">
        <v>14</v>
      </c>
      <c r="L232">
        <v>12</v>
      </c>
      <c r="M232">
        <v>34563</v>
      </c>
      <c r="N232" t="s">
        <v>1344</v>
      </c>
      <c r="O232">
        <v>1</v>
      </c>
      <c r="P232" t="s">
        <v>67</v>
      </c>
      <c r="R232" t="s">
        <v>3955</v>
      </c>
      <c r="T232">
        <v>1</v>
      </c>
      <c r="U232" t="s">
        <v>30</v>
      </c>
      <c r="W232" t="s">
        <v>80</v>
      </c>
      <c r="Y232" t="s">
        <v>57</v>
      </c>
      <c r="AA232">
        <v>15</v>
      </c>
      <c r="AB232" t="s">
        <v>1345</v>
      </c>
      <c r="AC232" t="s">
        <v>59</v>
      </c>
      <c r="AH232" t="s">
        <v>32</v>
      </c>
      <c r="AI232" t="s">
        <v>33</v>
      </c>
      <c r="AJ232" t="s">
        <v>34</v>
      </c>
      <c r="AK232" t="s">
        <v>35</v>
      </c>
      <c r="AN232" t="s">
        <v>84</v>
      </c>
      <c r="AP232" s="9">
        <v>2</v>
      </c>
      <c r="AQ232">
        <v>3</v>
      </c>
      <c r="AS232">
        <v>4</v>
      </c>
      <c r="AT232" s="3" t="s">
        <v>215</v>
      </c>
      <c r="AU232" t="s">
        <v>74</v>
      </c>
      <c r="AW232">
        <v>8</v>
      </c>
      <c r="AX232" s="3" t="s">
        <v>215</v>
      </c>
      <c r="AY232" s="3" t="s">
        <v>215</v>
      </c>
      <c r="AZ232" s="3" t="s">
        <v>215</v>
      </c>
    </row>
    <row r="233" spans="1:52" x14ac:dyDescent="0.25">
      <c r="A233">
        <v>231</v>
      </c>
      <c r="B233" s="11" t="s">
        <v>0</v>
      </c>
      <c r="C233" s="11" t="s">
        <v>1</v>
      </c>
      <c r="D233" s="11" t="s">
        <v>2</v>
      </c>
      <c r="F233" s="11" t="s">
        <v>4</v>
      </c>
      <c r="H233" s="7">
        <v>23</v>
      </c>
      <c r="I233">
        <v>8</v>
      </c>
      <c r="J233">
        <v>120</v>
      </c>
      <c r="K233">
        <v>15</v>
      </c>
      <c r="L233">
        <v>2</v>
      </c>
      <c r="M233">
        <v>400004</v>
      </c>
      <c r="N233" t="s">
        <v>1346</v>
      </c>
      <c r="O233">
        <v>1</v>
      </c>
      <c r="P233" t="s">
        <v>78</v>
      </c>
      <c r="R233" t="s">
        <v>3955</v>
      </c>
      <c r="T233">
        <v>1</v>
      </c>
      <c r="U233" t="s">
        <v>227</v>
      </c>
      <c r="W233" t="s">
        <v>387</v>
      </c>
      <c r="Z233" t="s">
        <v>1347</v>
      </c>
      <c r="AA233">
        <v>0</v>
      </c>
      <c r="AB233" t="s">
        <v>1348</v>
      </c>
      <c r="AC233" t="s">
        <v>59</v>
      </c>
      <c r="AG233" t="s">
        <v>31</v>
      </c>
      <c r="AN233" t="s">
        <v>168</v>
      </c>
      <c r="AP233" s="9">
        <v>6</v>
      </c>
      <c r="AQ233">
        <v>4</v>
      </c>
      <c r="AS233">
        <v>100</v>
      </c>
      <c r="AT233" t="s">
        <v>1349</v>
      </c>
      <c r="AU233" t="s">
        <v>74</v>
      </c>
      <c r="AW233">
        <v>10</v>
      </c>
      <c r="AX233" t="s">
        <v>1350</v>
      </c>
      <c r="AY233" t="s">
        <v>1351</v>
      </c>
      <c r="AZ233" t="s">
        <v>1352</v>
      </c>
    </row>
    <row r="234" spans="1:52" x14ac:dyDescent="0.25">
      <c r="A234">
        <v>232</v>
      </c>
      <c r="C234" s="11" t="s">
        <v>1</v>
      </c>
      <c r="F234" s="11" t="s">
        <v>4</v>
      </c>
      <c r="H234" s="7">
        <v>27</v>
      </c>
      <c r="I234">
        <v>7</v>
      </c>
      <c r="J234">
        <v>40</v>
      </c>
      <c r="K234">
        <v>14</v>
      </c>
      <c r="L234">
        <v>4</v>
      </c>
      <c r="M234">
        <v>560017</v>
      </c>
      <c r="N234" t="s">
        <v>1353</v>
      </c>
      <c r="O234">
        <v>0</v>
      </c>
      <c r="P234" t="s">
        <v>78</v>
      </c>
      <c r="R234" t="s">
        <v>3956</v>
      </c>
      <c r="T234">
        <v>1</v>
      </c>
      <c r="U234" t="s">
        <v>788</v>
      </c>
      <c r="W234" t="s">
        <v>426</v>
      </c>
      <c r="Y234" t="s">
        <v>91</v>
      </c>
      <c r="AA234">
        <v>6</v>
      </c>
      <c r="AB234" t="s">
        <v>1354</v>
      </c>
      <c r="AC234" t="s">
        <v>59</v>
      </c>
      <c r="AE234" t="s">
        <v>29</v>
      </c>
      <c r="AN234" t="s">
        <v>60</v>
      </c>
      <c r="AP234" s="9">
        <v>6</v>
      </c>
      <c r="AQ234">
        <v>2</v>
      </c>
      <c r="AS234">
        <v>100</v>
      </c>
      <c r="AT234" t="s">
        <v>1355</v>
      </c>
      <c r="AU234" t="s">
        <v>64</v>
      </c>
      <c r="AW234">
        <v>10</v>
      </c>
      <c r="AX234" t="s">
        <v>1356</v>
      </c>
      <c r="AY234" t="s">
        <v>1357</v>
      </c>
      <c r="AZ234" t="s">
        <v>1358</v>
      </c>
    </row>
    <row r="235" spans="1:52" x14ac:dyDescent="0.25">
      <c r="A235">
        <v>233</v>
      </c>
      <c r="B235" s="11" t="s">
        <v>0</v>
      </c>
      <c r="C235" s="11" t="s">
        <v>1</v>
      </c>
      <c r="F235" s="11" t="s">
        <v>4</v>
      </c>
      <c r="H235" s="7">
        <v>31</v>
      </c>
      <c r="I235">
        <v>6</v>
      </c>
      <c r="J235">
        <v>35</v>
      </c>
      <c r="K235">
        <v>9</v>
      </c>
      <c r="L235">
        <v>20</v>
      </c>
      <c r="M235">
        <v>99243</v>
      </c>
      <c r="N235" t="s">
        <v>1359</v>
      </c>
      <c r="O235">
        <v>1</v>
      </c>
      <c r="P235" t="s">
        <v>53</v>
      </c>
      <c r="R235" t="s">
        <v>3955</v>
      </c>
      <c r="T235">
        <v>1</v>
      </c>
      <c r="U235" t="s">
        <v>455</v>
      </c>
      <c r="W235" t="s">
        <v>56</v>
      </c>
      <c r="Y235" t="s">
        <v>91</v>
      </c>
      <c r="AA235">
        <v>5</v>
      </c>
      <c r="AB235" t="s">
        <v>1360</v>
      </c>
      <c r="AC235" t="s">
        <v>83</v>
      </c>
      <c r="AI235" t="s">
        <v>33</v>
      </c>
      <c r="AN235" t="s">
        <v>72</v>
      </c>
      <c r="AP235" s="9">
        <v>25</v>
      </c>
      <c r="AR235">
        <v>30</v>
      </c>
      <c r="AS235">
        <v>10</v>
      </c>
      <c r="AT235" t="s">
        <v>1361</v>
      </c>
      <c r="AV235" t="s">
        <v>1362</v>
      </c>
      <c r="AW235">
        <v>10</v>
      </c>
      <c r="AX235" t="s">
        <v>1363</v>
      </c>
      <c r="AY235" t="s">
        <v>1364</v>
      </c>
      <c r="AZ235" t="s">
        <v>1365</v>
      </c>
    </row>
    <row r="236" spans="1:52" x14ac:dyDescent="0.25">
      <c r="A236">
        <v>234</v>
      </c>
      <c r="C236" s="11" t="s">
        <v>1</v>
      </c>
      <c r="F236" s="11" t="s">
        <v>4</v>
      </c>
      <c r="H236" s="7">
        <v>38</v>
      </c>
      <c r="I236">
        <v>6</v>
      </c>
      <c r="J236">
        <v>40</v>
      </c>
      <c r="K236">
        <v>10</v>
      </c>
      <c r="L236">
        <v>10</v>
      </c>
      <c r="M236">
        <v>20127</v>
      </c>
      <c r="N236" t="s">
        <v>1160</v>
      </c>
      <c r="O236">
        <v>1</v>
      </c>
      <c r="P236" t="s">
        <v>67</v>
      </c>
      <c r="R236" t="s">
        <v>3955</v>
      </c>
      <c r="T236">
        <v>1</v>
      </c>
      <c r="U236" t="s">
        <v>144</v>
      </c>
      <c r="W236" t="s">
        <v>56</v>
      </c>
      <c r="Z236" t="s">
        <v>1034</v>
      </c>
      <c r="AA236">
        <v>6</v>
      </c>
      <c r="AB236" t="s">
        <v>160</v>
      </c>
      <c r="AC236" t="s">
        <v>71</v>
      </c>
      <c r="AI236" t="s">
        <v>33</v>
      </c>
      <c r="AN236" t="s">
        <v>60</v>
      </c>
      <c r="AP236" s="9">
        <v>12</v>
      </c>
      <c r="AR236">
        <v>12</v>
      </c>
      <c r="AS236">
        <v>4</v>
      </c>
      <c r="AT236" t="s">
        <v>1366</v>
      </c>
      <c r="AU236" t="s">
        <v>74</v>
      </c>
      <c r="AW236">
        <v>9</v>
      </c>
      <c r="AX236" t="s">
        <v>1367</v>
      </c>
    </row>
    <row r="237" spans="1:52" x14ac:dyDescent="0.25">
      <c r="A237">
        <v>235</v>
      </c>
      <c r="C237" s="11" t="s">
        <v>1</v>
      </c>
      <c r="H237" s="7">
        <v>30</v>
      </c>
      <c r="I237">
        <v>7</v>
      </c>
      <c r="J237">
        <v>60</v>
      </c>
      <c r="K237">
        <v>10</v>
      </c>
      <c r="L237">
        <v>5</v>
      </c>
      <c r="N237" t="s">
        <v>474</v>
      </c>
      <c r="O237">
        <v>1</v>
      </c>
      <c r="P237" t="s">
        <v>97</v>
      </c>
      <c r="R237" t="s">
        <v>3955</v>
      </c>
      <c r="T237">
        <v>1</v>
      </c>
      <c r="U237" t="s">
        <v>31</v>
      </c>
      <c r="W237" t="s">
        <v>80</v>
      </c>
      <c r="Y237" t="s">
        <v>648</v>
      </c>
      <c r="AA237">
        <v>9</v>
      </c>
      <c r="AB237" t="s">
        <v>1353</v>
      </c>
      <c r="AC237" t="s">
        <v>59</v>
      </c>
      <c r="AI237" t="s">
        <v>33</v>
      </c>
      <c r="AN237" t="s">
        <v>72</v>
      </c>
      <c r="AP237" s="9">
        <v>5</v>
      </c>
      <c r="AR237">
        <v>20</v>
      </c>
      <c r="AS237">
        <v>20</v>
      </c>
      <c r="AT237" t="s">
        <v>1368</v>
      </c>
      <c r="AU237" t="s">
        <v>74</v>
      </c>
      <c r="AW237">
        <v>9</v>
      </c>
      <c r="AX237" t="s">
        <v>1369</v>
      </c>
      <c r="AY237" t="s">
        <v>1370</v>
      </c>
    </row>
    <row r="238" spans="1:52" x14ac:dyDescent="0.25">
      <c r="A238">
        <v>236</v>
      </c>
      <c r="B238" s="11" t="s">
        <v>0</v>
      </c>
      <c r="E238" s="11" t="s">
        <v>3</v>
      </c>
      <c r="F238" s="11" t="s">
        <v>4</v>
      </c>
      <c r="H238" s="7">
        <v>40</v>
      </c>
      <c r="I238">
        <v>6</v>
      </c>
      <c r="J238">
        <v>40</v>
      </c>
      <c r="K238">
        <v>4</v>
      </c>
      <c r="L238">
        <v>5</v>
      </c>
      <c r="M238">
        <v>28000</v>
      </c>
      <c r="N238" t="s">
        <v>1359</v>
      </c>
      <c r="O238">
        <v>1</v>
      </c>
      <c r="P238" t="s">
        <v>78</v>
      </c>
      <c r="S238" t="s">
        <v>1371</v>
      </c>
      <c r="T238">
        <v>1</v>
      </c>
      <c r="U238" t="s">
        <v>55</v>
      </c>
      <c r="W238" t="s">
        <v>56</v>
      </c>
      <c r="Z238" t="s">
        <v>1372</v>
      </c>
      <c r="AA238">
        <v>20</v>
      </c>
      <c r="AB238" t="s">
        <v>1373</v>
      </c>
      <c r="AC238" t="s">
        <v>59</v>
      </c>
      <c r="AD238" t="s">
        <v>28</v>
      </c>
      <c r="AH238" t="s">
        <v>32</v>
      </c>
      <c r="AM238" t="s">
        <v>1374</v>
      </c>
      <c r="AN238" t="s">
        <v>72</v>
      </c>
      <c r="AP238" s="9">
        <v>6</v>
      </c>
      <c r="AQ238">
        <v>4</v>
      </c>
      <c r="AS238">
        <v>150</v>
      </c>
      <c r="AT238" t="s">
        <v>1375</v>
      </c>
      <c r="AU238" t="s">
        <v>74</v>
      </c>
      <c r="AW238">
        <v>10</v>
      </c>
      <c r="AX238" t="s">
        <v>1376</v>
      </c>
      <c r="AY238" t="s">
        <v>1377</v>
      </c>
    </row>
    <row r="239" spans="1:52" x14ac:dyDescent="0.25">
      <c r="A239">
        <v>237</v>
      </c>
      <c r="B239" s="11" t="s">
        <v>0</v>
      </c>
      <c r="H239" s="7">
        <v>49</v>
      </c>
      <c r="I239">
        <v>8</v>
      </c>
      <c r="J239">
        <v>0</v>
      </c>
      <c r="K239">
        <v>10</v>
      </c>
      <c r="L239">
        <v>12</v>
      </c>
      <c r="M239">
        <v>95120</v>
      </c>
      <c r="N239" t="s">
        <v>939</v>
      </c>
      <c r="O239">
        <v>0</v>
      </c>
      <c r="P239" t="s">
        <v>67</v>
      </c>
      <c r="R239" t="s">
        <v>3956</v>
      </c>
      <c r="T239">
        <v>1</v>
      </c>
      <c r="U239" t="s">
        <v>150</v>
      </c>
      <c r="W239" t="s">
        <v>80</v>
      </c>
      <c r="Y239" t="s">
        <v>91</v>
      </c>
      <c r="AA239">
        <v>1</v>
      </c>
      <c r="AB239" t="s">
        <v>1378</v>
      </c>
      <c r="AC239" t="s">
        <v>83</v>
      </c>
      <c r="AF239" t="s">
        <v>30</v>
      </c>
      <c r="AN239" t="s">
        <v>168</v>
      </c>
      <c r="AP239" s="9">
        <v>20</v>
      </c>
      <c r="AR239">
        <v>10</v>
      </c>
      <c r="AS239">
        <v>40</v>
      </c>
      <c r="AT239" t="s">
        <v>1379</v>
      </c>
      <c r="AU239" t="s">
        <v>74</v>
      </c>
      <c r="AW239">
        <v>9</v>
      </c>
      <c r="AX239" t="s">
        <v>1380</v>
      </c>
      <c r="AZ239" t="s">
        <v>1381</v>
      </c>
    </row>
    <row r="240" spans="1:52" x14ac:dyDescent="0.25">
      <c r="A240">
        <v>238</v>
      </c>
      <c r="B240" s="11" t="s">
        <v>0</v>
      </c>
      <c r="H240" s="7">
        <v>25</v>
      </c>
      <c r="I240">
        <v>8</v>
      </c>
      <c r="J240">
        <v>80</v>
      </c>
      <c r="K240">
        <v>8</v>
      </c>
      <c r="L240">
        <v>15</v>
      </c>
      <c r="M240">
        <v>79912</v>
      </c>
      <c r="N240" t="s">
        <v>1382</v>
      </c>
      <c r="O240">
        <v>0</v>
      </c>
      <c r="P240" t="s">
        <v>143</v>
      </c>
      <c r="R240" t="s">
        <v>3958</v>
      </c>
      <c r="T240">
        <v>0</v>
      </c>
      <c r="AC240" t="s">
        <v>59</v>
      </c>
      <c r="AF240" t="s">
        <v>30</v>
      </c>
      <c r="AH240" t="s">
        <v>32</v>
      </c>
      <c r="AN240" t="s">
        <v>72</v>
      </c>
      <c r="AP240" s="9">
        <v>15</v>
      </c>
      <c r="AQ240">
        <v>5</v>
      </c>
      <c r="AS240">
        <v>20</v>
      </c>
      <c r="AT240" t="s">
        <v>1383</v>
      </c>
      <c r="AU240" t="s">
        <v>64</v>
      </c>
      <c r="AW240">
        <v>10</v>
      </c>
      <c r="AX240" t="s">
        <v>1384</v>
      </c>
      <c r="AY240" t="s">
        <v>1385</v>
      </c>
    </row>
    <row r="241" spans="1:52" ht="285" x14ac:dyDescent="0.25">
      <c r="A241">
        <v>239</v>
      </c>
      <c r="B241" s="11" t="s">
        <v>0</v>
      </c>
      <c r="H241" s="7">
        <v>28</v>
      </c>
      <c r="I241">
        <v>8</v>
      </c>
      <c r="J241">
        <v>10</v>
      </c>
      <c r="K241">
        <v>10</v>
      </c>
      <c r="L241">
        <v>8</v>
      </c>
      <c r="N241" t="s">
        <v>1386</v>
      </c>
      <c r="O241">
        <v>0</v>
      </c>
      <c r="P241" t="s">
        <v>78</v>
      </c>
      <c r="R241" t="s">
        <v>3955</v>
      </c>
      <c r="T241">
        <v>1</v>
      </c>
      <c r="U241" t="s">
        <v>150</v>
      </c>
      <c r="W241" t="s">
        <v>80</v>
      </c>
      <c r="Y241" t="s">
        <v>247</v>
      </c>
      <c r="AA241">
        <v>3</v>
      </c>
      <c r="AC241" t="s">
        <v>59</v>
      </c>
      <c r="AD241" t="s">
        <v>28</v>
      </c>
      <c r="AF241" t="s">
        <v>30</v>
      </c>
      <c r="AN241" t="s">
        <v>72</v>
      </c>
      <c r="AP241" s="9">
        <v>6</v>
      </c>
      <c r="AQ241">
        <v>5</v>
      </c>
      <c r="AS241">
        <v>12</v>
      </c>
      <c r="AT241" t="s">
        <v>1387</v>
      </c>
      <c r="AU241" t="s">
        <v>64</v>
      </c>
      <c r="AW241">
        <v>10</v>
      </c>
      <c r="AX241" t="s">
        <v>1388</v>
      </c>
      <c r="AY241" t="s">
        <v>1389</v>
      </c>
      <c r="AZ241" s="3" t="s">
        <v>1390</v>
      </c>
    </row>
    <row r="242" spans="1:52" x14ac:dyDescent="0.25">
      <c r="A242">
        <v>240</v>
      </c>
      <c r="B242" s="11" t="s">
        <v>0</v>
      </c>
      <c r="F242" s="11" t="s">
        <v>4</v>
      </c>
      <c r="H242" s="7">
        <v>42</v>
      </c>
      <c r="I242">
        <v>7</v>
      </c>
      <c r="J242">
        <v>150</v>
      </c>
      <c r="K242">
        <v>12</v>
      </c>
      <c r="L242">
        <v>24</v>
      </c>
      <c r="M242">
        <v>8820</v>
      </c>
      <c r="N242" t="s">
        <v>1391</v>
      </c>
      <c r="O242">
        <v>0</v>
      </c>
      <c r="P242" t="s">
        <v>67</v>
      </c>
      <c r="R242" t="s">
        <v>3955</v>
      </c>
      <c r="T242">
        <v>1</v>
      </c>
      <c r="U242" t="s">
        <v>227</v>
      </c>
      <c r="W242" t="s">
        <v>80</v>
      </c>
      <c r="Y242" t="s">
        <v>81</v>
      </c>
      <c r="AA242">
        <v>23</v>
      </c>
      <c r="AB242" t="s">
        <v>1392</v>
      </c>
      <c r="AC242" t="s">
        <v>402</v>
      </c>
      <c r="AF242" t="s">
        <v>30</v>
      </c>
      <c r="AN242" t="s">
        <v>84</v>
      </c>
      <c r="AP242" s="9">
        <v>2</v>
      </c>
      <c r="AQ242">
        <v>2</v>
      </c>
      <c r="AS242">
        <v>5</v>
      </c>
      <c r="AT242" t="s">
        <v>1393</v>
      </c>
      <c r="AV242" t="s">
        <v>1394</v>
      </c>
      <c r="AW242">
        <v>10</v>
      </c>
      <c r="AX242" t="s">
        <v>1395</v>
      </c>
      <c r="AY242" t="s">
        <v>1396</v>
      </c>
      <c r="AZ242" t="s">
        <v>1397</v>
      </c>
    </row>
    <row r="243" spans="1:52" ht="165" x14ac:dyDescent="0.25">
      <c r="A243">
        <v>241</v>
      </c>
      <c r="B243" s="11" t="s">
        <v>0</v>
      </c>
      <c r="F243" s="11" t="s">
        <v>4</v>
      </c>
      <c r="H243" s="7">
        <v>28</v>
      </c>
      <c r="I243">
        <v>7</v>
      </c>
      <c r="J243">
        <v>60</v>
      </c>
      <c r="K243">
        <v>14</v>
      </c>
      <c r="L243">
        <v>2</v>
      </c>
      <c r="M243">
        <v>2060</v>
      </c>
      <c r="N243" t="s">
        <v>1398</v>
      </c>
      <c r="O243">
        <v>1</v>
      </c>
      <c r="P243" t="s">
        <v>433</v>
      </c>
      <c r="S243" t="s">
        <v>1399</v>
      </c>
      <c r="T243">
        <v>1</v>
      </c>
      <c r="U243" t="s">
        <v>55</v>
      </c>
      <c r="W243" t="s">
        <v>56</v>
      </c>
      <c r="Y243" t="s">
        <v>81</v>
      </c>
      <c r="AA243">
        <v>6</v>
      </c>
      <c r="AB243" t="s">
        <v>1400</v>
      </c>
      <c r="AC243" t="s">
        <v>83</v>
      </c>
      <c r="AL243" t="s">
        <v>36</v>
      </c>
      <c r="AP243" s="9">
        <v>0</v>
      </c>
      <c r="AU243" t="s">
        <v>74</v>
      </c>
      <c r="AW243">
        <v>10</v>
      </c>
      <c r="AX243" s="3" t="s">
        <v>1401</v>
      </c>
      <c r="AY243" t="s">
        <v>1402</v>
      </c>
      <c r="AZ243" t="s">
        <v>1403</v>
      </c>
    </row>
    <row r="244" spans="1:52" x14ac:dyDescent="0.25">
      <c r="A244">
        <v>242</v>
      </c>
      <c r="C244" s="11" t="s">
        <v>1</v>
      </c>
      <c r="H244" s="7">
        <v>48</v>
      </c>
      <c r="I244">
        <v>8</v>
      </c>
      <c r="J244">
        <v>0</v>
      </c>
      <c r="K244">
        <v>12</v>
      </c>
      <c r="L244">
        <v>15</v>
      </c>
      <c r="M244">
        <v>85083</v>
      </c>
      <c r="N244" t="s">
        <v>1404</v>
      </c>
      <c r="O244">
        <v>0</v>
      </c>
      <c r="P244" t="s">
        <v>97</v>
      </c>
      <c r="S244" t="s">
        <v>1405</v>
      </c>
      <c r="T244">
        <v>1</v>
      </c>
      <c r="U244" t="s">
        <v>583</v>
      </c>
      <c r="X244" t="s">
        <v>1406</v>
      </c>
      <c r="Y244" t="s">
        <v>91</v>
      </c>
      <c r="AA244">
        <v>20</v>
      </c>
      <c r="AB244" t="s">
        <v>1407</v>
      </c>
      <c r="AC244" t="s">
        <v>59</v>
      </c>
      <c r="AF244" t="s">
        <v>30</v>
      </c>
      <c r="AG244" t="s">
        <v>31</v>
      </c>
      <c r="AN244" t="s">
        <v>72</v>
      </c>
      <c r="AP244" s="9">
        <v>6</v>
      </c>
      <c r="AQ244">
        <v>6</v>
      </c>
      <c r="AS244">
        <v>8</v>
      </c>
      <c r="AT244" t="s">
        <v>1408</v>
      </c>
      <c r="AU244" t="s">
        <v>64</v>
      </c>
      <c r="AW244">
        <v>8</v>
      </c>
      <c r="AX244" t="s">
        <v>1409</v>
      </c>
      <c r="AY244" t="s">
        <v>1410</v>
      </c>
      <c r="AZ244" t="s">
        <v>1411</v>
      </c>
    </row>
    <row r="245" spans="1:52" x14ac:dyDescent="0.25">
      <c r="A245">
        <v>243</v>
      </c>
      <c r="D245" s="11" t="s">
        <v>2</v>
      </c>
      <c r="H245" s="7">
        <v>23</v>
      </c>
      <c r="I245">
        <v>7</v>
      </c>
      <c r="J245">
        <v>40</v>
      </c>
      <c r="K245">
        <v>9</v>
      </c>
      <c r="L245">
        <v>4</v>
      </c>
      <c r="M245">
        <v>560029</v>
      </c>
      <c r="N245" t="s">
        <v>1412</v>
      </c>
      <c r="O245">
        <v>1</v>
      </c>
      <c r="P245" t="s">
        <v>67</v>
      </c>
      <c r="R245" t="s">
        <v>3958</v>
      </c>
      <c r="T245">
        <v>1</v>
      </c>
      <c r="U245" t="s">
        <v>89</v>
      </c>
      <c r="X245" t="s">
        <v>1413</v>
      </c>
      <c r="Y245" t="s">
        <v>235</v>
      </c>
      <c r="AA245">
        <v>1</v>
      </c>
      <c r="AB245" t="s">
        <v>1414</v>
      </c>
      <c r="AC245" t="s">
        <v>402</v>
      </c>
      <c r="AF245" t="s">
        <v>30</v>
      </c>
      <c r="AG245" t="s">
        <v>31</v>
      </c>
      <c r="AN245" t="s">
        <v>72</v>
      </c>
      <c r="AP245" s="9">
        <v>20</v>
      </c>
      <c r="AQ245">
        <v>5</v>
      </c>
      <c r="AS245">
        <v>5</v>
      </c>
      <c r="AT245" t="s">
        <v>1415</v>
      </c>
      <c r="AU245" t="s">
        <v>64</v>
      </c>
      <c r="AW245">
        <v>10</v>
      </c>
      <c r="AX245" t="s">
        <v>1416</v>
      </c>
      <c r="AY245" t="s">
        <v>1417</v>
      </c>
      <c r="AZ245" t="s">
        <v>1418</v>
      </c>
    </row>
    <row r="246" spans="1:52" x14ac:dyDescent="0.25">
      <c r="A246">
        <v>244</v>
      </c>
      <c r="B246" s="11" t="s">
        <v>0</v>
      </c>
      <c r="D246" s="11" t="s">
        <v>2</v>
      </c>
      <c r="F246" s="11" t="s">
        <v>4</v>
      </c>
      <c r="H246" s="7">
        <v>47</v>
      </c>
      <c r="I246">
        <v>5</v>
      </c>
      <c r="J246">
        <v>3</v>
      </c>
      <c r="K246">
        <v>9</v>
      </c>
      <c r="L246">
        <v>12</v>
      </c>
      <c r="M246">
        <v>8699</v>
      </c>
      <c r="N246" t="s">
        <v>1419</v>
      </c>
      <c r="O246">
        <v>0</v>
      </c>
      <c r="P246" t="s">
        <v>67</v>
      </c>
      <c r="R246" t="s">
        <v>3955</v>
      </c>
      <c r="T246">
        <v>1</v>
      </c>
      <c r="U246" t="s">
        <v>137</v>
      </c>
      <c r="W246" t="s">
        <v>124</v>
      </c>
      <c r="Y246" t="s">
        <v>407</v>
      </c>
      <c r="AA246">
        <v>20</v>
      </c>
      <c r="AB246" t="s">
        <v>1420</v>
      </c>
      <c r="AC246" t="s">
        <v>71</v>
      </c>
      <c r="AM246" t="s">
        <v>1421</v>
      </c>
      <c r="AN246" t="s">
        <v>60</v>
      </c>
      <c r="AP246" s="9">
        <v>6</v>
      </c>
      <c r="AR246">
        <v>8</v>
      </c>
      <c r="AS246">
        <v>15</v>
      </c>
      <c r="AT246" t="s">
        <v>1422</v>
      </c>
      <c r="AU246" t="s">
        <v>74</v>
      </c>
      <c r="AW246">
        <v>10</v>
      </c>
      <c r="AX246" t="s">
        <v>1423</v>
      </c>
      <c r="AY246" t="s">
        <v>1424</v>
      </c>
      <c r="AZ246" t="s">
        <v>1425</v>
      </c>
    </row>
    <row r="247" spans="1:52" x14ac:dyDescent="0.25">
      <c r="A247">
        <v>245</v>
      </c>
      <c r="C247" s="11" t="s">
        <v>1</v>
      </c>
      <c r="H247" s="7">
        <v>33</v>
      </c>
      <c r="I247">
        <v>6</v>
      </c>
      <c r="J247">
        <v>0</v>
      </c>
      <c r="K247">
        <v>12</v>
      </c>
      <c r="L247">
        <v>5</v>
      </c>
      <c r="M247">
        <v>19010</v>
      </c>
      <c r="N247" t="s">
        <v>1426</v>
      </c>
      <c r="O247">
        <v>1</v>
      </c>
      <c r="P247" t="s">
        <v>97</v>
      </c>
      <c r="R247" t="s">
        <v>3958</v>
      </c>
      <c r="T247">
        <v>1</v>
      </c>
      <c r="U247" t="s">
        <v>144</v>
      </c>
      <c r="W247" t="s">
        <v>80</v>
      </c>
      <c r="Y247" t="s">
        <v>91</v>
      </c>
      <c r="AA247">
        <v>10</v>
      </c>
      <c r="AB247" t="s">
        <v>1427</v>
      </c>
      <c r="AC247" t="s">
        <v>83</v>
      </c>
      <c r="AI247" t="s">
        <v>33</v>
      </c>
      <c r="AN247" t="s">
        <v>60</v>
      </c>
      <c r="AP247" s="9">
        <v>6</v>
      </c>
      <c r="AQ247">
        <v>6</v>
      </c>
      <c r="AS247">
        <v>20</v>
      </c>
      <c r="AT247" t="s">
        <v>1428</v>
      </c>
      <c r="AU247" t="s">
        <v>418</v>
      </c>
      <c r="AW247">
        <v>10</v>
      </c>
      <c r="AX247" t="s">
        <v>1429</v>
      </c>
      <c r="AY247" t="s">
        <v>1430</v>
      </c>
    </row>
    <row r="248" spans="1:52" x14ac:dyDescent="0.25">
      <c r="A248">
        <v>246</v>
      </c>
      <c r="B248" s="11" t="s">
        <v>0</v>
      </c>
      <c r="C248" s="11" t="s">
        <v>1</v>
      </c>
      <c r="F248" s="11" t="s">
        <v>4</v>
      </c>
      <c r="H248" s="7">
        <v>28</v>
      </c>
      <c r="I248">
        <v>7</v>
      </c>
      <c r="J248">
        <v>80</v>
      </c>
      <c r="K248">
        <v>9</v>
      </c>
      <c r="L248">
        <v>10</v>
      </c>
      <c r="M248">
        <v>8320000</v>
      </c>
      <c r="N248" t="s">
        <v>400</v>
      </c>
      <c r="O248">
        <v>1</v>
      </c>
      <c r="P248" t="s">
        <v>53</v>
      </c>
      <c r="R248" t="s">
        <v>3955</v>
      </c>
      <c r="T248">
        <v>1</v>
      </c>
      <c r="U248" t="s">
        <v>227</v>
      </c>
      <c r="X248" t="s">
        <v>1431</v>
      </c>
      <c r="Z248" t="s">
        <v>1432</v>
      </c>
      <c r="AA248">
        <v>4</v>
      </c>
      <c r="AB248" t="s">
        <v>1433</v>
      </c>
      <c r="AC248" t="s">
        <v>83</v>
      </c>
      <c r="AL248" t="s">
        <v>36</v>
      </c>
      <c r="AP248" s="9">
        <v>0</v>
      </c>
      <c r="AU248" t="s">
        <v>74</v>
      </c>
      <c r="AW248">
        <v>10</v>
      </c>
      <c r="AX248" t="s">
        <v>1434</v>
      </c>
      <c r="AY248" t="s">
        <v>1435</v>
      </c>
      <c r="AZ248" t="s">
        <v>1436</v>
      </c>
    </row>
    <row r="249" spans="1:52" x14ac:dyDescent="0.25">
      <c r="A249">
        <v>247</v>
      </c>
      <c r="B249" s="11" t="s">
        <v>0</v>
      </c>
      <c r="H249" s="7">
        <v>31</v>
      </c>
      <c r="I249">
        <v>8</v>
      </c>
      <c r="J249">
        <v>30</v>
      </c>
      <c r="K249">
        <v>10</v>
      </c>
      <c r="L249">
        <v>3</v>
      </c>
      <c r="M249">
        <v>80027</v>
      </c>
      <c r="N249" t="s">
        <v>1437</v>
      </c>
      <c r="O249">
        <v>0</v>
      </c>
      <c r="P249" t="s">
        <v>53</v>
      </c>
      <c r="R249" t="s">
        <v>3956</v>
      </c>
      <c r="T249">
        <v>1</v>
      </c>
      <c r="U249" t="s">
        <v>227</v>
      </c>
      <c r="W249" t="s">
        <v>80</v>
      </c>
      <c r="Y249" t="s">
        <v>648</v>
      </c>
      <c r="AA249">
        <v>6</v>
      </c>
      <c r="AB249" t="s">
        <v>1438</v>
      </c>
      <c r="AC249" t="s">
        <v>83</v>
      </c>
      <c r="AF249" t="s">
        <v>30</v>
      </c>
      <c r="AJ249" t="s">
        <v>34</v>
      </c>
      <c r="AN249" t="s">
        <v>72</v>
      </c>
      <c r="AP249" s="9">
        <v>10</v>
      </c>
      <c r="AR249">
        <v>10</v>
      </c>
      <c r="AS249">
        <v>30</v>
      </c>
      <c r="AT249" t="s">
        <v>1439</v>
      </c>
      <c r="AU249" t="s">
        <v>74</v>
      </c>
      <c r="AW249">
        <v>10</v>
      </c>
      <c r="AX249" t="s">
        <v>1440</v>
      </c>
    </row>
    <row r="250" spans="1:52" x14ac:dyDescent="0.25">
      <c r="A250">
        <v>248</v>
      </c>
      <c r="B250" s="11" t="s">
        <v>0</v>
      </c>
      <c r="D250" s="11" t="s">
        <v>2</v>
      </c>
      <c r="E250" s="11" t="s">
        <v>3</v>
      </c>
      <c r="H250" s="7">
        <v>33</v>
      </c>
      <c r="I250">
        <v>6</v>
      </c>
      <c r="J250">
        <v>2</v>
      </c>
      <c r="K250">
        <v>10</v>
      </c>
      <c r="L250">
        <v>5</v>
      </c>
      <c r="M250">
        <v>15343</v>
      </c>
      <c r="N250" t="s">
        <v>1441</v>
      </c>
      <c r="O250">
        <v>0</v>
      </c>
      <c r="P250" t="s">
        <v>53</v>
      </c>
      <c r="R250" t="s">
        <v>3954</v>
      </c>
      <c r="T250">
        <v>0</v>
      </c>
      <c r="AC250" t="s">
        <v>59</v>
      </c>
      <c r="AF250" t="s">
        <v>30</v>
      </c>
      <c r="AN250" t="s">
        <v>84</v>
      </c>
      <c r="AP250" s="9">
        <v>6</v>
      </c>
      <c r="AR250">
        <v>8</v>
      </c>
      <c r="AS250">
        <v>80</v>
      </c>
      <c r="AT250" t="s">
        <v>1442</v>
      </c>
      <c r="AU250" t="s">
        <v>202</v>
      </c>
      <c r="AW250">
        <v>10</v>
      </c>
      <c r="AX250" t="s">
        <v>1443</v>
      </c>
      <c r="AY250" t="s">
        <v>1444</v>
      </c>
    </row>
    <row r="251" spans="1:52" x14ac:dyDescent="0.25">
      <c r="A251">
        <v>249</v>
      </c>
      <c r="C251" s="11" t="s">
        <v>1</v>
      </c>
      <c r="F251" s="11" t="s">
        <v>4</v>
      </c>
      <c r="H251" s="7">
        <v>25</v>
      </c>
      <c r="I251">
        <v>10</v>
      </c>
      <c r="J251">
        <v>60</v>
      </c>
      <c r="K251">
        <v>8</v>
      </c>
      <c r="L251">
        <v>0</v>
      </c>
      <c r="M251">
        <v>60616</v>
      </c>
      <c r="N251" t="s">
        <v>1445</v>
      </c>
      <c r="O251">
        <v>0</v>
      </c>
      <c r="Q251" t="s">
        <v>1446</v>
      </c>
      <c r="S251" t="s">
        <v>1447</v>
      </c>
      <c r="T251">
        <v>0</v>
      </c>
      <c r="AC251" t="s">
        <v>83</v>
      </c>
      <c r="AI251" t="s">
        <v>33</v>
      </c>
      <c r="AN251" t="s">
        <v>84</v>
      </c>
      <c r="AP251" s="9">
        <v>5</v>
      </c>
      <c r="AQ251">
        <v>6</v>
      </c>
      <c r="AS251">
        <v>10</v>
      </c>
      <c r="AT251" t="s">
        <v>1448</v>
      </c>
      <c r="AU251" t="s">
        <v>64</v>
      </c>
      <c r="AW251">
        <v>10</v>
      </c>
      <c r="AX251" t="s">
        <v>1449</v>
      </c>
      <c r="AY251" t="s">
        <v>1450</v>
      </c>
      <c r="AZ251" t="s">
        <v>1451</v>
      </c>
    </row>
    <row r="252" spans="1:52" x14ac:dyDescent="0.25">
      <c r="A252">
        <v>250</v>
      </c>
      <c r="B252" s="11" t="s">
        <v>0</v>
      </c>
      <c r="F252" s="11" t="s">
        <v>4</v>
      </c>
      <c r="H252" s="7">
        <v>21</v>
      </c>
      <c r="I252">
        <v>8</v>
      </c>
      <c r="J252">
        <v>30</v>
      </c>
      <c r="K252">
        <v>8</v>
      </c>
      <c r="L252">
        <v>15</v>
      </c>
      <c r="M252">
        <v>12000</v>
      </c>
      <c r="N252" t="s">
        <v>1452</v>
      </c>
      <c r="O252">
        <v>1</v>
      </c>
      <c r="P252" t="s">
        <v>67</v>
      </c>
      <c r="R252" t="s">
        <v>3954</v>
      </c>
      <c r="T252">
        <v>1</v>
      </c>
      <c r="U252" t="s">
        <v>137</v>
      </c>
      <c r="W252" t="s">
        <v>145</v>
      </c>
      <c r="Y252" t="s">
        <v>91</v>
      </c>
      <c r="AA252">
        <v>2</v>
      </c>
      <c r="AB252" t="s">
        <v>1453</v>
      </c>
      <c r="AC252" t="s">
        <v>402</v>
      </c>
      <c r="AF252" t="s">
        <v>30</v>
      </c>
      <c r="AH252" t="s">
        <v>32</v>
      </c>
      <c r="AN252" t="s">
        <v>84</v>
      </c>
      <c r="AP252" s="9">
        <v>15</v>
      </c>
      <c r="AR252">
        <v>10</v>
      </c>
      <c r="AS252">
        <v>120</v>
      </c>
      <c r="AT252" t="s">
        <v>1454</v>
      </c>
      <c r="AU252" t="s">
        <v>74</v>
      </c>
      <c r="AW252">
        <v>10</v>
      </c>
      <c r="AX252" t="s">
        <v>1455</v>
      </c>
      <c r="AY252" t="s">
        <v>1456</v>
      </c>
      <c r="AZ252" t="s">
        <v>1457</v>
      </c>
    </row>
    <row r="253" spans="1:52" x14ac:dyDescent="0.25">
      <c r="A253">
        <v>251</v>
      </c>
      <c r="C253" s="11" t="s">
        <v>1</v>
      </c>
      <c r="F253" s="11" t="s">
        <v>4</v>
      </c>
      <c r="H253" s="7">
        <v>36</v>
      </c>
      <c r="I253">
        <v>8</v>
      </c>
      <c r="J253">
        <v>60</v>
      </c>
      <c r="K253">
        <v>10</v>
      </c>
      <c r="L253">
        <v>60</v>
      </c>
      <c r="M253">
        <v>92129</v>
      </c>
      <c r="N253" t="s">
        <v>1334</v>
      </c>
      <c r="O253">
        <v>0</v>
      </c>
      <c r="P253" t="s">
        <v>53</v>
      </c>
      <c r="R253" t="s">
        <v>3954</v>
      </c>
      <c r="T253">
        <v>1</v>
      </c>
      <c r="U253" t="s">
        <v>227</v>
      </c>
      <c r="W253" t="s">
        <v>56</v>
      </c>
      <c r="Y253" t="s">
        <v>91</v>
      </c>
      <c r="AA253">
        <v>14</v>
      </c>
      <c r="AC253" t="s">
        <v>83</v>
      </c>
      <c r="AI253" t="s">
        <v>33</v>
      </c>
      <c r="AN253" t="s">
        <v>60</v>
      </c>
      <c r="AP253" s="9">
        <v>4</v>
      </c>
      <c r="AQ253">
        <v>4</v>
      </c>
      <c r="AS253">
        <v>8</v>
      </c>
      <c r="AT253" t="s">
        <v>1458</v>
      </c>
      <c r="AV253" t="s">
        <v>1459</v>
      </c>
      <c r="AW253">
        <v>10</v>
      </c>
      <c r="AX253" t="s">
        <v>1460</v>
      </c>
      <c r="AY253" t="s">
        <v>478</v>
      </c>
    </row>
    <row r="254" spans="1:52" x14ac:dyDescent="0.25">
      <c r="A254">
        <v>252</v>
      </c>
      <c r="B254" s="11" t="s">
        <v>0</v>
      </c>
      <c r="F254" s="11" t="s">
        <v>4</v>
      </c>
      <c r="H254" s="7">
        <v>46</v>
      </c>
      <c r="I254">
        <v>8</v>
      </c>
      <c r="J254">
        <v>0</v>
      </c>
      <c r="K254">
        <v>12</v>
      </c>
      <c r="L254">
        <v>12</v>
      </c>
      <c r="M254">
        <v>17015</v>
      </c>
      <c r="N254" t="s">
        <v>1461</v>
      </c>
      <c r="O254">
        <v>0</v>
      </c>
      <c r="P254" t="s">
        <v>67</v>
      </c>
      <c r="R254" t="s">
        <v>3958</v>
      </c>
      <c r="T254">
        <v>0</v>
      </c>
      <c r="AC254" t="s">
        <v>83</v>
      </c>
      <c r="AI254" t="s">
        <v>33</v>
      </c>
      <c r="AN254" t="s">
        <v>72</v>
      </c>
      <c r="AP254" s="9">
        <v>6</v>
      </c>
      <c r="AR254">
        <v>40</v>
      </c>
      <c r="AS254">
        <v>40</v>
      </c>
      <c r="AT254" t="s">
        <v>1462</v>
      </c>
      <c r="AU254" t="s">
        <v>74</v>
      </c>
      <c r="AW254">
        <v>10</v>
      </c>
      <c r="AX254" t="s">
        <v>1463</v>
      </c>
      <c r="AY254" t="s">
        <v>1464</v>
      </c>
      <c r="AZ254" t="s">
        <v>1465</v>
      </c>
    </row>
    <row r="255" spans="1:52" x14ac:dyDescent="0.25">
      <c r="A255">
        <v>253</v>
      </c>
      <c r="B255" s="11" t="s">
        <v>0</v>
      </c>
      <c r="F255" s="11" t="s">
        <v>4</v>
      </c>
      <c r="H255" s="7">
        <v>30</v>
      </c>
      <c r="I255">
        <v>7</v>
      </c>
      <c r="J255">
        <v>0</v>
      </c>
      <c r="K255">
        <v>5</v>
      </c>
      <c r="L255">
        <v>18</v>
      </c>
      <c r="M255">
        <v>60612</v>
      </c>
      <c r="N255" t="s">
        <v>1300</v>
      </c>
      <c r="O255">
        <v>1</v>
      </c>
      <c r="P255" t="s">
        <v>53</v>
      </c>
      <c r="S255" t="s">
        <v>1466</v>
      </c>
      <c r="T255">
        <v>1</v>
      </c>
      <c r="V255" t="s">
        <v>1467</v>
      </c>
      <c r="X255" t="s">
        <v>1468</v>
      </c>
      <c r="Y255" t="s">
        <v>105</v>
      </c>
      <c r="AA255">
        <v>12</v>
      </c>
      <c r="AB255" t="s">
        <v>1469</v>
      </c>
      <c r="AC255" t="s">
        <v>402</v>
      </c>
      <c r="AF255" t="s">
        <v>30</v>
      </c>
      <c r="AN255" t="s">
        <v>84</v>
      </c>
      <c r="AP255" s="9">
        <v>12</v>
      </c>
      <c r="AQ255">
        <v>6</v>
      </c>
      <c r="AS255">
        <v>14</v>
      </c>
      <c r="AT255" t="s">
        <v>1470</v>
      </c>
      <c r="AU255" t="s">
        <v>74</v>
      </c>
      <c r="AW255">
        <v>8</v>
      </c>
      <c r="AX255" t="s">
        <v>1471</v>
      </c>
      <c r="AY255" t="s">
        <v>1472</v>
      </c>
      <c r="AZ255" t="s">
        <v>1473</v>
      </c>
    </row>
    <row r="256" spans="1:52" x14ac:dyDescent="0.25">
      <c r="A256">
        <v>254</v>
      </c>
      <c r="C256" s="11" t="s">
        <v>1</v>
      </c>
      <c r="D256" s="11" t="s">
        <v>2</v>
      </c>
      <c r="E256" s="11" t="s">
        <v>3</v>
      </c>
      <c r="F256" s="11" t="s">
        <v>4</v>
      </c>
      <c r="H256" s="7">
        <v>24</v>
      </c>
      <c r="I256">
        <v>7</v>
      </c>
      <c r="J256">
        <v>0</v>
      </c>
      <c r="K256">
        <v>13</v>
      </c>
      <c r="L256">
        <v>10</v>
      </c>
      <c r="M256">
        <v>123</v>
      </c>
      <c r="N256" t="s">
        <v>1474</v>
      </c>
      <c r="O256">
        <v>1</v>
      </c>
      <c r="P256" t="s">
        <v>67</v>
      </c>
      <c r="R256" t="s">
        <v>3958</v>
      </c>
      <c r="T256">
        <v>1</v>
      </c>
      <c r="U256" t="s">
        <v>227</v>
      </c>
      <c r="W256" t="s">
        <v>80</v>
      </c>
      <c r="Y256" t="s">
        <v>91</v>
      </c>
      <c r="AA256">
        <v>2</v>
      </c>
      <c r="AB256" t="s">
        <v>1475</v>
      </c>
      <c r="AC256" t="s">
        <v>59</v>
      </c>
      <c r="AI256" t="s">
        <v>33</v>
      </c>
      <c r="AN256" t="s">
        <v>84</v>
      </c>
      <c r="AP256" s="9">
        <v>4</v>
      </c>
      <c r="AQ256">
        <v>4</v>
      </c>
      <c r="AS256">
        <v>5</v>
      </c>
      <c r="AT256" t="s">
        <v>1476</v>
      </c>
      <c r="AU256" t="s">
        <v>74</v>
      </c>
      <c r="AW256">
        <v>10</v>
      </c>
      <c r="AX256" t="s">
        <v>1477</v>
      </c>
      <c r="AY256" t="s">
        <v>1478</v>
      </c>
      <c r="AZ256" t="s">
        <v>1479</v>
      </c>
    </row>
    <row r="257" spans="1:52" x14ac:dyDescent="0.25">
      <c r="A257">
        <v>255</v>
      </c>
      <c r="B257" s="11" t="s">
        <v>0</v>
      </c>
      <c r="E257" s="11" t="s">
        <v>3</v>
      </c>
      <c r="H257" s="7">
        <v>38</v>
      </c>
      <c r="I257">
        <v>6</v>
      </c>
      <c r="J257">
        <v>45</v>
      </c>
      <c r="K257">
        <v>5</v>
      </c>
      <c r="L257">
        <v>5</v>
      </c>
      <c r="M257">
        <v>10471</v>
      </c>
      <c r="N257" t="s">
        <v>1480</v>
      </c>
      <c r="O257">
        <v>1</v>
      </c>
      <c r="P257" t="s">
        <v>67</v>
      </c>
      <c r="R257" t="s">
        <v>3954</v>
      </c>
      <c r="T257">
        <v>1</v>
      </c>
      <c r="U257" t="s">
        <v>30</v>
      </c>
      <c r="W257" t="s">
        <v>80</v>
      </c>
      <c r="Y257" t="s">
        <v>161</v>
      </c>
      <c r="AA257">
        <v>8</v>
      </c>
      <c r="AB257" t="s">
        <v>1481</v>
      </c>
      <c r="AC257" t="s">
        <v>83</v>
      </c>
      <c r="AI257" t="s">
        <v>33</v>
      </c>
      <c r="AN257" t="s">
        <v>625</v>
      </c>
      <c r="AP257" s="9">
        <v>6</v>
      </c>
      <c r="AQ257">
        <v>4</v>
      </c>
      <c r="AS257">
        <v>5</v>
      </c>
      <c r="AT257" t="s">
        <v>1482</v>
      </c>
      <c r="AU257" t="s">
        <v>74</v>
      </c>
      <c r="AW257">
        <v>10</v>
      </c>
      <c r="AX257" t="s">
        <v>1483</v>
      </c>
      <c r="AY257" t="s">
        <v>1484</v>
      </c>
      <c r="AZ257" t="s">
        <v>1485</v>
      </c>
    </row>
    <row r="258" spans="1:52" x14ac:dyDescent="0.25">
      <c r="A258">
        <v>256</v>
      </c>
      <c r="B258" s="11" t="s">
        <v>0</v>
      </c>
      <c r="C258" s="11" t="s">
        <v>1</v>
      </c>
      <c r="F258" s="11" t="s">
        <v>4</v>
      </c>
      <c r="H258" s="7">
        <v>49</v>
      </c>
      <c r="I258">
        <v>8</v>
      </c>
      <c r="J258">
        <v>0</v>
      </c>
      <c r="K258">
        <v>8</v>
      </c>
      <c r="L258">
        <v>50</v>
      </c>
      <c r="M258">
        <v>94002</v>
      </c>
      <c r="N258" t="s">
        <v>1486</v>
      </c>
      <c r="O258">
        <v>1</v>
      </c>
      <c r="P258" t="s">
        <v>97</v>
      </c>
      <c r="S258" t="s">
        <v>1487</v>
      </c>
      <c r="T258">
        <v>0</v>
      </c>
      <c r="AC258" t="s">
        <v>83</v>
      </c>
      <c r="AI258" t="s">
        <v>33</v>
      </c>
      <c r="AM258" t="s">
        <v>1488</v>
      </c>
      <c r="AN258" t="s">
        <v>72</v>
      </c>
      <c r="AP258" s="9">
        <v>5</v>
      </c>
      <c r="AR258">
        <v>10</v>
      </c>
      <c r="AS258">
        <v>24</v>
      </c>
      <c r="AT258" t="s">
        <v>1489</v>
      </c>
      <c r="AU258" t="s">
        <v>202</v>
      </c>
      <c r="AW258">
        <v>9</v>
      </c>
      <c r="AX258" t="s">
        <v>1490</v>
      </c>
      <c r="AY258" t="s">
        <v>1491</v>
      </c>
      <c r="AZ258" t="s">
        <v>1492</v>
      </c>
    </row>
    <row r="259" spans="1:52" x14ac:dyDescent="0.25">
      <c r="A259">
        <v>257</v>
      </c>
      <c r="B259" s="11" t="s">
        <v>0</v>
      </c>
      <c r="H259" s="7">
        <v>31</v>
      </c>
      <c r="I259">
        <v>6</v>
      </c>
      <c r="J259">
        <v>2</v>
      </c>
      <c r="K259">
        <v>11</v>
      </c>
      <c r="L259">
        <v>10</v>
      </c>
      <c r="M259">
        <v>9061330</v>
      </c>
      <c r="N259" t="s">
        <v>1493</v>
      </c>
      <c r="O259">
        <v>1</v>
      </c>
      <c r="P259" t="s">
        <v>97</v>
      </c>
      <c r="R259" t="s">
        <v>3955</v>
      </c>
      <c r="T259">
        <v>1</v>
      </c>
      <c r="U259" t="s">
        <v>227</v>
      </c>
      <c r="W259" t="s">
        <v>387</v>
      </c>
      <c r="Y259" t="s">
        <v>468</v>
      </c>
      <c r="AA259">
        <v>10</v>
      </c>
      <c r="AB259" t="s">
        <v>1494</v>
      </c>
      <c r="AC259" t="s">
        <v>83</v>
      </c>
      <c r="AI259" t="s">
        <v>33</v>
      </c>
      <c r="AM259" t="s">
        <v>1495</v>
      </c>
      <c r="AN259" t="s">
        <v>72</v>
      </c>
      <c r="AP259" s="9">
        <v>2</v>
      </c>
      <c r="AQ259">
        <v>1</v>
      </c>
      <c r="AS259">
        <v>3</v>
      </c>
      <c r="AT259" t="s">
        <v>1496</v>
      </c>
      <c r="AU259" t="s">
        <v>74</v>
      </c>
      <c r="AW259">
        <v>10</v>
      </c>
      <c r="AX259" t="s">
        <v>1497</v>
      </c>
      <c r="AY259" t="s">
        <v>1498</v>
      </c>
      <c r="AZ259" t="s">
        <v>1499</v>
      </c>
    </row>
    <row r="260" spans="1:52" x14ac:dyDescent="0.25">
      <c r="A260">
        <v>258</v>
      </c>
      <c r="B260" s="11" t="s">
        <v>0</v>
      </c>
      <c r="C260" s="11" t="s">
        <v>1</v>
      </c>
      <c r="F260" s="11" t="s">
        <v>4</v>
      </c>
      <c r="H260" s="7">
        <v>34</v>
      </c>
      <c r="I260">
        <v>7</v>
      </c>
      <c r="J260">
        <v>15</v>
      </c>
      <c r="K260">
        <v>3</v>
      </c>
      <c r="L260">
        <v>12</v>
      </c>
      <c r="M260">
        <v>44223</v>
      </c>
      <c r="N260" t="s">
        <v>1500</v>
      </c>
      <c r="O260">
        <v>0</v>
      </c>
      <c r="P260" t="s">
        <v>78</v>
      </c>
      <c r="R260" t="s">
        <v>3956</v>
      </c>
      <c r="T260">
        <v>1</v>
      </c>
      <c r="U260" t="s">
        <v>227</v>
      </c>
      <c r="W260" t="s">
        <v>80</v>
      </c>
      <c r="Y260" t="s">
        <v>1501</v>
      </c>
      <c r="AA260">
        <v>5</v>
      </c>
      <c r="AB260" t="s">
        <v>1502</v>
      </c>
      <c r="AC260" t="s">
        <v>83</v>
      </c>
      <c r="AH260" t="s">
        <v>32</v>
      </c>
      <c r="AN260" t="s">
        <v>72</v>
      </c>
      <c r="AP260" s="9">
        <v>4</v>
      </c>
      <c r="AQ260">
        <v>6</v>
      </c>
      <c r="AS260">
        <v>10</v>
      </c>
      <c r="AT260" t="s">
        <v>1503</v>
      </c>
      <c r="AU260" t="s">
        <v>74</v>
      </c>
      <c r="AW260">
        <v>10</v>
      </c>
      <c r="AX260" t="s">
        <v>1504</v>
      </c>
      <c r="AY260" t="s">
        <v>1505</v>
      </c>
      <c r="AZ260" t="s">
        <v>1506</v>
      </c>
    </row>
    <row r="261" spans="1:52" x14ac:dyDescent="0.25">
      <c r="A261">
        <v>259</v>
      </c>
      <c r="D261" s="11" t="s">
        <v>2</v>
      </c>
      <c r="E261" s="11" t="s">
        <v>3</v>
      </c>
      <c r="F261" s="11" t="s">
        <v>4</v>
      </c>
      <c r="H261" s="7">
        <v>23</v>
      </c>
      <c r="I261">
        <v>5</v>
      </c>
      <c r="J261">
        <v>0</v>
      </c>
      <c r="K261">
        <v>16</v>
      </c>
      <c r="L261">
        <v>5</v>
      </c>
      <c r="M261">
        <v>110077</v>
      </c>
      <c r="N261" t="s">
        <v>378</v>
      </c>
      <c r="O261">
        <v>0</v>
      </c>
      <c r="P261" t="s">
        <v>97</v>
      </c>
      <c r="R261" t="s">
        <v>3956</v>
      </c>
      <c r="T261">
        <v>1</v>
      </c>
      <c r="U261" t="s">
        <v>69</v>
      </c>
      <c r="W261" t="s">
        <v>80</v>
      </c>
      <c r="Y261" t="s">
        <v>57</v>
      </c>
      <c r="AA261">
        <v>1</v>
      </c>
      <c r="AB261" t="s">
        <v>58</v>
      </c>
      <c r="AC261" t="s">
        <v>59</v>
      </c>
      <c r="AF261" t="s">
        <v>30</v>
      </c>
      <c r="AN261" t="s">
        <v>72</v>
      </c>
      <c r="AP261" s="9">
        <v>6</v>
      </c>
      <c r="AQ261">
        <v>5</v>
      </c>
      <c r="AS261">
        <v>20</v>
      </c>
      <c r="AT261" t="s">
        <v>1507</v>
      </c>
      <c r="AV261" t="s">
        <v>1508</v>
      </c>
      <c r="AW261">
        <v>10</v>
      </c>
      <c r="AX261" t="s">
        <v>1509</v>
      </c>
      <c r="AY261" t="s">
        <v>1510</v>
      </c>
      <c r="AZ261" t="s">
        <v>1511</v>
      </c>
    </row>
    <row r="262" spans="1:52" x14ac:dyDescent="0.25">
      <c r="A262">
        <v>260</v>
      </c>
      <c r="F262" s="11" t="s">
        <v>4</v>
      </c>
      <c r="H262" s="7">
        <v>36</v>
      </c>
      <c r="I262">
        <v>6</v>
      </c>
      <c r="J262">
        <v>90</v>
      </c>
      <c r="K262">
        <v>5</v>
      </c>
      <c r="L262">
        <v>5</v>
      </c>
      <c r="M262">
        <v>98052</v>
      </c>
      <c r="N262" t="s">
        <v>1512</v>
      </c>
      <c r="O262">
        <v>1</v>
      </c>
      <c r="P262" t="s">
        <v>67</v>
      </c>
      <c r="R262" t="s">
        <v>3956</v>
      </c>
      <c r="T262">
        <v>1</v>
      </c>
      <c r="U262" t="s">
        <v>55</v>
      </c>
      <c r="W262" t="s">
        <v>56</v>
      </c>
      <c r="Y262" t="s">
        <v>91</v>
      </c>
      <c r="AA262">
        <v>14</v>
      </c>
      <c r="AB262" t="s">
        <v>996</v>
      </c>
      <c r="AC262" t="s">
        <v>83</v>
      </c>
      <c r="AI262" t="s">
        <v>33</v>
      </c>
      <c r="AN262" t="s">
        <v>72</v>
      </c>
      <c r="AP262" s="9">
        <v>3</v>
      </c>
      <c r="AQ262">
        <v>2</v>
      </c>
      <c r="AS262">
        <v>60</v>
      </c>
      <c r="AT262" t="s">
        <v>1513</v>
      </c>
      <c r="AU262" t="s">
        <v>74</v>
      </c>
      <c r="AW262">
        <v>10</v>
      </c>
      <c r="AX262" t="s">
        <v>1514</v>
      </c>
      <c r="AY262" t="s">
        <v>1515</v>
      </c>
      <c r="AZ262" t="s">
        <v>1516</v>
      </c>
    </row>
    <row r="263" spans="1:52" x14ac:dyDescent="0.25">
      <c r="A263">
        <v>261</v>
      </c>
      <c r="B263" s="11" t="s">
        <v>0</v>
      </c>
      <c r="C263" s="11" t="s">
        <v>1</v>
      </c>
      <c r="E263" s="11" t="s">
        <v>3</v>
      </c>
      <c r="F263" s="11" t="s">
        <v>4</v>
      </c>
      <c r="H263" s="7">
        <v>28</v>
      </c>
      <c r="I263">
        <v>7</v>
      </c>
      <c r="J263">
        <v>90</v>
      </c>
      <c r="K263">
        <v>15</v>
      </c>
      <c r="L263">
        <v>6</v>
      </c>
      <c r="M263">
        <v>98007</v>
      </c>
      <c r="N263" t="s">
        <v>1517</v>
      </c>
      <c r="O263">
        <v>1</v>
      </c>
      <c r="P263" t="s">
        <v>53</v>
      </c>
      <c r="R263" t="s">
        <v>3956</v>
      </c>
      <c r="T263">
        <v>1</v>
      </c>
      <c r="U263" t="s">
        <v>30</v>
      </c>
      <c r="W263" t="s">
        <v>80</v>
      </c>
      <c r="Y263" t="s">
        <v>161</v>
      </c>
      <c r="AA263">
        <v>3</v>
      </c>
      <c r="AB263" t="s">
        <v>1518</v>
      </c>
      <c r="AC263" t="s">
        <v>59</v>
      </c>
      <c r="AF263" t="s">
        <v>30</v>
      </c>
      <c r="AN263" t="s">
        <v>72</v>
      </c>
      <c r="AP263" s="9">
        <v>6</v>
      </c>
      <c r="AQ263">
        <v>4</v>
      </c>
      <c r="AS263">
        <v>25</v>
      </c>
      <c r="AT263" t="s">
        <v>1519</v>
      </c>
      <c r="AV263" t="s">
        <v>1520</v>
      </c>
      <c r="AW263">
        <v>10</v>
      </c>
      <c r="AX263" t="s">
        <v>1521</v>
      </c>
      <c r="AY263" t="s">
        <v>1522</v>
      </c>
      <c r="AZ263" t="s">
        <v>1523</v>
      </c>
    </row>
    <row r="264" spans="1:52" ht="409.5" x14ac:dyDescent="0.25">
      <c r="A264">
        <v>262</v>
      </c>
      <c r="D264" s="11" t="s">
        <v>2</v>
      </c>
      <c r="H264" s="7">
        <v>26</v>
      </c>
      <c r="I264">
        <v>8</v>
      </c>
      <c r="J264">
        <v>100</v>
      </c>
      <c r="K264">
        <v>10</v>
      </c>
      <c r="L264">
        <v>20</v>
      </c>
      <c r="M264">
        <v>80333</v>
      </c>
      <c r="N264" t="s">
        <v>233</v>
      </c>
      <c r="O264">
        <v>0</v>
      </c>
      <c r="P264" t="s">
        <v>67</v>
      </c>
      <c r="R264" t="s">
        <v>3955</v>
      </c>
      <c r="T264">
        <v>0</v>
      </c>
      <c r="AC264" t="s">
        <v>59</v>
      </c>
      <c r="AG264" t="s">
        <v>31</v>
      </c>
      <c r="AN264" t="s">
        <v>84</v>
      </c>
      <c r="AP264" s="9">
        <v>10</v>
      </c>
      <c r="AQ264">
        <v>6</v>
      </c>
      <c r="AS264">
        <v>50</v>
      </c>
      <c r="AT264" s="3" t="s">
        <v>1524</v>
      </c>
      <c r="AV264" t="s">
        <v>1525</v>
      </c>
      <c r="AW264">
        <v>10</v>
      </c>
      <c r="AX264" s="3" t="s">
        <v>1526</v>
      </c>
      <c r="AY264" s="3" t="s">
        <v>1527</v>
      </c>
      <c r="AZ264" t="s">
        <v>1528</v>
      </c>
    </row>
    <row r="265" spans="1:52" x14ac:dyDescent="0.25">
      <c r="A265">
        <v>263</v>
      </c>
      <c r="C265" s="11" t="s">
        <v>1</v>
      </c>
      <c r="F265" s="11" t="s">
        <v>4</v>
      </c>
      <c r="H265" s="7">
        <v>30</v>
      </c>
      <c r="I265">
        <v>6</v>
      </c>
      <c r="J265">
        <v>15</v>
      </c>
      <c r="K265">
        <v>12</v>
      </c>
      <c r="L265">
        <v>4</v>
      </c>
      <c r="M265">
        <v>94560</v>
      </c>
      <c r="N265" t="s">
        <v>1529</v>
      </c>
      <c r="O265">
        <v>0</v>
      </c>
      <c r="P265" t="s">
        <v>67</v>
      </c>
      <c r="R265" t="s">
        <v>3955</v>
      </c>
      <c r="T265">
        <v>1</v>
      </c>
      <c r="V265" t="s">
        <v>1530</v>
      </c>
      <c r="W265" t="s">
        <v>90</v>
      </c>
      <c r="Y265" t="s">
        <v>57</v>
      </c>
      <c r="AA265">
        <v>9</v>
      </c>
      <c r="AB265" t="s">
        <v>1531</v>
      </c>
      <c r="AC265" t="s">
        <v>1290</v>
      </c>
      <c r="AI265" t="s">
        <v>33</v>
      </c>
      <c r="AN265" t="s">
        <v>72</v>
      </c>
      <c r="AP265" s="9">
        <v>2</v>
      </c>
      <c r="AQ265">
        <v>5</v>
      </c>
      <c r="AS265">
        <v>4</v>
      </c>
      <c r="AT265" t="s">
        <v>1532</v>
      </c>
      <c r="AV265" t="s">
        <v>1533</v>
      </c>
      <c r="AW265">
        <v>10</v>
      </c>
      <c r="AX265" t="s">
        <v>1534</v>
      </c>
      <c r="AY265" t="s">
        <v>1535</v>
      </c>
      <c r="AZ265" t="s">
        <v>1536</v>
      </c>
    </row>
    <row r="266" spans="1:52" x14ac:dyDescent="0.25">
      <c r="A266">
        <v>264</v>
      </c>
      <c r="B266" s="11" t="s">
        <v>0</v>
      </c>
      <c r="C266" s="11" t="s">
        <v>1</v>
      </c>
      <c r="F266" s="11" t="s">
        <v>4</v>
      </c>
      <c r="H266" s="7">
        <v>35</v>
      </c>
      <c r="I266">
        <v>6</v>
      </c>
      <c r="J266">
        <v>2</v>
      </c>
      <c r="K266">
        <v>5</v>
      </c>
      <c r="L266">
        <v>32</v>
      </c>
      <c r="M266">
        <v>94110</v>
      </c>
      <c r="N266" t="s">
        <v>217</v>
      </c>
      <c r="O266">
        <v>0</v>
      </c>
      <c r="P266" t="s">
        <v>78</v>
      </c>
      <c r="R266" t="s">
        <v>3956</v>
      </c>
      <c r="T266">
        <v>1</v>
      </c>
      <c r="U266" t="s">
        <v>160</v>
      </c>
      <c r="W266" t="s">
        <v>80</v>
      </c>
      <c r="Y266" t="s">
        <v>91</v>
      </c>
      <c r="AA266">
        <v>3</v>
      </c>
      <c r="AB266" t="s">
        <v>1537</v>
      </c>
      <c r="AC266" t="s">
        <v>71</v>
      </c>
      <c r="AI266" t="s">
        <v>33</v>
      </c>
      <c r="AN266" t="s">
        <v>60</v>
      </c>
      <c r="AP266" s="9">
        <v>5</v>
      </c>
      <c r="AQ266">
        <v>5</v>
      </c>
      <c r="AS266">
        <v>10</v>
      </c>
      <c r="AT266" t="s">
        <v>1538</v>
      </c>
      <c r="AU266" t="s">
        <v>74</v>
      </c>
      <c r="AW266">
        <v>9</v>
      </c>
      <c r="AX266" t="s">
        <v>1539</v>
      </c>
      <c r="AY266" t="s">
        <v>1540</v>
      </c>
    </row>
    <row r="267" spans="1:52" x14ac:dyDescent="0.25">
      <c r="A267">
        <v>265</v>
      </c>
      <c r="B267" s="11" t="s">
        <v>0</v>
      </c>
      <c r="C267" s="11" t="s">
        <v>1</v>
      </c>
      <c r="H267" s="7">
        <v>30</v>
      </c>
      <c r="I267">
        <v>8</v>
      </c>
      <c r="J267">
        <v>15</v>
      </c>
      <c r="K267">
        <v>12</v>
      </c>
      <c r="L267">
        <v>3</v>
      </c>
      <c r="N267" t="s">
        <v>1541</v>
      </c>
      <c r="O267">
        <v>0</v>
      </c>
      <c r="P267" t="s">
        <v>97</v>
      </c>
      <c r="R267" t="s">
        <v>3954</v>
      </c>
      <c r="T267">
        <v>1</v>
      </c>
      <c r="U267" t="s">
        <v>160</v>
      </c>
      <c r="W267" t="s">
        <v>80</v>
      </c>
      <c r="Y267" t="s">
        <v>648</v>
      </c>
      <c r="AA267">
        <v>3</v>
      </c>
      <c r="AB267" t="s">
        <v>1542</v>
      </c>
      <c r="AC267" t="s">
        <v>83</v>
      </c>
      <c r="AG267" t="s">
        <v>31</v>
      </c>
      <c r="AN267" t="s">
        <v>72</v>
      </c>
      <c r="AP267" s="9">
        <v>6</v>
      </c>
      <c r="AQ267">
        <v>6</v>
      </c>
      <c r="AS267">
        <v>8</v>
      </c>
      <c r="AT267" t="s">
        <v>1543</v>
      </c>
      <c r="AU267" t="s">
        <v>74</v>
      </c>
      <c r="AW267">
        <v>10</v>
      </c>
      <c r="AX267" t="s">
        <v>1544</v>
      </c>
      <c r="AZ267" t="s">
        <v>1545</v>
      </c>
    </row>
    <row r="268" spans="1:52" x14ac:dyDescent="0.25">
      <c r="A268">
        <v>266</v>
      </c>
      <c r="B268" s="11" t="s">
        <v>0</v>
      </c>
      <c r="C268" s="11" t="s">
        <v>1</v>
      </c>
      <c r="F268" s="11" t="s">
        <v>4</v>
      </c>
      <c r="H268" s="7">
        <v>32</v>
      </c>
      <c r="I268">
        <v>6</v>
      </c>
      <c r="J268">
        <v>270</v>
      </c>
      <c r="K268">
        <v>9</v>
      </c>
      <c r="L268">
        <v>2</v>
      </c>
      <c r="M268">
        <v>110034</v>
      </c>
      <c r="N268" t="s">
        <v>1546</v>
      </c>
      <c r="O268">
        <v>0</v>
      </c>
      <c r="P268" t="s">
        <v>53</v>
      </c>
      <c r="R268" t="s">
        <v>3956</v>
      </c>
      <c r="T268">
        <v>1</v>
      </c>
      <c r="U268" t="s">
        <v>227</v>
      </c>
      <c r="W268" t="s">
        <v>80</v>
      </c>
      <c r="Y268" t="s">
        <v>235</v>
      </c>
      <c r="AA268">
        <v>7</v>
      </c>
      <c r="AB268" t="s">
        <v>1547</v>
      </c>
      <c r="AC268" t="s">
        <v>83</v>
      </c>
      <c r="AF268" t="s">
        <v>30</v>
      </c>
      <c r="AM268" t="s">
        <v>1548</v>
      </c>
      <c r="AN268" t="s">
        <v>84</v>
      </c>
      <c r="AP268" s="9">
        <v>6</v>
      </c>
      <c r="AQ268">
        <v>4</v>
      </c>
      <c r="AS268">
        <v>100</v>
      </c>
      <c r="AT268" t="s">
        <v>1549</v>
      </c>
      <c r="AU268" t="s">
        <v>64</v>
      </c>
      <c r="AW268">
        <v>8</v>
      </c>
      <c r="AX268" t="s">
        <v>1550</v>
      </c>
    </row>
    <row r="269" spans="1:52" x14ac:dyDescent="0.25">
      <c r="A269">
        <v>267</v>
      </c>
      <c r="B269" s="11" t="s">
        <v>0</v>
      </c>
      <c r="H269" s="7">
        <v>21</v>
      </c>
      <c r="I269">
        <v>6</v>
      </c>
      <c r="J269">
        <v>20</v>
      </c>
      <c r="K269">
        <v>12</v>
      </c>
      <c r="L269">
        <v>10</v>
      </c>
      <c r="M269">
        <v>492001</v>
      </c>
      <c r="N269" t="s">
        <v>1551</v>
      </c>
      <c r="O269">
        <v>0</v>
      </c>
      <c r="P269" t="s">
        <v>67</v>
      </c>
      <c r="R269" t="s">
        <v>3955</v>
      </c>
      <c r="T269">
        <v>0</v>
      </c>
      <c r="AC269" t="s">
        <v>59</v>
      </c>
      <c r="AL269" t="s">
        <v>36</v>
      </c>
      <c r="AP269" s="9">
        <v>0</v>
      </c>
      <c r="AU269" t="s">
        <v>74</v>
      </c>
      <c r="AW269">
        <v>10</v>
      </c>
      <c r="AX269" t="s">
        <v>1552</v>
      </c>
      <c r="AY269" t="s">
        <v>1553</v>
      </c>
      <c r="AZ269" t="s">
        <v>1554</v>
      </c>
    </row>
    <row r="270" spans="1:52" x14ac:dyDescent="0.25">
      <c r="A270">
        <v>268</v>
      </c>
      <c r="C270" s="11" t="s">
        <v>1</v>
      </c>
      <c r="D270" s="11" t="s">
        <v>2</v>
      </c>
      <c r="F270" s="11" t="s">
        <v>4</v>
      </c>
      <c r="H270" s="7">
        <v>30</v>
      </c>
      <c r="I270">
        <v>6</v>
      </c>
      <c r="J270">
        <v>60</v>
      </c>
      <c r="K270">
        <v>7</v>
      </c>
      <c r="L270">
        <v>4</v>
      </c>
      <c r="M270">
        <v>55114</v>
      </c>
      <c r="N270" t="s">
        <v>1555</v>
      </c>
      <c r="O270">
        <v>1</v>
      </c>
      <c r="P270" t="s">
        <v>67</v>
      </c>
      <c r="R270" t="s">
        <v>3955</v>
      </c>
      <c r="T270">
        <v>1</v>
      </c>
      <c r="U270" t="s">
        <v>455</v>
      </c>
      <c r="X270" t="s">
        <v>1556</v>
      </c>
      <c r="Z270" t="s">
        <v>1557</v>
      </c>
      <c r="AA270">
        <v>7</v>
      </c>
      <c r="AB270" t="s">
        <v>1558</v>
      </c>
      <c r="AC270" t="s">
        <v>71</v>
      </c>
      <c r="AL270" t="s">
        <v>36</v>
      </c>
      <c r="AP270" s="9">
        <v>0</v>
      </c>
      <c r="AU270" t="s">
        <v>74</v>
      </c>
      <c r="AW270">
        <v>10</v>
      </c>
      <c r="AX270" t="s">
        <v>1559</v>
      </c>
      <c r="AY270" t="s">
        <v>1560</v>
      </c>
      <c r="AZ270" t="s">
        <v>1561</v>
      </c>
    </row>
    <row r="271" spans="1:52" x14ac:dyDescent="0.25">
      <c r="A271">
        <v>269</v>
      </c>
      <c r="E271" s="11" t="s">
        <v>3</v>
      </c>
      <c r="F271" s="11" t="s">
        <v>4</v>
      </c>
      <c r="H271" s="7">
        <v>56</v>
      </c>
      <c r="I271">
        <v>6</v>
      </c>
      <c r="J271">
        <v>0</v>
      </c>
      <c r="K271">
        <v>15</v>
      </c>
      <c r="L271">
        <v>26</v>
      </c>
      <c r="M271">
        <v>79539</v>
      </c>
      <c r="N271" t="s">
        <v>1562</v>
      </c>
      <c r="O271">
        <v>1</v>
      </c>
      <c r="P271" t="s">
        <v>97</v>
      </c>
      <c r="R271" t="s">
        <v>3955</v>
      </c>
      <c r="T271">
        <v>1</v>
      </c>
      <c r="U271" t="s">
        <v>583</v>
      </c>
      <c r="W271" t="s">
        <v>111</v>
      </c>
      <c r="Y271" t="s">
        <v>648</v>
      </c>
      <c r="AA271">
        <v>33</v>
      </c>
      <c r="AB271" t="s">
        <v>1563</v>
      </c>
      <c r="AC271" t="s">
        <v>59</v>
      </c>
      <c r="AI271" t="s">
        <v>33</v>
      </c>
      <c r="AN271" t="s">
        <v>60</v>
      </c>
      <c r="AP271" s="9">
        <v>20</v>
      </c>
      <c r="AR271">
        <v>10</v>
      </c>
      <c r="AS271">
        <v>36</v>
      </c>
      <c r="AT271" t="s">
        <v>1564</v>
      </c>
      <c r="AV271" t="s">
        <v>1565</v>
      </c>
      <c r="AW271">
        <v>7</v>
      </c>
      <c r="AX271" t="s">
        <v>1566</v>
      </c>
      <c r="AY271" t="s">
        <v>1567</v>
      </c>
      <c r="AZ271" t="s">
        <v>1568</v>
      </c>
    </row>
    <row r="272" spans="1:52" x14ac:dyDescent="0.25">
      <c r="A272">
        <v>270</v>
      </c>
      <c r="E272" s="11" t="s">
        <v>3</v>
      </c>
      <c r="F272" s="11" t="s">
        <v>4</v>
      </c>
      <c r="H272" s="7">
        <v>27</v>
      </c>
      <c r="I272">
        <v>6</v>
      </c>
      <c r="J272">
        <v>30</v>
      </c>
      <c r="K272">
        <v>8</v>
      </c>
      <c r="L272">
        <v>10</v>
      </c>
      <c r="N272" t="s">
        <v>1569</v>
      </c>
      <c r="O272">
        <v>1</v>
      </c>
      <c r="P272" t="s">
        <v>136</v>
      </c>
      <c r="R272" t="s">
        <v>3958</v>
      </c>
      <c r="T272">
        <v>1</v>
      </c>
      <c r="U272" t="s">
        <v>1295</v>
      </c>
      <c r="W272" t="s">
        <v>80</v>
      </c>
      <c r="Y272" t="s">
        <v>91</v>
      </c>
      <c r="AA272">
        <v>3</v>
      </c>
      <c r="AB272" t="s">
        <v>1570</v>
      </c>
      <c r="AC272" t="s">
        <v>59</v>
      </c>
      <c r="AF272" t="s">
        <v>30</v>
      </c>
      <c r="AG272" t="s">
        <v>31</v>
      </c>
      <c r="AN272" t="s">
        <v>84</v>
      </c>
      <c r="AP272" s="9">
        <v>3</v>
      </c>
      <c r="AQ272">
        <v>2</v>
      </c>
      <c r="AS272">
        <v>20</v>
      </c>
      <c r="AT272" t="s">
        <v>1571</v>
      </c>
      <c r="AU272" t="s">
        <v>74</v>
      </c>
      <c r="AW272">
        <v>7</v>
      </c>
      <c r="AX272" t="s">
        <v>1572</v>
      </c>
      <c r="AY272" t="s">
        <v>207</v>
      </c>
      <c r="AZ272" t="s">
        <v>318</v>
      </c>
    </row>
    <row r="273" spans="1:52" ht="409.5" x14ac:dyDescent="0.25">
      <c r="A273">
        <v>271</v>
      </c>
      <c r="B273" s="11" t="s">
        <v>0</v>
      </c>
      <c r="C273" s="11" t="s">
        <v>1</v>
      </c>
      <c r="F273" s="11" t="s">
        <v>4</v>
      </c>
      <c r="H273" s="7">
        <v>42</v>
      </c>
      <c r="I273">
        <v>8</v>
      </c>
      <c r="J273">
        <v>0</v>
      </c>
      <c r="K273">
        <v>10</v>
      </c>
      <c r="L273">
        <v>10</v>
      </c>
      <c r="M273">
        <v>94022</v>
      </c>
      <c r="N273" t="s">
        <v>1573</v>
      </c>
      <c r="O273">
        <v>1</v>
      </c>
      <c r="P273" t="s">
        <v>67</v>
      </c>
      <c r="R273" t="s">
        <v>3955</v>
      </c>
      <c r="T273">
        <v>1</v>
      </c>
      <c r="U273" t="s">
        <v>137</v>
      </c>
      <c r="W273" t="s">
        <v>145</v>
      </c>
      <c r="Y273" t="s">
        <v>91</v>
      </c>
      <c r="AA273">
        <v>18</v>
      </c>
      <c r="AB273" t="s">
        <v>1574</v>
      </c>
      <c r="AC273" t="s">
        <v>83</v>
      </c>
      <c r="AI273" t="s">
        <v>33</v>
      </c>
      <c r="AN273" t="s">
        <v>84</v>
      </c>
      <c r="AP273" s="9">
        <v>4</v>
      </c>
      <c r="AR273">
        <v>30</v>
      </c>
      <c r="AS273">
        <v>50</v>
      </c>
      <c r="AT273" t="s">
        <v>1575</v>
      </c>
      <c r="AU273" t="s">
        <v>74</v>
      </c>
      <c r="AW273">
        <v>10</v>
      </c>
      <c r="AX273" s="3" t="s">
        <v>1576</v>
      </c>
      <c r="AY273" s="3" t="s">
        <v>1577</v>
      </c>
      <c r="AZ273" t="s">
        <v>1578</v>
      </c>
    </row>
    <row r="274" spans="1:52" x14ac:dyDescent="0.25">
      <c r="A274">
        <v>272</v>
      </c>
      <c r="F274" s="11" t="s">
        <v>4</v>
      </c>
      <c r="H274" s="7">
        <v>33</v>
      </c>
      <c r="I274">
        <v>8</v>
      </c>
      <c r="J274">
        <v>0</v>
      </c>
      <c r="K274">
        <v>10</v>
      </c>
      <c r="L274">
        <v>2</v>
      </c>
      <c r="M274">
        <v>60175045</v>
      </c>
      <c r="N274" t="s">
        <v>1579</v>
      </c>
      <c r="O274">
        <v>0</v>
      </c>
      <c r="P274" t="s">
        <v>123</v>
      </c>
      <c r="R274" t="s">
        <v>3954</v>
      </c>
      <c r="T274">
        <v>1</v>
      </c>
      <c r="U274" t="s">
        <v>227</v>
      </c>
      <c r="W274" t="s">
        <v>80</v>
      </c>
      <c r="Y274" t="s">
        <v>91</v>
      </c>
      <c r="AA274">
        <v>14</v>
      </c>
      <c r="AB274" t="s">
        <v>1580</v>
      </c>
      <c r="AC274" t="s">
        <v>59</v>
      </c>
      <c r="AI274" t="s">
        <v>33</v>
      </c>
      <c r="AN274" t="s">
        <v>72</v>
      </c>
      <c r="AP274" s="9">
        <v>6</v>
      </c>
      <c r="AQ274">
        <v>2</v>
      </c>
      <c r="AS274">
        <v>12</v>
      </c>
      <c r="AT274" t="s">
        <v>1581</v>
      </c>
      <c r="AU274" t="s">
        <v>381</v>
      </c>
      <c r="AW274">
        <v>8</v>
      </c>
      <c r="AX274" t="s">
        <v>1582</v>
      </c>
      <c r="AY274" t="s">
        <v>1583</v>
      </c>
      <c r="AZ274" t="s">
        <v>1584</v>
      </c>
    </row>
    <row r="275" spans="1:52" x14ac:dyDescent="0.25">
      <c r="A275">
        <v>273</v>
      </c>
      <c r="F275" s="11" t="s">
        <v>4</v>
      </c>
      <c r="H275" s="7">
        <v>29</v>
      </c>
      <c r="I275">
        <v>7</v>
      </c>
      <c r="J275">
        <v>50</v>
      </c>
      <c r="K275">
        <v>10</v>
      </c>
      <c r="L275">
        <v>10</v>
      </c>
      <c r="M275">
        <v>8701</v>
      </c>
      <c r="N275" t="s">
        <v>1585</v>
      </c>
      <c r="O275">
        <v>0</v>
      </c>
      <c r="P275" t="s">
        <v>67</v>
      </c>
      <c r="R275" t="s">
        <v>3955</v>
      </c>
      <c r="T275">
        <v>1</v>
      </c>
      <c r="U275" t="s">
        <v>227</v>
      </c>
      <c r="W275" t="s">
        <v>80</v>
      </c>
      <c r="Y275" t="s">
        <v>161</v>
      </c>
      <c r="AA275">
        <v>7</v>
      </c>
      <c r="AC275" t="s">
        <v>83</v>
      </c>
      <c r="AG275" t="s">
        <v>31</v>
      </c>
      <c r="AN275" t="s">
        <v>72</v>
      </c>
      <c r="AP275" s="9">
        <v>3</v>
      </c>
      <c r="AQ275">
        <v>2</v>
      </c>
      <c r="AS275">
        <v>8</v>
      </c>
      <c r="AT275" t="s">
        <v>1586</v>
      </c>
      <c r="AU275" t="s">
        <v>64</v>
      </c>
      <c r="AW275">
        <v>10</v>
      </c>
      <c r="AX275" t="s">
        <v>1587</v>
      </c>
    </row>
    <row r="276" spans="1:52" x14ac:dyDescent="0.25">
      <c r="A276">
        <v>274</v>
      </c>
      <c r="C276" s="11" t="s">
        <v>1</v>
      </c>
      <c r="F276" s="11" t="s">
        <v>4</v>
      </c>
      <c r="H276" s="7">
        <v>28</v>
      </c>
      <c r="I276">
        <v>7</v>
      </c>
      <c r="J276">
        <v>120</v>
      </c>
      <c r="K276">
        <v>11</v>
      </c>
      <c r="L276">
        <v>6</v>
      </c>
      <c r="M276">
        <v>670248</v>
      </c>
      <c r="N276" t="s">
        <v>1588</v>
      </c>
      <c r="O276">
        <v>1</v>
      </c>
      <c r="P276" t="s">
        <v>67</v>
      </c>
      <c r="R276" t="s">
        <v>3958</v>
      </c>
      <c r="T276">
        <v>1</v>
      </c>
      <c r="U276" t="s">
        <v>227</v>
      </c>
      <c r="W276" t="s">
        <v>80</v>
      </c>
      <c r="Y276" t="s">
        <v>91</v>
      </c>
      <c r="AA276">
        <v>3</v>
      </c>
      <c r="AB276" t="s">
        <v>1589</v>
      </c>
      <c r="AC276" t="s">
        <v>59</v>
      </c>
      <c r="AI276" t="s">
        <v>33</v>
      </c>
      <c r="AN276" t="s">
        <v>72</v>
      </c>
      <c r="AP276" s="9">
        <v>6</v>
      </c>
      <c r="AQ276">
        <v>3</v>
      </c>
      <c r="AS276">
        <v>72</v>
      </c>
      <c r="AT276" t="s">
        <v>1590</v>
      </c>
      <c r="AU276" t="s">
        <v>381</v>
      </c>
      <c r="AW276">
        <v>9</v>
      </c>
      <c r="AX276" t="s">
        <v>1591</v>
      </c>
      <c r="AY276" t="s">
        <v>1592</v>
      </c>
      <c r="AZ276" t="s">
        <v>1593</v>
      </c>
    </row>
    <row r="277" spans="1:52" x14ac:dyDescent="0.25">
      <c r="A277">
        <v>275</v>
      </c>
      <c r="C277" s="11" t="s">
        <v>1</v>
      </c>
      <c r="H277" s="7">
        <v>32</v>
      </c>
      <c r="I277">
        <v>7</v>
      </c>
      <c r="J277">
        <v>30</v>
      </c>
      <c r="K277">
        <v>11</v>
      </c>
      <c r="L277">
        <v>5</v>
      </c>
      <c r="M277">
        <v>30327</v>
      </c>
      <c r="N277" t="s">
        <v>713</v>
      </c>
      <c r="O277">
        <v>0</v>
      </c>
      <c r="P277" t="s">
        <v>53</v>
      </c>
      <c r="R277" t="s">
        <v>3958</v>
      </c>
      <c r="T277">
        <v>1</v>
      </c>
      <c r="U277" t="s">
        <v>30</v>
      </c>
      <c r="W277" t="s">
        <v>80</v>
      </c>
      <c r="Y277" t="s">
        <v>235</v>
      </c>
      <c r="AA277">
        <v>4</v>
      </c>
      <c r="AB277" t="s">
        <v>1594</v>
      </c>
      <c r="AC277" t="s">
        <v>83</v>
      </c>
      <c r="AD277" t="s">
        <v>28</v>
      </c>
      <c r="AE277" t="s">
        <v>29</v>
      </c>
      <c r="AN277" t="s">
        <v>168</v>
      </c>
      <c r="AP277" s="9">
        <v>3</v>
      </c>
      <c r="AQ277">
        <v>5</v>
      </c>
      <c r="AS277">
        <v>60</v>
      </c>
      <c r="AT277" t="s">
        <v>1595</v>
      </c>
      <c r="AU277" t="s">
        <v>74</v>
      </c>
      <c r="AW277">
        <v>7</v>
      </c>
      <c r="AX277" t="s">
        <v>1596</v>
      </c>
      <c r="AY277" t="s">
        <v>1597</v>
      </c>
      <c r="AZ277" t="s">
        <v>318</v>
      </c>
    </row>
    <row r="278" spans="1:52" x14ac:dyDescent="0.25">
      <c r="A278">
        <v>276</v>
      </c>
      <c r="B278" s="11" t="s">
        <v>0</v>
      </c>
      <c r="H278" s="7">
        <v>28</v>
      </c>
      <c r="I278">
        <v>8</v>
      </c>
      <c r="J278">
        <v>60</v>
      </c>
      <c r="K278">
        <v>13</v>
      </c>
      <c r="L278">
        <v>3</v>
      </c>
      <c r="M278">
        <v>106</v>
      </c>
      <c r="N278" t="s">
        <v>1598</v>
      </c>
      <c r="O278">
        <v>1</v>
      </c>
      <c r="P278" t="s">
        <v>78</v>
      </c>
      <c r="R278" t="s">
        <v>3954</v>
      </c>
      <c r="T278">
        <v>1</v>
      </c>
      <c r="U278" t="s">
        <v>227</v>
      </c>
      <c r="W278" t="s">
        <v>80</v>
      </c>
      <c r="Y278" t="s">
        <v>334</v>
      </c>
      <c r="AA278">
        <v>5</v>
      </c>
      <c r="AB278" t="s">
        <v>1599</v>
      </c>
      <c r="AC278" t="s">
        <v>59</v>
      </c>
      <c r="AM278" t="s">
        <v>1600</v>
      </c>
      <c r="AN278" t="s">
        <v>60</v>
      </c>
      <c r="AP278" s="9">
        <v>3</v>
      </c>
      <c r="AQ278">
        <v>6</v>
      </c>
      <c r="AS278">
        <v>12</v>
      </c>
      <c r="AT278" t="s">
        <v>1601</v>
      </c>
      <c r="AU278" t="s">
        <v>74</v>
      </c>
      <c r="AW278">
        <v>10</v>
      </c>
      <c r="AX278" t="s">
        <v>1602</v>
      </c>
      <c r="AY278" t="s">
        <v>1603</v>
      </c>
      <c r="AZ278" t="s">
        <v>1604</v>
      </c>
    </row>
    <row r="279" spans="1:52" x14ac:dyDescent="0.25">
      <c r="A279">
        <v>277</v>
      </c>
      <c r="C279" s="11" t="s">
        <v>1</v>
      </c>
      <c r="F279" s="11" t="s">
        <v>4</v>
      </c>
      <c r="H279" s="7">
        <v>27</v>
      </c>
      <c r="I279">
        <v>9</v>
      </c>
      <c r="J279">
        <v>0</v>
      </c>
      <c r="K279">
        <v>10</v>
      </c>
      <c r="L279">
        <v>10</v>
      </c>
      <c r="M279">
        <v>115280</v>
      </c>
      <c r="N279" t="s">
        <v>736</v>
      </c>
      <c r="O279">
        <v>0</v>
      </c>
      <c r="P279" t="s">
        <v>53</v>
      </c>
      <c r="R279" t="s">
        <v>3956</v>
      </c>
      <c r="T279">
        <v>1</v>
      </c>
      <c r="U279" t="s">
        <v>69</v>
      </c>
      <c r="W279" t="s">
        <v>90</v>
      </c>
      <c r="Y279" t="s">
        <v>57</v>
      </c>
      <c r="AA279">
        <v>3</v>
      </c>
      <c r="AB279" t="s">
        <v>1605</v>
      </c>
      <c r="AC279" t="s">
        <v>71</v>
      </c>
      <c r="AI279" t="s">
        <v>33</v>
      </c>
      <c r="AN279" t="s">
        <v>60</v>
      </c>
      <c r="AP279" s="9">
        <v>4</v>
      </c>
      <c r="AQ279">
        <v>3</v>
      </c>
      <c r="AS279">
        <v>6</v>
      </c>
      <c r="AT279" t="s">
        <v>1606</v>
      </c>
      <c r="AU279" t="s">
        <v>64</v>
      </c>
      <c r="AW279">
        <v>8</v>
      </c>
      <c r="AX279" t="s">
        <v>1607</v>
      </c>
      <c r="AY279" t="s">
        <v>1608</v>
      </c>
      <c r="AZ279" t="s">
        <v>1609</v>
      </c>
    </row>
    <row r="280" spans="1:52" x14ac:dyDescent="0.25">
      <c r="A280">
        <v>278</v>
      </c>
      <c r="B280" s="11" t="s">
        <v>0</v>
      </c>
      <c r="H280" s="7">
        <v>39</v>
      </c>
      <c r="I280">
        <v>7</v>
      </c>
      <c r="J280">
        <v>30</v>
      </c>
      <c r="K280">
        <v>14</v>
      </c>
      <c r="L280">
        <v>6</v>
      </c>
      <c r="M280">
        <v>30330100</v>
      </c>
      <c r="N280" t="s">
        <v>1610</v>
      </c>
      <c r="O280">
        <v>1</v>
      </c>
      <c r="P280" t="s">
        <v>53</v>
      </c>
      <c r="R280" t="s">
        <v>3958</v>
      </c>
      <c r="T280">
        <v>1</v>
      </c>
      <c r="U280" t="s">
        <v>79</v>
      </c>
      <c r="W280" t="s">
        <v>145</v>
      </c>
      <c r="Y280" t="s">
        <v>91</v>
      </c>
      <c r="AA280">
        <v>16</v>
      </c>
      <c r="AB280" t="s">
        <v>1611</v>
      </c>
      <c r="AC280" t="s">
        <v>59</v>
      </c>
      <c r="AH280" t="s">
        <v>32</v>
      </c>
      <c r="AN280" t="s">
        <v>168</v>
      </c>
      <c r="AP280" s="9">
        <v>6</v>
      </c>
      <c r="AQ280">
        <v>6</v>
      </c>
      <c r="AS280">
        <v>40</v>
      </c>
      <c r="AT280" t="s">
        <v>1612</v>
      </c>
      <c r="AU280" t="s">
        <v>74</v>
      </c>
      <c r="AW280">
        <v>9</v>
      </c>
      <c r="AX280" t="s">
        <v>1613</v>
      </c>
      <c r="AY280" t="s">
        <v>1614</v>
      </c>
      <c r="AZ280" t="s">
        <v>349</v>
      </c>
    </row>
    <row r="281" spans="1:52" x14ac:dyDescent="0.25">
      <c r="A281">
        <v>279</v>
      </c>
      <c r="C281" s="11" t="s">
        <v>1</v>
      </c>
      <c r="H281" s="7">
        <v>24</v>
      </c>
      <c r="I281">
        <v>8</v>
      </c>
      <c r="J281">
        <v>50</v>
      </c>
      <c r="K281">
        <v>3</v>
      </c>
      <c r="L281">
        <v>5</v>
      </c>
      <c r="M281">
        <v>55436</v>
      </c>
      <c r="N281" t="s">
        <v>1615</v>
      </c>
      <c r="O281">
        <v>1</v>
      </c>
      <c r="P281" t="s">
        <v>67</v>
      </c>
      <c r="S281" t="s">
        <v>1616</v>
      </c>
      <c r="T281">
        <v>0</v>
      </c>
      <c r="AC281" t="s">
        <v>59</v>
      </c>
      <c r="AI281" t="s">
        <v>33</v>
      </c>
      <c r="AN281" t="s">
        <v>60</v>
      </c>
      <c r="AP281" s="9">
        <v>1</v>
      </c>
      <c r="AQ281">
        <v>3</v>
      </c>
      <c r="AS281">
        <v>4</v>
      </c>
      <c r="AT281" t="s">
        <v>1617</v>
      </c>
      <c r="AU281" t="s">
        <v>74</v>
      </c>
      <c r="AW281">
        <v>10</v>
      </c>
      <c r="AX281" t="s">
        <v>1618</v>
      </c>
      <c r="AY281" t="s">
        <v>1619</v>
      </c>
    </row>
    <row r="282" spans="1:52" x14ac:dyDescent="0.25">
      <c r="A282">
        <v>280</v>
      </c>
      <c r="B282" s="11" t="s">
        <v>0</v>
      </c>
      <c r="E282" s="11" t="s">
        <v>3</v>
      </c>
      <c r="F282" s="11" t="s">
        <v>4</v>
      </c>
      <c r="H282" s="7">
        <v>32</v>
      </c>
      <c r="I282">
        <v>8</v>
      </c>
      <c r="J282">
        <v>120</v>
      </c>
      <c r="K282">
        <v>10</v>
      </c>
      <c r="L282">
        <v>10</v>
      </c>
      <c r="M282">
        <v>60640</v>
      </c>
      <c r="N282" t="s">
        <v>109</v>
      </c>
      <c r="O282">
        <v>1</v>
      </c>
      <c r="P282" t="s">
        <v>53</v>
      </c>
      <c r="R282" t="s">
        <v>3955</v>
      </c>
      <c r="T282">
        <v>1</v>
      </c>
      <c r="U282" t="s">
        <v>455</v>
      </c>
      <c r="W282" t="s">
        <v>56</v>
      </c>
      <c r="Y282" t="s">
        <v>91</v>
      </c>
      <c r="AA282">
        <v>10</v>
      </c>
      <c r="AB282" t="s">
        <v>1620</v>
      </c>
      <c r="AC282" t="s">
        <v>59</v>
      </c>
      <c r="AH282" t="s">
        <v>32</v>
      </c>
      <c r="AN282" t="s">
        <v>72</v>
      </c>
      <c r="AP282" s="9">
        <v>6</v>
      </c>
      <c r="AQ282">
        <v>6</v>
      </c>
      <c r="AS282">
        <v>48</v>
      </c>
      <c r="AT282" t="s">
        <v>1621</v>
      </c>
      <c r="AU282" t="s">
        <v>74</v>
      </c>
      <c r="AW282">
        <v>10</v>
      </c>
      <c r="AX282" t="s">
        <v>1622</v>
      </c>
      <c r="AY282" t="s">
        <v>1623</v>
      </c>
      <c r="AZ282" t="s">
        <v>1624</v>
      </c>
    </row>
    <row r="283" spans="1:52" x14ac:dyDescent="0.25">
      <c r="A283">
        <v>281</v>
      </c>
      <c r="B283" s="11" t="s">
        <v>0</v>
      </c>
      <c r="F283" s="11" t="s">
        <v>4</v>
      </c>
      <c r="H283" s="7">
        <v>30</v>
      </c>
      <c r="I283">
        <v>8</v>
      </c>
      <c r="J283">
        <v>0</v>
      </c>
      <c r="K283">
        <v>8</v>
      </c>
      <c r="L283">
        <v>10</v>
      </c>
      <c r="M283">
        <v>28231</v>
      </c>
      <c r="N283" t="s">
        <v>171</v>
      </c>
      <c r="O283">
        <v>1</v>
      </c>
      <c r="P283" t="s">
        <v>67</v>
      </c>
      <c r="S283" t="s">
        <v>1625</v>
      </c>
      <c r="T283">
        <v>1</v>
      </c>
      <c r="U283" t="s">
        <v>110</v>
      </c>
      <c r="W283" t="s">
        <v>111</v>
      </c>
      <c r="Y283" t="s">
        <v>91</v>
      </c>
      <c r="AA283">
        <v>5</v>
      </c>
      <c r="AB283" t="s">
        <v>209</v>
      </c>
      <c r="AC283" t="s">
        <v>402</v>
      </c>
      <c r="AI283" t="s">
        <v>33</v>
      </c>
      <c r="AN283" t="s">
        <v>1245</v>
      </c>
      <c r="AP283" s="9">
        <v>6</v>
      </c>
      <c r="AR283">
        <v>10</v>
      </c>
      <c r="AS283">
        <v>10</v>
      </c>
      <c r="AT283" t="s">
        <v>1626</v>
      </c>
      <c r="AU283" t="s">
        <v>64</v>
      </c>
      <c r="AW283">
        <v>10</v>
      </c>
      <c r="AX283" t="s">
        <v>1627</v>
      </c>
      <c r="AY283" t="s">
        <v>1628</v>
      </c>
      <c r="AZ283" t="s">
        <v>1629</v>
      </c>
    </row>
    <row r="284" spans="1:52" x14ac:dyDescent="0.25">
      <c r="A284">
        <v>282</v>
      </c>
      <c r="F284" s="11" t="s">
        <v>4</v>
      </c>
      <c r="H284" s="7">
        <v>22</v>
      </c>
      <c r="I284">
        <v>8</v>
      </c>
      <c r="J284">
        <v>150</v>
      </c>
      <c r="K284">
        <v>12</v>
      </c>
      <c r="L284">
        <v>2</v>
      </c>
      <c r="M284">
        <v>110022</v>
      </c>
      <c r="N284" t="s">
        <v>1630</v>
      </c>
      <c r="O284">
        <v>1</v>
      </c>
      <c r="P284" t="s">
        <v>67</v>
      </c>
      <c r="R284" t="s">
        <v>3956</v>
      </c>
      <c r="T284">
        <v>1</v>
      </c>
      <c r="U284" t="s">
        <v>227</v>
      </c>
      <c r="X284" t="s">
        <v>1631</v>
      </c>
      <c r="Y284" t="s">
        <v>91</v>
      </c>
      <c r="AA284">
        <v>0</v>
      </c>
      <c r="AB284" t="s">
        <v>1632</v>
      </c>
      <c r="AC284" t="s">
        <v>59</v>
      </c>
      <c r="AG284" t="s">
        <v>31</v>
      </c>
      <c r="AN284" t="s">
        <v>72</v>
      </c>
      <c r="AP284" s="9">
        <v>10</v>
      </c>
      <c r="AQ284">
        <v>5</v>
      </c>
      <c r="AS284">
        <v>8</v>
      </c>
      <c r="AT284" t="s">
        <v>1633</v>
      </c>
      <c r="AU284" t="s">
        <v>74</v>
      </c>
      <c r="AW284">
        <v>10</v>
      </c>
      <c r="AX284" t="s">
        <v>1634</v>
      </c>
    </row>
    <row r="285" spans="1:52" x14ac:dyDescent="0.25">
      <c r="A285">
        <v>283</v>
      </c>
      <c r="C285" s="11" t="s">
        <v>1</v>
      </c>
      <c r="H285" s="7">
        <v>27</v>
      </c>
      <c r="I285">
        <v>7</v>
      </c>
      <c r="J285">
        <v>30</v>
      </c>
      <c r="K285">
        <v>10</v>
      </c>
      <c r="L285">
        <v>18</v>
      </c>
      <c r="M285">
        <v>65930</v>
      </c>
      <c r="N285" t="s">
        <v>736</v>
      </c>
      <c r="O285">
        <v>1</v>
      </c>
      <c r="P285" t="s">
        <v>53</v>
      </c>
      <c r="R285" t="s">
        <v>3955</v>
      </c>
      <c r="T285">
        <v>1</v>
      </c>
      <c r="U285" t="s">
        <v>160</v>
      </c>
      <c r="W285" t="s">
        <v>80</v>
      </c>
      <c r="Y285" t="s">
        <v>394</v>
      </c>
      <c r="AA285">
        <v>4</v>
      </c>
      <c r="AB285" t="s">
        <v>1635</v>
      </c>
      <c r="AC285" t="s">
        <v>402</v>
      </c>
      <c r="AF285" t="s">
        <v>30</v>
      </c>
      <c r="AG285" t="s">
        <v>31</v>
      </c>
      <c r="AN285" t="s">
        <v>72</v>
      </c>
      <c r="AP285" s="9">
        <v>6</v>
      </c>
      <c r="AQ285">
        <v>4</v>
      </c>
      <c r="AS285">
        <v>10</v>
      </c>
      <c r="AT285" t="s">
        <v>1636</v>
      </c>
      <c r="AU285" t="s">
        <v>74</v>
      </c>
      <c r="AW285">
        <v>10</v>
      </c>
      <c r="AX285" t="s">
        <v>1637</v>
      </c>
      <c r="AY285" t="s">
        <v>1638</v>
      </c>
      <c r="AZ285" t="s">
        <v>1639</v>
      </c>
    </row>
    <row r="286" spans="1:52" x14ac:dyDescent="0.25">
      <c r="A286">
        <v>284</v>
      </c>
      <c r="B286" s="11" t="s">
        <v>0</v>
      </c>
      <c r="F286" s="11" t="s">
        <v>4</v>
      </c>
      <c r="I286">
        <v>7</v>
      </c>
      <c r="J286">
        <v>0</v>
      </c>
      <c r="K286">
        <v>13</v>
      </c>
      <c r="L286">
        <v>5</v>
      </c>
      <c r="M286">
        <v>19122</v>
      </c>
      <c r="N286" t="s">
        <v>880</v>
      </c>
      <c r="O286">
        <v>1</v>
      </c>
      <c r="P286" t="s">
        <v>67</v>
      </c>
      <c r="R286" t="s">
        <v>3956</v>
      </c>
      <c r="T286">
        <v>0</v>
      </c>
      <c r="AC286" t="s">
        <v>59</v>
      </c>
      <c r="AG286" t="s">
        <v>31</v>
      </c>
      <c r="AN286" t="s">
        <v>84</v>
      </c>
      <c r="AP286" s="9">
        <v>25</v>
      </c>
      <c r="AR286">
        <v>15</v>
      </c>
      <c r="AS286">
        <v>50</v>
      </c>
      <c r="AT286" t="s">
        <v>1640</v>
      </c>
      <c r="AU286" t="s">
        <v>64</v>
      </c>
      <c r="AW286">
        <v>9</v>
      </c>
      <c r="AX286" t="s">
        <v>1641</v>
      </c>
      <c r="AY286" t="s">
        <v>1642</v>
      </c>
      <c r="AZ286" t="s">
        <v>318</v>
      </c>
    </row>
    <row r="287" spans="1:52" x14ac:dyDescent="0.25">
      <c r="A287">
        <v>285</v>
      </c>
      <c r="F287" s="11" t="s">
        <v>4</v>
      </c>
      <c r="H287" s="7">
        <v>30</v>
      </c>
      <c r="I287">
        <v>7</v>
      </c>
      <c r="J287">
        <v>20</v>
      </c>
      <c r="K287">
        <v>7</v>
      </c>
      <c r="L287">
        <v>10</v>
      </c>
      <c r="M287">
        <v>0</v>
      </c>
      <c r="N287" t="s">
        <v>1386</v>
      </c>
      <c r="O287">
        <v>1</v>
      </c>
      <c r="P287" t="s">
        <v>67</v>
      </c>
      <c r="R287" t="s">
        <v>3955</v>
      </c>
      <c r="T287">
        <v>1</v>
      </c>
      <c r="U287" t="s">
        <v>227</v>
      </c>
      <c r="W287" t="s">
        <v>80</v>
      </c>
      <c r="Y287" t="s">
        <v>91</v>
      </c>
      <c r="AA287">
        <v>8</v>
      </c>
      <c r="AB287" t="s">
        <v>1643</v>
      </c>
      <c r="AC287" t="s">
        <v>59</v>
      </c>
      <c r="AI287" t="s">
        <v>33</v>
      </c>
      <c r="AN287" t="s">
        <v>60</v>
      </c>
      <c r="AP287" s="9">
        <v>3</v>
      </c>
      <c r="AQ287">
        <v>3</v>
      </c>
      <c r="AS287">
        <v>8</v>
      </c>
      <c r="AT287" t="s">
        <v>1644</v>
      </c>
      <c r="AV287" t="s">
        <v>1645</v>
      </c>
      <c r="AW287">
        <v>10</v>
      </c>
      <c r="AX287" t="s">
        <v>1646</v>
      </c>
      <c r="AY287" t="s">
        <v>183</v>
      </c>
      <c r="AZ287" t="s">
        <v>183</v>
      </c>
    </row>
    <row r="288" spans="1:52" x14ac:dyDescent="0.25">
      <c r="A288">
        <v>286</v>
      </c>
      <c r="B288" s="11" t="s">
        <v>0</v>
      </c>
      <c r="C288" s="11" t="s">
        <v>1</v>
      </c>
      <c r="F288" s="11" t="s">
        <v>4</v>
      </c>
      <c r="H288" s="7">
        <v>27</v>
      </c>
      <c r="I288">
        <v>7</v>
      </c>
      <c r="J288">
        <v>45</v>
      </c>
      <c r="K288">
        <v>12</v>
      </c>
      <c r="L288">
        <v>2</v>
      </c>
      <c r="M288">
        <v>75034</v>
      </c>
      <c r="N288" t="s">
        <v>1647</v>
      </c>
      <c r="O288">
        <v>1</v>
      </c>
      <c r="P288" t="s">
        <v>67</v>
      </c>
      <c r="R288" t="s">
        <v>3958</v>
      </c>
      <c r="T288">
        <v>1</v>
      </c>
      <c r="U288" t="s">
        <v>160</v>
      </c>
      <c r="X288" t="s">
        <v>834</v>
      </c>
      <c r="Z288" t="s">
        <v>1648</v>
      </c>
      <c r="AA288">
        <v>2</v>
      </c>
      <c r="AB288" t="s">
        <v>1649</v>
      </c>
      <c r="AC288" t="s">
        <v>83</v>
      </c>
      <c r="AI288" t="s">
        <v>33</v>
      </c>
      <c r="AN288" t="s">
        <v>84</v>
      </c>
      <c r="AP288" s="9">
        <v>6</v>
      </c>
      <c r="AQ288">
        <v>4</v>
      </c>
      <c r="AS288">
        <v>6</v>
      </c>
      <c r="AT288" t="s">
        <v>1650</v>
      </c>
      <c r="AU288" t="s">
        <v>418</v>
      </c>
      <c r="AW288">
        <v>9</v>
      </c>
      <c r="AX288" t="s">
        <v>1651</v>
      </c>
    </row>
    <row r="289" spans="1:52" x14ac:dyDescent="0.25">
      <c r="A289">
        <v>287</v>
      </c>
      <c r="C289" s="11" t="s">
        <v>1</v>
      </c>
      <c r="H289" s="7">
        <v>42</v>
      </c>
      <c r="I289">
        <v>5</v>
      </c>
      <c r="J289">
        <v>75</v>
      </c>
      <c r="K289">
        <v>10</v>
      </c>
      <c r="L289">
        <v>10</v>
      </c>
      <c r="M289">
        <v>2701164</v>
      </c>
      <c r="N289" t="s">
        <v>1652</v>
      </c>
      <c r="O289">
        <v>1</v>
      </c>
      <c r="P289" t="s">
        <v>67</v>
      </c>
      <c r="R289" t="s">
        <v>3955</v>
      </c>
      <c r="T289">
        <v>1</v>
      </c>
      <c r="U289" t="s">
        <v>227</v>
      </c>
      <c r="W289" t="s">
        <v>80</v>
      </c>
      <c r="Y289" t="s">
        <v>161</v>
      </c>
      <c r="AA289">
        <v>17</v>
      </c>
      <c r="AC289" t="s">
        <v>59</v>
      </c>
      <c r="AI289" t="s">
        <v>33</v>
      </c>
      <c r="AM289" t="s">
        <v>1653</v>
      </c>
      <c r="AN289" t="s">
        <v>72</v>
      </c>
      <c r="AP289" s="9">
        <v>10</v>
      </c>
      <c r="AR289">
        <v>10</v>
      </c>
      <c r="AS289">
        <v>15</v>
      </c>
      <c r="AT289" t="s">
        <v>1654</v>
      </c>
      <c r="AU289" t="s">
        <v>64</v>
      </c>
      <c r="AW289">
        <v>10</v>
      </c>
      <c r="AX289" t="s">
        <v>1655</v>
      </c>
      <c r="AY289" t="s">
        <v>354</v>
      </c>
    </row>
    <row r="290" spans="1:52" x14ac:dyDescent="0.25">
      <c r="A290">
        <v>288</v>
      </c>
      <c r="B290" s="11" t="s">
        <v>0</v>
      </c>
      <c r="E290" s="11" t="s">
        <v>3</v>
      </c>
      <c r="F290" s="11" t="s">
        <v>4</v>
      </c>
      <c r="H290" s="7">
        <v>33</v>
      </c>
      <c r="I290">
        <v>6</v>
      </c>
      <c r="J290">
        <v>35</v>
      </c>
      <c r="K290">
        <v>10</v>
      </c>
      <c r="L290">
        <v>1</v>
      </c>
      <c r="M290">
        <v>55435</v>
      </c>
      <c r="N290" t="s">
        <v>345</v>
      </c>
      <c r="O290">
        <v>1</v>
      </c>
      <c r="P290" t="s">
        <v>97</v>
      </c>
      <c r="R290" t="s">
        <v>3956</v>
      </c>
      <c r="T290">
        <v>1</v>
      </c>
      <c r="U290" t="s">
        <v>460</v>
      </c>
      <c r="W290" t="s">
        <v>80</v>
      </c>
      <c r="Y290" t="s">
        <v>394</v>
      </c>
      <c r="AA290">
        <v>10</v>
      </c>
      <c r="AB290" t="s">
        <v>1140</v>
      </c>
      <c r="AC290" t="s">
        <v>59</v>
      </c>
      <c r="AF290" t="s">
        <v>30</v>
      </c>
      <c r="AN290" t="s">
        <v>84</v>
      </c>
      <c r="AP290" s="9">
        <v>5</v>
      </c>
      <c r="AQ290">
        <v>5</v>
      </c>
      <c r="AS290">
        <v>15</v>
      </c>
      <c r="AT290" t="s">
        <v>1656</v>
      </c>
      <c r="AU290" t="s">
        <v>64</v>
      </c>
      <c r="AW290">
        <v>10</v>
      </c>
      <c r="AX290" t="s">
        <v>1657</v>
      </c>
      <c r="AY290" t="s">
        <v>1658</v>
      </c>
      <c r="AZ290" t="s">
        <v>116</v>
      </c>
    </row>
    <row r="291" spans="1:52" x14ac:dyDescent="0.25">
      <c r="A291">
        <v>289</v>
      </c>
      <c r="F291" s="11" t="s">
        <v>4</v>
      </c>
      <c r="H291" s="7">
        <v>38</v>
      </c>
      <c r="I291">
        <v>6</v>
      </c>
      <c r="J291">
        <v>30</v>
      </c>
      <c r="K291">
        <v>10</v>
      </c>
      <c r="L291">
        <v>5</v>
      </c>
      <c r="M291">
        <v>28760</v>
      </c>
      <c r="N291" t="s">
        <v>1659</v>
      </c>
      <c r="O291">
        <v>1</v>
      </c>
      <c r="P291" t="s">
        <v>67</v>
      </c>
      <c r="R291" t="s">
        <v>3955</v>
      </c>
      <c r="T291">
        <v>1</v>
      </c>
      <c r="U291" t="s">
        <v>5</v>
      </c>
      <c r="W291" t="s">
        <v>90</v>
      </c>
      <c r="Y291" t="s">
        <v>235</v>
      </c>
      <c r="AA291">
        <v>17</v>
      </c>
      <c r="AB291" t="s">
        <v>1660</v>
      </c>
      <c r="AC291" t="s">
        <v>83</v>
      </c>
      <c r="AI291" t="s">
        <v>33</v>
      </c>
      <c r="AN291" t="s">
        <v>60</v>
      </c>
      <c r="AP291" s="9">
        <v>4</v>
      </c>
      <c r="AR291">
        <v>10</v>
      </c>
      <c r="AS291">
        <v>12</v>
      </c>
      <c r="AT291" t="s">
        <v>1661</v>
      </c>
      <c r="AU291" t="s">
        <v>202</v>
      </c>
      <c r="AW291">
        <v>10</v>
      </c>
      <c r="AX291" t="s">
        <v>1662</v>
      </c>
      <c r="AY291" t="s">
        <v>1663</v>
      </c>
    </row>
    <row r="292" spans="1:52" x14ac:dyDescent="0.25">
      <c r="A292">
        <v>290</v>
      </c>
      <c r="B292" s="11" t="s">
        <v>0</v>
      </c>
      <c r="C292" s="11" t="s">
        <v>1</v>
      </c>
      <c r="D292" s="11" t="s">
        <v>2</v>
      </c>
      <c r="E292" s="11" t="s">
        <v>3</v>
      </c>
      <c r="F292" s="11" t="s">
        <v>4</v>
      </c>
      <c r="H292" s="7">
        <v>28</v>
      </c>
      <c r="I292">
        <v>6</v>
      </c>
      <c r="J292">
        <v>90</v>
      </c>
      <c r="K292">
        <v>7</v>
      </c>
      <c r="L292">
        <v>5</v>
      </c>
      <c r="M292">
        <v>201620</v>
      </c>
      <c r="N292" t="s">
        <v>1317</v>
      </c>
      <c r="O292">
        <v>0</v>
      </c>
      <c r="P292" t="s">
        <v>136</v>
      </c>
      <c r="R292" t="s">
        <v>3955</v>
      </c>
      <c r="T292">
        <v>1</v>
      </c>
      <c r="U292" t="s">
        <v>69</v>
      </c>
      <c r="W292" t="s">
        <v>387</v>
      </c>
      <c r="Y292" t="s">
        <v>57</v>
      </c>
      <c r="AA292">
        <v>0</v>
      </c>
      <c r="AB292" t="s">
        <v>58</v>
      </c>
      <c r="AC292" t="s">
        <v>71</v>
      </c>
      <c r="AI292" t="s">
        <v>33</v>
      </c>
      <c r="AN292" t="s">
        <v>72</v>
      </c>
      <c r="AP292" s="9">
        <v>4</v>
      </c>
      <c r="AQ292">
        <v>6</v>
      </c>
      <c r="AS292">
        <v>6</v>
      </c>
      <c r="AT292" t="s">
        <v>1664</v>
      </c>
      <c r="AV292" t="s">
        <v>1665</v>
      </c>
      <c r="AW292">
        <v>8</v>
      </c>
      <c r="AX292" t="s">
        <v>1666</v>
      </c>
      <c r="AY292" t="s">
        <v>1667</v>
      </c>
      <c r="AZ292" t="s">
        <v>1668</v>
      </c>
    </row>
    <row r="293" spans="1:52" x14ac:dyDescent="0.25">
      <c r="A293">
        <v>291</v>
      </c>
      <c r="C293" s="11" t="s">
        <v>1</v>
      </c>
      <c r="H293" s="7">
        <v>31</v>
      </c>
      <c r="I293">
        <v>9</v>
      </c>
      <c r="J293">
        <v>20</v>
      </c>
      <c r="K293">
        <v>10</v>
      </c>
      <c r="L293">
        <v>40</v>
      </c>
      <c r="M293">
        <v>94043</v>
      </c>
      <c r="N293" t="s">
        <v>1669</v>
      </c>
      <c r="O293">
        <v>0</v>
      </c>
      <c r="P293" t="s">
        <v>136</v>
      </c>
      <c r="R293" t="s">
        <v>3956</v>
      </c>
      <c r="T293">
        <v>1</v>
      </c>
      <c r="U293" t="s">
        <v>227</v>
      </c>
      <c r="W293" t="s">
        <v>80</v>
      </c>
      <c r="Y293" t="s">
        <v>57</v>
      </c>
      <c r="AA293">
        <v>11</v>
      </c>
      <c r="AB293" t="s">
        <v>58</v>
      </c>
      <c r="AC293" t="s">
        <v>167</v>
      </c>
      <c r="AG293" t="s">
        <v>31</v>
      </c>
      <c r="AI293" t="s">
        <v>33</v>
      </c>
      <c r="AO293" t="s">
        <v>1670</v>
      </c>
      <c r="AP293" s="9">
        <v>6</v>
      </c>
      <c r="AQ293">
        <v>4</v>
      </c>
      <c r="AS293">
        <v>3</v>
      </c>
      <c r="AT293" t="s">
        <v>1671</v>
      </c>
      <c r="AU293" t="s">
        <v>74</v>
      </c>
      <c r="AW293">
        <v>7</v>
      </c>
      <c r="AX293" t="s">
        <v>1672</v>
      </c>
      <c r="AY293" t="s">
        <v>1673</v>
      </c>
    </row>
    <row r="294" spans="1:52" x14ac:dyDescent="0.25">
      <c r="A294">
        <v>292</v>
      </c>
      <c r="F294" s="11" t="s">
        <v>4</v>
      </c>
      <c r="H294" s="7">
        <v>31</v>
      </c>
      <c r="I294">
        <v>8</v>
      </c>
      <c r="J294">
        <v>0</v>
      </c>
      <c r="K294">
        <v>10</v>
      </c>
      <c r="L294">
        <v>10</v>
      </c>
      <c r="M294">
        <v>94133</v>
      </c>
      <c r="N294" t="s">
        <v>339</v>
      </c>
      <c r="O294">
        <v>0</v>
      </c>
      <c r="P294" t="s">
        <v>53</v>
      </c>
      <c r="R294" t="s">
        <v>3958</v>
      </c>
      <c r="T294">
        <v>1</v>
      </c>
      <c r="V294" t="s">
        <v>1674</v>
      </c>
      <c r="W294" t="s">
        <v>426</v>
      </c>
      <c r="Y294" t="s">
        <v>91</v>
      </c>
      <c r="AA294">
        <v>12</v>
      </c>
      <c r="AB294" t="s">
        <v>1675</v>
      </c>
      <c r="AC294" t="s">
        <v>402</v>
      </c>
      <c r="AG294" t="s">
        <v>31</v>
      </c>
      <c r="AN294" t="s">
        <v>72</v>
      </c>
      <c r="AP294" s="9">
        <v>3</v>
      </c>
      <c r="AQ294">
        <v>5</v>
      </c>
      <c r="AS294">
        <v>15</v>
      </c>
      <c r="AT294" t="s">
        <v>1676</v>
      </c>
      <c r="AU294" t="s">
        <v>202</v>
      </c>
      <c r="AW294">
        <v>9</v>
      </c>
      <c r="AX294" t="s">
        <v>75</v>
      </c>
      <c r="AY294" t="s">
        <v>1677</v>
      </c>
    </row>
    <row r="295" spans="1:52" x14ac:dyDescent="0.25">
      <c r="A295">
        <v>293</v>
      </c>
      <c r="B295" s="11" t="s">
        <v>0</v>
      </c>
      <c r="H295" s="7">
        <v>22</v>
      </c>
      <c r="I295">
        <v>7</v>
      </c>
      <c r="J295">
        <v>120</v>
      </c>
      <c r="K295">
        <v>9</v>
      </c>
      <c r="L295">
        <v>4</v>
      </c>
      <c r="M295">
        <v>110049</v>
      </c>
      <c r="N295" t="s">
        <v>378</v>
      </c>
      <c r="O295">
        <v>0</v>
      </c>
      <c r="P295" t="s">
        <v>53</v>
      </c>
      <c r="R295" t="s">
        <v>3955</v>
      </c>
      <c r="T295">
        <v>0</v>
      </c>
      <c r="AC295" t="s">
        <v>59</v>
      </c>
      <c r="AG295" t="s">
        <v>31</v>
      </c>
      <c r="AN295" t="s">
        <v>60</v>
      </c>
      <c r="AP295" s="9">
        <v>20</v>
      </c>
      <c r="AR295">
        <v>20</v>
      </c>
      <c r="AS295">
        <v>10</v>
      </c>
      <c r="AT295" t="s">
        <v>1678</v>
      </c>
      <c r="AU295" t="s">
        <v>64</v>
      </c>
      <c r="AW295">
        <v>8</v>
      </c>
      <c r="AX295" t="s">
        <v>1679</v>
      </c>
      <c r="AY295" t="s">
        <v>1680</v>
      </c>
      <c r="AZ295" t="s">
        <v>1681</v>
      </c>
    </row>
    <row r="296" spans="1:52" x14ac:dyDescent="0.25">
      <c r="A296">
        <v>294</v>
      </c>
      <c r="B296" s="11" t="s">
        <v>0</v>
      </c>
      <c r="C296" s="11" t="s">
        <v>1</v>
      </c>
      <c r="E296" s="11" t="s">
        <v>3</v>
      </c>
      <c r="H296" s="7">
        <v>26</v>
      </c>
      <c r="I296">
        <v>8</v>
      </c>
      <c r="J296">
        <v>6</v>
      </c>
      <c r="K296">
        <v>15</v>
      </c>
      <c r="L296">
        <v>2</v>
      </c>
      <c r="M296">
        <v>500084</v>
      </c>
      <c r="N296" t="s">
        <v>1682</v>
      </c>
      <c r="O296">
        <v>0</v>
      </c>
      <c r="P296" t="s">
        <v>136</v>
      </c>
      <c r="R296" t="s">
        <v>3955</v>
      </c>
      <c r="T296">
        <v>0</v>
      </c>
      <c r="AC296" t="s">
        <v>83</v>
      </c>
      <c r="AI296" t="s">
        <v>33</v>
      </c>
      <c r="AN296" t="s">
        <v>72</v>
      </c>
      <c r="AP296" s="9">
        <v>6</v>
      </c>
      <c r="AQ296">
        <v>4</v>
      </c>
      <c r="AS296">
        <v>48</v>
      </c>
      <c r="AT296" t="s">
        <v>1683</v>
      </c>
      <c r="AU296" t="s">
        <v>74</v>
      </c>
      <c r="AW296">
        <v>10</v>
      </c>
      <c r="AX296" t="s">
        <v>1684</v>
      </c>
      <c r="AY296" t="s">
        <v>1685</v>
      </c>
    </row>
    <row r="297" spans="1:52" x14ac:dyDescent="0.25">
      <c r="A297">
        <v>295</v>
      </c>
      <c r="C297" s="11" t="s">
        <v>1</v>
      </c>
      <c r="H297" s="7">
        <v>42</v>
      </c>
      <c r="I297">
        <v>6</v>
      </c>
      <c r="J297">
        <v>0</v>
      </c>
      <c r="L297">
        <v>2</v>
      </c>
      <c r="M297">
        <v>0</v>
      </c>
      <c r="N297" t="s">
        <v>1686</v>
      </c>
      <c r="O297">
        <v>1</v>
      </c>
      <c r="P297" t="s">
        <v>67</v>
      </c>
      <c r="R297" t="s">
        <v>3955</v>
      </c>
      <c r="T297">
        <v>1</v>
      </c>
      <c r="U297" t="s">
        <v>227</v>
      </c>
      <c r="W297" t="s">
        <v>80</v>
      </c>
      <c r="Y297" t="s">
        <v>468</v>
      </c>
      <c r="AA297">
        <v>12</v>
      </c>
      <c r="AB297" t="s">
        <v>1687</v>
      </c>
      <c r="AC297" t="s">
        <v>1290</v>
      </c>
      <c r="AL297" t="s">
        <v>36</v>
      </c>
      <c r="AP297" s="9">
        <v>0</v>
      </c>
      <c r="AU297" t="s">
        <v>64</v>
      </c>
      <c r="AW297">
        <v>8</v>
      </c>
      <c r="AX297" t="s">
        <v>1688</v>
      </c>
      <c r="AY297" t="s">
        <v>1689</v>
      </c>
      <c r="AZ297" t="s">
        <v>116</v>
      </c>
    </row>
    <row r="298" spans="1:52" x14ac:dyDescent="0.25">
      <c r="A298">
        <v>296</v>
      </c>
      <c r="B298" s="11" t="s">
        <v>0</v>
      </c>
      <c r="H298" s="7">
        <v>27</v>
      </c>
      <c r="I298">
        <v>8</v>
      </c>
      <c r="J298">
        <v>0</v>
      </c>
      <c r="K298">
        <v>10</v>
      </c>
      <c r="L298">
        <v>30</v>
      </c>
      <c r="M298">
        <v>443029</v>
      </c>
      <c r="N298" t="s">
        <v>1690</v>
      </c>
      <c r="O298">
        <v>0</v>
      </c>
      <c r="P298" t="s">
        <v>67</v>
      </c>
      <c r="R298" t="s">
        <v>3958</v>
      </c>
      <c r="T298">
        <v>1</v>
      </c>
      <c r="U298" t="s">
        <v>227</v>
      </c>
      <c r="W298" t="s">
        <v>80</v>
      </c>
      <c r="Y298" t="s">
        <v>91</v>
      </c>
      <c r="AA298">
        <v>7</v>
      </c>
      <c r="AB298" t="s">
        <v>1691</v>
      </c>
      <c r="AC298" t="s">
        <v>83</v>
      </c>
      <c r="AL298" t="s">
        <v>36</v>
      </c>
      <c r="AP298" s="9">
        <v>0</v>
      </c>
      <c r="AU298" t="s">
        <v>202</v>
      </c>
      <c r="AW298">
        <v>8</v>
      </c>
      <c r="AX298" t="s">
        <v>1692</v>
      </c>
      <c r="AY298" t="s">
        <v>1693</v>
      </c>
    </row>
    <row r="299" spans="1:52" x14ac:dyDescent="0.25">
      <c r="A299">
        <v>297</v>
      </c>
      <c r="B299" s="11" t="s">
        <v>0</v>
      </c>
      <c r="F299" s="11" t="s">
        <v>4</v>
      </c>
      <c r="H299" s="7">
        <v>33</v>
      </c>
      <c r="I299">
        <v>7</v>
      </c>
      <c r="J299">
        <v>0</v>
      </c>
      <c r="K299">
        <v>12</v>
      </c>
      <c r="L299">
        <v>8</v>
      </c>
      <c r="M299">
        <v>37343</v>
      </c>
      <c r="N299" t="s">
        <v>1694</v>
      </c>
      <c r="O299">
        <v>1</v>
      </c>
      <c r="P299" t="s">
        <v>97</v>
      </c>
      <c r="R299" t="s">
        <v>3956</v>
      </c>
      <c r="T299">
        <v>1</v>
      </c>
      <c r="V299" t="s">
        <v>1695</v>
      </c>
      <c r="W299" t="s">
        <v>80</v>
      </c>
      <c r="Y299" t="s">
        <v>91</v>
      </c>
      <c r="AA299">
        <v>10</v>
      </c>
      <c r="AB299" t="s">
        <v>1696</v>
      </c>
      <c r="AC299" t="s">
        <v>402</v>
      </c>
      <c r="AG299" t="s">
        <v>31</v>
      </c>
      <c r="AI299" t="s">
        <v>33</v>
      </c>
      <c r="AN299" t="s">
        <v>84</v>
      </c>
      <c r="AP299" s="9">
        <v>3</v>
      </c>
      <c r="AQ299">
        <v>5</v>
      </c>
      <c r="AS299">
        <v>10</v>
      </c>
      <c r="AT299" t="s">
        <v>1697</v>
      </c>
      <c r="AU299" t="s">
        <v>64</v>
      </c>
      <c r="AW299">
        <v>10</v>
      </c>
      <c r="AX299" t="s">
        <v>1698</v>
      </c>
      <c r="AY299" t="s">
        <v>1699</v>
      </c>
      <c r="AZ299" t="s">
        <v>1700</v>
      </c>
    </row>
    <row r="300" spans="1:52" x14ac:dyDescent="0.25">
      <c r="A300">
        <v>298</v>
      </c>
      <c r="C300" s="11" t="s">
        <v>1</v>
      </c>
      <c r="E300" s="11" t="s">
        <v>3</v>
      </c>
      <c r="H300" s="7">
        <v>29</v>
      </c>
      <c r="I300">
        <v>6</v>
      </c>
      <c r="J300">
        <v>0</v>
      </c>
      <c r="K300">
        <v>10</v>
      </c>
      <c r="L300">
        <v>20</v>
      </c>
      <c r="M300">
        <v>78728</v>
      </c>
      <c r="N300" t="s">
        <v>1701</v>
      </c>
      <c r="O300">
        <v>0</v>
      </c>
      <c r="P300" t="s">
        <v>53</v>
      </c>
      <c r="R300" t="s">
        <v>3954</v>
      </c>
      <c r="T300">
        <v>1</v>
      </c>
      <c r="U300" t="s">
        <v>227</v>
      </c>
      <c r="W300" t="s">
        <v>80</v>
      </c>
      <c r="Y300" t="s">
        <v>91</v>
      </c>
      <c r="AA300">
        <v>6</v>
      </c>
      <c r="AB300" t="s">
        <v>209</v>
      </c>
      <c r="AC300" t="s">
        <v>83</v>
      </c>
      <c r="AH300" t="s">
        <v>32</v>
      </c>
      <c r="AN300" t="s">
        <v>60</v>
      </c>
      <c r="AP300" s="9">
        <v>5</v>
      </c>
      <c r="AQ300">
        <v>3</v>
      </c>
      <c r="AS300">
        <v>20</v>
      </c>
      <c r="AT300" t="s">
        <v>1702</v>
      </c>
      <c r="AU300" t="s">
        <v>64</v>
      </c>
      <c r="AW300">
        <v>7</v>
      </c>
      <c r="AX300" t="s">
        <v>1703</v>
      </c>
      <c r="AY300" t="s">
        <v>1704</v>
      </c>
      <c r="AZ300" t="s">
        <v>1705</v>
      </c>
    </row>
    <row r="301" spans="1:52" x14ac:dyDescent="0.25">
      <c r="A301">
        <v>299</v>
      </c>
      <c r="F301" s="11" t="s">
        <v>4</v>
      </c>
      <c r="H301" s="7">
        <v>57</v>
      </c>
      <c r="I301">
        <v>6</v>
      </c>
      <c r="J301">
        <v>60</v>
      </c>
      <c r="K301">
        <v>10</v>
      </c>
      <c r="L301">
        <v>6</v>
      </c>
      <c r="M301">
        <v>5445</v>
      </c>
      <c r="N301" t="s">
        <v>1706</v>
      </c>
      <c r="O301">
        <v>0</v>
      </c>
      <c r="P301" t="s">
        <v>78</v>
      </c>
      <c r="S301" t="s">
        <v>1707</v>
      </c>
      <c r="T301">
        <v>1</v>
      </c>
      <c r="U301" t="s">
        <v>137</v>
      </c>
      <c r="W301" t="s">
        <v>145</v>
      </c>
      <c r="Z301" t="s">
        <v>1708</v>
      </c>
      <c r="AA301">
        <v>33</v>
      </c>
      <c r="AB301" t="s">
        <v>1709</v>
      </c>
      <c r="AC301" t="s">
        <v>83</v>
      </c>
      <c r="AI301" t="s">
        <v>33</v>
      </c>
      <c r="AN301" t="s">
        <v>72</v>
      </c>
      <c r="AP301" s="9">
        <v>3</v>
      </c>
      <c r="AQ301">
        <v>5</v>
      </c>
      <c r="AS301">
        <v>12</v>
      </c>
      <c r="AT301" t="s">
        <v>1710</v>
      </c>
      <c r="AV301" t="s">
        <v>1711</v>
      </c>
      <c r="AW301">
        <v>10</v>
      </c>
      <c r="AX301" t="s">
        <v>1712</v>
      </c>
      <c r="AY301" t="s">
        <v>1713</v>
      </c>
      <c r="AZ301" t="s">
        <v>1714</v>
      </c>
    </row>
    <row r="302" spans="1:52" x14ac:dyDescent="0.25">
      <c r="A302">
        <v>300</v>
      </c>
      <c r="B302" s="11" t="s">
        <v>0</v>
      </c>
      <c r="C302" s="11" t="s">
        <v>1</v>
      </c>
      <c r="D302" s="11" t="s">
        <v>2</v>
      </c>
      <c r="E302" s="11" t="s">
        <v>3</v>
      </c>
      <c r="F302" s="11" t="s">
        <v>4</v>
      </c>
      <c r="G302" s="11" t="s">
        <v>1715</v>
      </c>
      <c r="H302" s="7">
        <v>28</v>
      </c>
      <c r="I302">
        <v>8</v>
      </c>
      <c r="J302">
        <v>5</v>
      </c>
      <c r="K302">
        <v>12</v>
      </c>
      <c r="L302">
        <v>4</v>
      </c>
      <c r="M302">
        <v>80202</v>
      </c>
      <c r="N302" t="s">
        <v>1716</v>
      </c>
      <c r="O302">
        <v>1</v>
      </c>
      <c r="P302" t="s">
        <v>53</v>
      </c>
      <c r="R302" t="s">
        <v>3955</v>
      </c>
      <c r="T302">
        <v>0</v>
      </c>
      <c r="AC302" t="s">
        <v>59</v>
      </c>
      <c r="AD302" t="s">
        <v>28</v>
      </c>
      <c r="AF302" t="s">
        <v>30</v>
      </c>
      <c r="AG302" t="s">
        <v>31</v>
      </c>
      <c r="AI302" t="s">
        <v>33</v>
      </c>
      <c r="AN302" t="s">
        <v>72</v>
      </c>
      <c r="AP302" s="9">
        <v>40</v>
      </c>
      <c r="AQ302">
        <v>6</v>
      </c>
      <c r="AS302">
        <v>6</v>
      </c>
      <c r="AT302" t="s">
        <v>1717</v>
      </c>
      <c r="AU302" t="s">
        <v>381</v>
      </c>
      <c r="AW302">
        <v>10</v>
      </c>
      <c r="AX302" t="s">
        <v>1718</v>
      </c>
      <c r="AY302" t="s">
        <v>1719</v>
      </c>
      <c r="AZ302" t="s">
        <v>1720</v>
      </c>
    </row>
    <row r="303" spans="1:52" x14ac:dyDescent="0.25">
      <c r="A303">
        <v>301</v>
      </c>
      <c r="B303" s="11" t="s">
        <v>0</v>
      </c>
      <c r="C303" s="11" t="s">
        <v>1</v>
      </c>
      <c r="E303" s="11" t="s">
        <v>3</v>
      </c>
      <c r="F303" s="11" t="s">
        <v>4</v>
      </c>
      <c r="I303">
        <v>7</v>
      </c>
      <c r="J303">
        <v>60</v>
      </c>
      <c r="K303">
        <v>11</v>
      </c>
      <c r="L303">
        <v>25</v>
      </c>
      <c r="M303">
        <v>2332</v>
      </c>
      <c r="N303" t="s">
        <v>1721</v>
      </c>
      <c r="O303">
        <v>0</v>
      </c>
      <c r="P303" t="s">
        <v>53</v>
      </c>
      <c r="R303" t="s">
        <v>3955</v>
      </c>
      <c r="T303">
        <v>1</v>
      </c>
      <c r="U303" t="s">
        <v>160</v>
      </c>
      <c r="W303" t="s">
        <v>80</v>
      </c>
      <c r="Y303" t="s">
        <v>394</v>
      </c>
      <c r="AA303">
        <v>11</v>
      </c>
      <c r="AB303" t="s">
        <v>1722</v>
      </c>
      <c r="AC303" t="s">
        <v>83</v>
      </c>
      <c r="AI303" t="s">
        <v>33</v>
      </c>
      <c r="AN303" t="s">
        <v>60</v>
      </c>
      <c r="AP303" s="9">
        <v>3</v>
      </c>
      <c r="AQ303">
        <v>6</v>
      </c>
      <c r="AS303">
        <v>10</v>
      </c>
      <c r="AT303" t="s">
        <v>1723</v>
      </c>
      <c r="AU303" t="s">
        <v>64</v>
      </c>
      <c r="AW303">
        <v>10</v>
      </c>
      <c r="AX303" t="s">
        <v>163</v>
      </c>
      <c r="AY303" t="s">
        <v>1724</v>
      </c>
    </row>
    <row r="304" spans="1:52" x14ac:dyDescent="0.25">
      <c r="A304">
        <v>302</v>
      </c>
      <c r="B304" s="11" t="s">
        <v>0</v>
      </c>
      <c r="C304" s="11" t="s">
        <v>1</v>
      </c>
      <c r="H304" s="7">
        <v>35</v>
      </c>
      <c r="I304">
        <v>7</v>
      </c>
      <c r="J304">
        <v>80</v>
      </c>
      <c r="K304">
        <v>9</v>
      </c>
      <c r="L304">
        <v>20</v>
      </c>
      <c r="M304">
        <v>98037</v>
      </c>
      <c r="N304" t="s">
        <v>1725</v>
      </c>
      <c r="O304">
        <v>0</v>
      </c>
      <c r="P304" t="s">
        <v>67</v>
      </c>
      <c r="R304" t="s">
        <v>3954</v>
      </c>
      <c r="T304">
        <v>1</v>
      </c>
      <c r="U304" t="s">
        <v>227</v>
      </c>
      <c r="W304" t="s">
        <v>80</v>
      </c>
      <c r="Y304" t="s">
        <v>91</v>
      </c>
      <c r="AA304">
        <v>15</v>
      </c>
      <c r="AB304" t="s">
        <v>1726</v>
      </c>
      <c r="AC304" t="s">
        <v>83</v>
      </c>
      <c r="AL304" t="s">
        <v>36</v>
      </c>
      <c r="AP304" s="9">
        <v>0</v>
      </c>
      <c r="AU304" t="s">
        <v>202</v>
      </c>
      <c r="AW304">
        <v>7</v>
      </c>
      <c r="AX304" t="s">
        <v>1727</v>
      </c>
      <c r="AY304" t="s">
        <v>1728</v>
      </c>
      <c r="AZ304" t="s">
        <v>1729</v>
      </c>
    </row>
    <row r="305" spans="1:52" x14ac:dyDescent="0.25">
      <c r="A305">
        <v>303</v>
      </c>
      <c r="B305" s="11" t="s">
        <v>0</v>
      </c>
      <c r="D305" s="11" t="s">
        <v>2</v>
      </c>
      <c r="F305" s="11" t="s">
        <v>4</v>
      </c>
      <c r="H305" s="7">
        <v>29</v>
      </c>
      <c r="I305">
        <v>6</v>
      </c>
      <c r="J305">
        <v>25</v>
      </c>
      <c r="K305">
        <v>8</v>
      </c>
      <c r="L305">
        <v>30</v>
      </c>
      <c r="M305">
        <v>69126</v>
      </c>
      <c r="N305" t="s">
        <v>1730</v>
      </c>
      <c r="O305">
        <v>0</v>
      </c>
      <c r="P305" t="s">
        <v>67</v>
      </c>
      <c r="R305" t="s">
        <v>3958</v>
      </c>
      <c r="T305">
        <v>1</v>
      </c>
      <c r="U305" t="s">
        <v>455</v>
      </c>
      <c r="X305" t="s">
        <v>1731</v>
      </c>
      <c r="Y305" t="s">
        <v>161</v>
      </c>
      <c r="AA305">
        <v>4</v>
      </c>
      <c r="AB305" t="s">
        <v>1732</v>
      </c>
      <c r="AC305" t="s">
        <v>83</v>
      </c>
      <c r="AF305" t="s">
        <v>30</v>
      </c>
      <c r="AN305" t="s">
        <v>72</v>
      </c>
      <c r="AP305" s="9">
        <v>5</v>
      </c>
      <c r="AQ305">
        <v>5</v>
      </c>
      <c r="AS305">
        <v>20</v>
      </c>
      <c r="AT305" t="s">
        <v>1733</v>
      </c>
      <c r="AU305" t="s">
        <v>64</v>
      </c>
      <c r="AW305">
        <v>10</v>
      </c>
      <c r="AX305" t="s">
        <v>1734</v>
      </c>
      <c r="AY305" t="s">
        <v>1735</v>
      </c>
    </row>
    <row r="306" spans="1:52" x14ac:dyDescent="0.25">
      <c r="A306">
        <v>304</v>
      </c>
      <c r="F306" s="11" t="s">
        <v>4</v>
      </c>
      <c r="I306">
        <v>8</v>
      </c>
      <c r="J306">
        <v>30</v>
      </c>
      <c r="K306">
        <v>8</v>
      </c>
      <c r="L306">
        <v>5</v>
      </c>
      <c r="M306">
        <v>66221</v>
      </c>
      <c r="N306" t="s">
        <v>1736</v>
      </c>
      <c r="O306">
        <v>0</v>
      </c>
      <c r="Q306" t="s">
        <v>36</v>
      </c>
      <c r="S306" t="s">
        <v>1737</v>
      </c>
      <c r="T306">
        <v>1</v>
      </c>
      <c r="U306" t="s">
        <v>30</v>
      </c>
      <c r="W306" t="s">
        <v>387</v>
      </c>
      <c r="Z306" t="s">
        <v>1738</v>
      </c>
      <c r="AA306">
        <v>10</v>
      </c>
      <c r="AB306" t="s">
        <v>1739</v>
      </c>
      <c r="AC306" t="s">
        <v>83</v>
      </c>
      <c r="AF306" t="s">
        <v>30</v>
      </c>
      <c r="AN306" t="s">
        <v>168</v>
      </c>
      <c r="AP306" s="9">
        <v>10</v>
      </c>
      <c r="AS306">
        <v>5</v>
      </c>
      <c r="AT306" t="s">
        <v>1742</v>
      </c>
      <c r="AU306" t="s">
        <v>381</v>
      </c>
      <c r="AW306">
        <v>6</v>
      </c>
      <c r="AX306" t="s">
        <v>1743</v>
      </c>
      <c r="AY306" t="s">
        <v>1744</v>
      </c>
      <c r="AZ306" t="s">
        <v>1745</v>
      </c>
    </row>
    <row r="307" spans="1:52" x14ac:dyDescent="0.25">
      <c r="A307">
        <v>305</v>
      </c>
      <c r="C307" s="11" t="s">
        <v>1</v>
      </c>
      <c r="H307" s="7">
        <v>30</v>
      </c>
      <c r="I307">
        <v>8</v>
      </c>
      <c r="J307">
        <v>90</v>
      </c>
      <c r="K307">
        <v>12</v>
      </c>
      <c r="L307">
        <v>4</v>
      </c>
      <c r="M307">
        <v>95134</v>
      </c>
      <c r="N307" t="s">
        <v>809</v>
      </c>
      <c r="O307">
        <v>0</v>
      </c>
      <c r="P307" t="s">
        <v>67</v>
      </c>
      <c r="R307" t="s">
        <v>3956</v>
      </c>
      <c r="T307">
        <v>1</v>
      </c>
      <c r="U307" t="s">
        <v>227</v>
      </c>
      <c r="W307" t="s">
        <v>80</v>
      </c>
      <c r="Y307" t="s">
        <v>91</v>
      </c>
      <c r="AA307">
        <v>9</v>
      </c>
      <c r="AB307" t="s">
        <v>1746</v>
      </c>
      <c r="AC307" t="s">
        <v>83</v>
      </c>
      <c r="AG307" t="s">
        <v>31</v>
      </c>
      <c r="AN307" t="s">
        <v>84</v>
      </c>
      <c r="AP307" s="9">
        <v>6</v>
      </c>
      <c r="AQ307">
        <v>6</v>
      </c>
      <c r="AS307">
        <v>6</v>
      </c>
      <c r="AT307" t="s">
        <v>1747</v>
      </c>
      <c r="AU307" t="s">
        <v>64</v>
      </c>
      <c r="AW307">
        <v>8</v>
      </c>
      <c r="AX307" t="s">
        <v>1748</v>
      </c>
      <c r="AY307" t="s">
        <v>1749</v>
      </c>
    </row>
    <row r="308" spans="1:52" x14ac:dyDescent="0.25">
      <c r="A308">
        <v>306</v>
      </c>
      <c r="B308" s="11" t="s">
        <v>0</v>
      </c>
      <c r="H308" s="7">
        <v>23</v>
      </c>
      <c r="I308">
        <v>8</v>
      </c>
      <c r="J308">
        <v>150</v>
      </c>
      <c r="K308">
        <v>6</v>
      </c>
      <c r="L308">
        <v>5</v>
      </c>
      <c r="M308">
        <v>500079</v>
      </c>
      <c r="N308" t="s">
        <v>1750</v>
      </c>
      <c r="O308">
        <v>1</v>
      </c>
      <c r="P308" t="s">
        <v>78</v>
      </c>
      <c r="R308" t="s">
        <v>3955</v>
      </c>
      <c r="T308">
        <v>1</v>
      </c>
      <c r="U308" t="s">
        <v>227</v>
      </c>
      <c r="W308" t="s">
        <v>80</v>
      </c>
      <c r="Z308" t="s">
        <v>1751</v>
      </c>
      <c r="AA308">
        <v>2</v>
      </c>
      <c r="AB308" t="s">
        <v>1750</v>
      </c>
      <c r="AC308" t="s">
        <v>59</v>
      </c>
      <c r="AF308" t="s">
        <v>30</v>
      </c>
      <c r="AN308" t="s">
        <v>72</v>
      </c>
      <c r="AP308" s="9">
        <v>12</v>
      </c>
      <c r="AQ308">
        <v>2</v>
      </c>
      <c r="AS308">
        <v>50</v>
      </c>
      <c r="AT308" t="s">
        <v>1752</v>
      </c>
      <c r="AU308" t="s">
        <v>74</v>
      </c>
      <c r="AW308">
        <v>10</v>
      </c>
      <c r="AX308" t="s">
        <v>1753</v>
      </c>
      <c r="AY308" t="s">
        <v>1754</v>
      </c>
      <c r="AZ308" t="s">
        <v>1352</v>
      </c>
    </row>
    <row r="309" spans="1:52" x14ac:dyDescent="0.25">
      <c r="A309">
        <v>307</v>
      </c>
      <c r="F309" s="11" t="s">
        <v>4</v>
      </c>
      <c r="H309" s="7">
        <v>34</v>
      </c>
      <c r="I309">
        <v>7</v>
      </c>
      <c r="J309">
        <v>30</v>
      </c>
      <c r="K309">
        <v>13</v>
      </c>
      <c r="L309">
        <v>5</v>
      </c>
      <c r="M309">
        <v>80820</v>
      </c>
      <c r="N309" t="s">
        <v>233</v>
      </c>
      <c r="O309">
        <v>0</v>
      </c>
      <c r="P309" t="s">
        <v>67</v>
      </c>
      <c r="R309" t="s">
        <v>3958</v>
      </c>
      <c r="T309">
        <v>1</v>
      </c>
      <c r="U309" t="s">
        <v>150</v>
      </c>
      <c r="W309" t="s">
        <v>80</v>
      </c>
      <c r="Y309" t="s">
        <v>235</v>
      </c>
      <c r="AA309">
        <v>6</v>
      </c>
      <c r="AB309" t="s">
        <v>1755</v>
      </c>
      <c r="AC309" t="s">
        <v>71</v>
      </c>
      <c r="AI309" t="s">
        <v>33</v>
      </c>
      <c r="AN309" t="s">
        <v>72</v>
      </c>
      <c r="AP309" s="9">
        <v>5</v>
      </c>
      <c r="AQ309">
        <v>2</v>
      </c>
      <c r="AS309">
        <v>10</v>
      </c>
      <c r="AT309" t="s">
        <v>183</v>
      </c>
      <c r="AU309" t="s">
        <v>74</v>
      </c>
      <c r="AW309">
        <v>10</v>
      </c>
      <c r="AX309" t="s">
        <v>183</v>
      </c>
      <c r="AZ309" t="s">
        <v>183</v>
      </c>
    </row>
    <row r="310" spans="1:52" x14ac:dyDescent="0.25">
      <c r="A310">
        <v>308</v>
      </c>
      <c r="B310" s="11" t="s">
        <v>0</v>
      </c>
      <c r="F310" s="11" t="s">
        <v>4</v>
      </c>
      <c r="H310" s="7">
        <v>28</v>
      </c>
      <c r="I310">
        <v>7</v>
      </c>
      <c r="J310">
        <v>60</v>
      </c>
      <c r="K310">
        <v>11</v>
      </c>
      <c r="L310">
        <v>2</v>
      </c>
      <c r="M310">
        <v>610138</v>
      </c>
      <c r="N310" t="s">
        <v>1756</v>
      </c>
      <c r="O310">
        <v>1</v>
      </c>
      <c r="P310" t="s">
        <v>67</v>
      </c>
      <c r="R310" t="s">
        <v>3956</v>
      </c>
      <c r="T310">
        <v>1</v>
      </c>
      <c r="U310" t="s">
        <v>227</v>
      </c>
      <c r="W310" t="s">
        <v>111</v>
      </c>
      <c r="Y310" t="s">
        <v>91</v>
      </c>
      <c r="AA310">
        <v>5</v>
      </c>
      <c r="AB310" t="s">
        <v>1757</v>
      </c>
      <c r="AC310" t="s">
        <v>59</v>
      </c>
      <c r="AI310" t="s">
        <v>33</v>
      </c>
      <c r="AN310" t="s">
        <v>84</v>
      </c>
      <c r="AP310" s="9">
        <v>4</v>
      </c>
      <c r="AQ310">
        <v>2</v>
      </c>
      <c r="AS310">
        <v>8</v>
      </c>
      <c r="AT310" t="s">
        <v>1758</v>
      </c>
      <c r="AU310" t="s">
        <v>64</v>
      </c>
      <c r="AW310">
        <v>8</v>
      </c>
      <c r="AX310" t="s">
        <v>1759</v>
      </c>
    </row>
    <row r="311" spans="1:52" x14ac:dyDescent="0.25">
      <c r="A311">
        <v>309</v>
      </c>
      <c r="F311" s="11" t="s">
        <v>4</v>
      </c>
      <c r="H311" s="7">
        <v>26</v>
      </c>
      <c r="I311">
        <v>7</v>
      </c>
      <c r="J311">
        <v>0</v>
      </c>
      <c r="K311">
        <v>8</v>
      </c>
      <c r="L311">
        <v>2</v>
      </c>
      <c r="N311" t="s">
        <v>474</v>
      </c>
      <c r="O311">
        <v>0</v>
      </c>
      <c r="P311" t="s">
        <v>67</v>
      </c>
      <c r="R311" t="s">
        <v>3955</v>
      </c>
      <c r="T311">
        <v>0</v>
      </c>
      <c r="AC311" t="s">
        <v>59</v>
      </c>
      <c r="AF311" t="s">
        <v>30</v>
      </c>
      <c r="AN311" t="s">
        <v>168</v>
      </c>
      <c r="AP311" s="9">
        <v>4</v>
      </c>
      <c r="AQ311">
        <v>4</v>
      </c>
      <c r="AS311">
        <v>25</v>
      </c>
      <c r="AT311" t="s">
        <v>1760</v>
      </c>
      <c r="AV311" t="s">
        <v>1761</v>
      </c>
      <c r="AW311">
        <v>10</v>
      </c>
      <c r="AX311" t="s">
        <v>1762</v>
      </c>
      <c r="AY311" t="s">
        <v>354</v>
      </c>
      <c r="AZ311" t="s">
        <v>1763</v>
      </c>
    </row>
    <row r="312" spans="1:52" x14ac:dyDescent="0.25">
      <c r="A312">
        <v>310</v>
      </c>
      <c r="C312" s="11" t="s">
        <v>1</v>
      </c>
      <c r="E312" s="11" t="s">
        <v>3</v>
      </c>
      <c r="F312" s="11" t="s">
        <v>4</v>
      </c>
      <c r="H312" s="7">
        <v>35</v>
      </c>
      <c r="I312">
        <v>6</v>
      </c>
      <c r="J312">
        <v>90</v>
      </c>
      <c r="K312">
        <v>10</v>
      </c>
      <c r="L312">
        <v>10</v>
      </c>
      <c r="M312">
        <v>122003</v>
      </c>
      <c r="N312" t="s">
        <v>1764</v>
      </c>
      <c r="O312">
        <v>1</v>
      </c>
      <c r="P312" t="s">
        <v>53</v>
      </c>
      <c r="S312" t="s">
        <v>1765</v>
      </c>
      <c r="T312">
        <v>1</v>
      </c>
      <c r="U312" t="s">
        <v>5</v>
      </c>
      <c r="W312" t="s">
        <v>90</v>
      </c>
      <c r="Y312" t="s">
        <v>81</v>
      </c>
      <c r="AA312">
        <v>11</v>
      </c>
      <c r="AB312" t="s">
        <v>1766</v>
      </c>
      <c r="AC312" t="s">
        <v>59</v>
      </c>
      <c r="AI312" t="s">
        <v>33</v>
      </c>
      <c r="AN312" t="s">
        <v>60</v>
      </c>
      <c r="AP312" s="9">
        <v>15</v>
      </c>
      <c r="AQ312">
        <v>6</v>
      </c>
      <c r="AS312">
        <v>20</v>
      </c>
      <c r="AT312" t="s">
        <v>1767</v>
      </c>
      <c r="AU312" t="s">
        <v>64</v>
      </c>
      <c r="AW312">
        <v>10</v>
      </c>
      <c r="AX312" t="s">
        <v>1768</v>
      </c>
      <c r="AY312" t="s">
        <v>1769</v>
      </c>
      <c r="AZ312" t="s">
        <v>1770</v>
      </c>
    </row>
    <row r="313" spans="1:52" x14ac:dyDescent="0.25">
      <c r="A313">
        <v>311</v>
      </c>
      <c r="F313" s="11" t="s">
        <v>4</v>
      </c>
      <c r="H313" s="7">
        <v>43</v>
      </c>
      <c r="I313">
        <v>8</v>
      </c>
      <c r="J313">
        <v>15</v>
      </c>
      <c r="K313">
        <v>12</v>
      </c>
      <c r="L313">
        <v>2</v>
      </c>
      <c r="N313" t="s">
        <v>1771</v>
      </c>
      <c r="O313">
        <v>1</v>
      </c>
      <c r="P313" t="s">
        <v>67</v>
      </c>
      <c r="R313" t="s">
        <v>3955</v>
      </c>
      <c r="T313">
        <v>1</v>
      </c>
      <c r="U313" t="s">
        <v>583</v>
      </c>
      <c r="W313" t="s">
        <v>80</v>
      </c>
      <c r="Y313" t="s">
        <v>91</v>
      </c>
      <c r="AA313">
        <v>13</v>
      </c>
      <c r="AB313" t="s">
        <v>1772</v>
      </c>
      <c r="AC313" t="s">
        <v>59</v>
      </c>
      <c r="AI313" t="s">
        <v>33</v>
      </c>
      <c r="AN313" t="s">
        <v>60</v>
      </c>
      <c r="AP313" s="9">
        <v>12</v>
      </c>
      <c r="AQ313">
        <v>2</v>
      </c>
      <c r="AS313">
        <v>8</v>
      </c>
      <c r="AT313" t="s">
        <v>1773</v>
      </c>
      <c r="AU313" t="s">
        <v>202</v>
      </c>
      <c r="AW313">
        <v>10</v>
      </c>
      <c r="AX313" t="s">
        <v>1774</v>
      </c>
      <c r="AY313" t="s">
        <v>1775</v>
      </c>
      <c r="AZ313" t="s">
        <v>1776</v>
      </c>
    </row>
    <row r="314" spans="1:52" x14ac:dyDescent="0.25">
      <c r="A314">
        <v>312</v>
      </c>
      <c r="B314" s="11" t="s">
        <v>0</v>
      </c>
      <c r="H314" s="7">
        <v>52</v>
      </c>
      <c r="I314">
        <v>6</v>
      </c>
      <c r="J314">
        <v>0</v>
      </c>
      <c r="K314">
        <v>10</v>
      </c>
      <c r="L314">
        <v>20</v>
      </c>
      <c r="M314">
        <v>20148</v>
      </c>
      <c r="N314" t="s">
        <v>1777</v>
      </c>
      <c r="O314">
        <v>0</v>
      </c>
      <c r="P314" t="s">
        <v>97</v>
      </c>
      <c r="R314" t="s">
        <v>3955</v>
      </c>
      <c r="T314">
        <v>0</v>
      </c>
      <c r="AC314" t="s">
        <v>59</v>
      </c>
      <c r="AG314" t="s">
        <v>31</v>
      </c>
      <c r="AN314" t="s">
        <v>60</v>
      </c>
      <c r="AP314" s="9">
        <v>4</v>
      </c>
      <c r="AQ314">
        <v>6</v>
      </c>
      <c r="AS314">
        <v>20</v>
      </c>
      <c r="AT314" t="s">
        <v>1778</v>
      </c>
      <c r="AU314" t="s">
        <v>64</v>
      </c>
      <c r="AW314">
        <v>10</v>
      </c>
      <c r="AX314" t="s">
        <v>1779</v>
      </c>
      <c r="AY314" t="s">
        <v>1780</v>
      </c>
      <c r="AZ314" t="s">
        <v>1781</v>
      </c>
    </row>
    <row r="315" spans="1:52" x14ac:dyDescent="0.25">
      <c r="A315">
        <v>313</v>
      </c>
      <c r="B315" s="11" t="s">
        <v>0</v>
      </c>
      <c r="H315" s="7">
        <v>44</v>
      </c>
      <c r="I315">
        <v>7</v>
      </c>
      <c r="J315">
        <v>30</v>
      </c>
      <c r="K315">
        <v>6</v>
      </c>
      <c r="L315">
        <v>20</v>
      </c>
      <c r="M315">
        <v>11238</v>
      </c>
      <c r="N315" t="s">
        <v>1782</v>
      </c>
      <c r="O315">
        <v>1</v>
      </c>
      <c r="P315" t="s">
        <v>67</v>
      </c>
      <c r="R315" t="s">
        <v>3955</v>
      </c>
      <c r="T315">
        <v>1</v>
      </c>
      <c r="U315" t="s">
        <v>227</v>
      </c>
      <c r="W315" t="s">
        <v>80</v>
      </c>
      <c r="Y315" t="s">
        <v>91</v>
      </c>
      <c r="AA315">
        <v>20</v>
      </c>
      <c r="AB315" t="s">
        <v>1783</v>
      </c>
      <c r="AC315" t="s">
        <v>59</v>
      </c>
      <c r="AL315" t="s">
        <v>36</v>
      </c>
      <c r="AP315" s="9">
        <v>0</v>
      </c>
      <c r="AV315" t="s">
        <v>1784</v>
      </c>
      <c r="AW315">
        <v>10</v>
      </c>
      <c r="AX315" t="s">
        <v>1785</v>
      </c>
      <c r="AY315" t="s">
        <v>1786</v>
      </c>
      <c r="AZ315" t="s">
        <v>1787</v>
      </c>
    </row>
    <row r="316" spans="1:52" x14ac:dyDescent="0.25">
      <c r="A316">
        <v>314</v>
      </c>
      <c r="B316" s="11" t="s">
        <v>0</v>
      </c>
      <c r="C316" s="11" t="s">
        <v>1</v>
      </c>
      <c r="F316" s="11" t="s">
        <v>4</v>
      </c>
      <c r="H316" s="7">
        <v>25</v>
      </c>
      <c r="I316">
        <v>8</v>
      </c>
      <c r="J316">
        <v>40</v>
      </c>
      <c r="K316">
        <v>13</v>
      </c>
      <c r="L316">
        <v>6</v>
      </c>
      <c r="M316">
        <v>1127</v>
      </c>
      <c r="N316" t="s">
        <v>1788</v>
      </c>
      <c r="O316">
        <v>1</v>
      </c>
      <c r="P316" t="s">
        <v>143</v>
      </c>
      <c r="R316" t="s">
        <v>3955</v>
      </c>
      <c r="T316">
        <v>1</v>
      </c>
      <c r="U316" t="s">
        <v>455</v>
      </c>
      <c r="W316" t="s">
        <v>80</v>
      </c>
      <c r="Y316" t="s">
        <v>57</v>
      </c>
      <c r="AA316">
        <v>2</v>
      </c>
      <c r="AB316" t="s">
        <v>1789</v>
      </c>
      <c r="AC316" t="s">
        <v>83</v>
      </c>
      <c r="AL316" t="s">
        <v>36</v>
      </c>
      <c r="AP316" s="9">
        <v>0</v>
      </c>
      <c r="AU316" t="s">
        <v>381</v>
      </c>
      <c r="AW316">
        <v>5</v>
      </c>
      <c r="AX316" t="s">
        <v>1790</v>
      </c>
      <c r="AY316" t="s">
        <v>1791</v>
      </c>
    </row>
    <row r="317" spans="1:52" x14ac:dyDescent="0.25">
      <c r="A317">
        <v>315</v>
      </c>
      <c r="B317" s="11" t="s">
        <v>0</v>
      </c>
      <c r="C317" s="11" t="s">
        <v>1</v>
      </c>
      <c r="F317" s="11" t="s">
        <v>4</v>
      </c>
      <c r="H317" s="7">
        <v>45</v>
      </c>
      <c r="I317">
        <v>6</v>
      </c>
      <c r="J317">
        <v>35</v>
      </c>
      <c r="K317">
        <v>8</v>
      </c>
      <c r="L317">
        <v>7</v>
      </c>
      <c r="M317">
        <v>20117</v>
      </c>
      <c r="N317" t="s">
        <v>1792</v>
      </c>
      <c r="O317">
        <v>1</v>
      </c>
      <c r="P317" t="s">
        <v>123</v>
      </c>
      <c r="R317" t="s">
        <v>3956</v>
      </c>
      <c r="T317">
        <v>1</v>
      </c>
      <c r="U317" t="s">
        <v>55</v>
      </c>
      <c r="W317" t="s">
        <v>56</v>
      </c>
      <c r="Y317" t="s">
        <v>91</v>
      </c>
      <c r="AA317">
        <v>23</v>
      </c>
      <c r="AB317" t="s">
        <v>1793</v>
      </c>
      <c r="AC317" t="s">
        <v>83</v>
      </c>
      <c r="AG317" t="s">
        <v>31</v>
      </c>
      <c r="AN317" t="s">
        <v>72</v>
      </c>
      <c r="AP317" s="9">
        <v>10</v>
      </c>
      <c r="AQ317">
        <v>3</v>
      </c>
      <c r="AS317">
        <v>8</v>
      </c>
      <c r="AT317" t="s">
        <v>1794</v>
      </c>
      <c r="AU317" t="s">
        <v>74</v>
      </c>
      <c r="AW317">
        <v>7</v>
      </c>
      <c r="AX317" t="s">
        <v>1795</v>
      </c>
      <c r="AY317" t="s">
        <v>1796</v>
      </c>
    </row>
    <row r="318" spans="1:52" ht="375" x14ac:dyDescent="0.25">
      <c r="A318">
        <v>316</v>
      </c>
      <c r="B318" s="11" t="s">
        <v>0</v>
      </c>
      <c r="E318" s="11" t="s">
        <v>3</v>
      </c>
      <c r="F318" s="11" t="s">
        <v>4</v>
      </c>
      <c r="H318" s="7">
        <v>28</v>
      </c>
      <c r="I318">
        <v>7</v>
      </c>
      <c r="J318">
        <v>40</v>
      </c>
      <c r="K318">
        <v>12</v>
      </c>
      <c r="L318">
        <v>25</v>
      </c>
      <c r="M318">
        <v>95051</v>
      </c>
      <c r="N318" t="s">
        <v>1797</v>
      </c>
      <c r="O318">
        <v>0</v>
      </c>
      <c r="P318" t="s">
        <v>67</v>
      </c>
      <c r="R318" t="s">
        <v>3955</v>
      </c>
      <c r="T318">
        <v>1</v>
      </c>
      <c r="U318" t="s">
        <v>583</v>
      </c>
      <c r="W318" t="s">
        <v>80</v>
      </c>
      <c r="Y318" t="s">
        <v>91</v>
      </c>
      <c r="AA318">
        <v>1</v>
      </c>
      <c r="AB318" t="s">
        <v>1798</v>
      </c>
      <c r="AC318" t="s">
        <v>83</v>
      </c>
      <c r="AG318" t="s">
        <v>31</v>
      </c>
      <c r="AN318" t="s">
        <v>168</v>
      </c>
      <c r="AP318" s="9">
        <v>6</v>
      </c>
      <c r="AQ318">
        <v>2</v>
      </c>
      <c r="AS318">
        <v>15</v>
      </c>
      <c r="AT318" s="3" t="s">
        <v>1799</v>
      </c>
      <c r="AU318" t="s">
        <v>74</v>
      </c>
      <c r="AW318">
        <v>10</v>
      </c>
      <c r="AX318" s="3" t="s">
        <v>1800</v>
      </c>
    </row>
    <row r="319" spans="1:52" x14ac:dyDescent="0.25">
      <c r="A319">
        <v>317</v>
      </c>
      <c r="B319" s="11" t="s">
        <v>0</v>
      </c>
      <c r="H319" s="7">
        <v>25</v>
      </c>
      <c r="I319">
        <v>6</v>
      </c>
      <c r="J319">
        <v>30</v>
      </c>
      <c r="K319">
        <v>10</v>
      </c>
      <c r="L319">
        <v>20</v>
      </c>
      <c r="N319" t="s">
        <v>1801</v>
      </c>
      <c r="O319">
        <v>1</v>
      </c>
      <c r="P319" t="s">
        <v>67</v>
      </c>
      <c r="R319" t="s">
        <v>3955</v>
      </c>
      <c r="T319">
        <v>1</v>
      </c>
      <c r="U319" t="s">
        <v>227</v>
      </c>
      <c r="W319" t="s">
        <v>80</v>
      </c>
      <c r="Y319" t="s">
        <v>91</v>
      </c>
      <c r="AA319">
        <v>3</v>
      </c>
      <c r="AB319" t="s">
        <v>1802</v>
      </c>
      <c r="AC319" t="s">
        <v>59</v>
      </c>
      <c r="AL319" t="s">
        <v>36</v>
      </c>
      <c r="AP319" s="9">
        <v>0</v>
      </c>
      <c r="AU319" t="s">
        <v>74</v>
      </c>
      <c r="AW319">
        <v>10</v>
      </c>
      <c r="AX319" t="s">
        <v>1803</v>
      </c>
      <c r="AY319" t="s">
        <v>1804</v>
      </c>
      <c r="AZ319" t="s">
        <v>1805</v>
      </c>
    </row>
    <row r="320" spans="1:52" ht="30" x14ac:dyDescent="0.25">
      <c r="A320">
        <v>318</v>
      </c>
      <c r="B320" s="11" t="s">
        <v>0</v>
      </c>
      <c r="D320" s="11" t="s">
        <v>2</v>
      </c>
      <c r="H320" s="7">
        <v>25</v>
      </c>
      <c r="I320">
        <v>7</v>
      </c>
      <c r="J320">
        <v>0</v>
      </c>
      <c r="K320">
        <v>6</v>
      </c>
      <c r="L320">
        <v>15</v>
      </c>
      <c r="M320">
        <v>402160</v>
      </c>
      <c r="N320" t="s">
        <v>1806</v>
      </c>
      <c r="O320">
        <v>1</v>
      </c>
      <c r="P320" t="s">
        <v>97</v>
      </c>
      <c r="S320" t="s">
        <v>1807</v>
      </c>
      <c r="T320">
        <v>0</v>
      </c>
      <c r="AC320" t="s">
        <v>59</v>
      </c>
      <c r="AG320" t="s">
        <v>31</v>
      </c>
      <c r="AI320" t="s">
        <v>33</v>
      </c>
      <c r="AN320" t="s">
        <v>72</v>
      </c>
      <c r="AP320" s="9">
        <v>6</v>
      </c>
      <c r="AQ320">
        <v>6</v>
      </c>
      <c r="AS320">
        <v>20</v>
      </c>
      <c r="AT320" t="s">
        <v>1808</v>
      </c>
      <c r="AU320" t="s">
        <v>74</v>
      </c>
      <c r="AW320">
        <v>6</v>
      </c>
      <c r="AX320" t="s">
        <v>1809</v>
      </c>
      <c r="AY320" s="3" t="s">
        <v>215</v>
      </c>
      <c r="AZ320" t="s">
        <v>1810</v>
      </c>
    </row>
    <row r="321" spans="1:52" x14ac:dyDescent="0.25">
      <c r="A321">
        <v>319</v>
      </c>
      <c r="D321" s="11" t="s">
        <v>2</v>
      </c>
      <c r="F321" s="11" t="s">
        <v>4</v>
      </c>
      <c r="H321" s="7">
        <v>26</v>
      </c>
      <c r="I321">
        <v>5</v>
      </c>
      <c r="J321">
        <v>45</v>
      </c>
      <c r="K321">
        <v>12</v>
      </c>
      <c r="L321">
        <v>30</v>
      </c>
      <c r="M321">
        <v>2130033</v>
      </c>
      <c r="N321" t="s">
        <v>1811</v>
      </c>
      <c r="O321">
        <v>1</v>
      </c>
      <c r="P321" t="s">
        <v>78</v>
      </c>
      <c r="S321" t="s">
        <v>1812</v>
      </c>
      <c r="T321">
        <v>0</v>
      </c>
      <c r="AC321" t="s">
        <v>83</v>
      </c>
      <c r="AI321" t="s">
        <v>33</v>
      </c>
      <c r="AN321" t="s">
        <v>60</v>
      </c>
      <c r="AP321" s="9">
        <v>3</v>
      </c>
      <c r="AQ321">
        <v>4</v>
      </c>
      <c r="AS321">
        <v>6</v>
      </c>
      <c r="AT321" t="s">
        <v>1813</v>
      </c>
      <c r="AU321" t="s">
        <v>64</v>
      </c>
      <c r="AW321">
        <v>8</v>
      </c>
      <c r="AX321" t="s">
        <v>1814</v>
      </c>
      <c r="AY321" t="s">
        <v>1815</v>
      </c>
      <c r="AZ321" t="s">
        <v>1816</v>
      </c>
    </row>
    <row r="322" spans="1:52" x14ac:dyDescent="0.25">
      <c r="A322">
        <v>320</v>
      </c>
      <c r="B322" s="11" t="s">
        <v>0</v>
      </c>
      <c r="H322" s="7">
        <v>43</v>
      </c>
      <c r="I322">
        <v>7</v>
      </c>
      <c r="J322">
        <v>0</v>
      </c>
      <c r="K322">
        <v>14</v>
      </c>
      <c r="L322">
        <v>2</v>
      </c>
      <c r="M322">
        <v>94087</v>
      </c>
      <c r="N322" t="s">
        <v>1817</v>
      </c>
      <c r="O322">
        <v>0</v>
      </c>
      <c r="P322" t="s">
        <v>67</v>
      </c>
      <c r="R322" t="s">
        <v>3958</v>
      </c>
      <c r="T322">
        <v>0</v>
      </c>
      <c r="AC322" t="s">
        <v>59</v>
      </c>
      <c r="AD322" t="s">
        <v>28</v>
      </c>
      <c r="AF322" t="s">
        <v>30</v>
      </c>
      <c r="AN322" t="s">
        <v>72</v>
      </c>
      <c r="AP322" s="9">
        <v>10</v>
      </c>
      <c r="AQ322">
        <v>2</v>
      </c>
      <c r="AS322">
        <v>14</v>
      </c>
      <c r="AT322" t="s">
        <v>1818</v>
      </c>
      <c r="AU322" t="s">
        <v>381</v>
      </c>
      <c r="AW322">
        <v>7</v>
      </c>
      <c r="AX322" t="s">
        <v>1819</v>
      </c>
      <c r="AY322" t="s">
        <v>1820</v>
      </c>
      <c r="AZ322" t="s">
        <v>1821</v>
      </c>
    </row>
    <row r="323" spans="1:52" x14ac:dyDescent="0.25">
      <c r="A323">
        <v>321</v>
      </c>
      <c r="C323" s="11" t="s">
        <v>1</v>
      </c>
      <c r="F323" s="11" t="s">
        <v>4</v>
      </c>
      <c r="H323" s="7">
        <v>24</v>
      </c>
      <c r="I323">
        <v>8</v>
      </c>
      <c r="J323">
        <v>0</v>
      </c>
      <c r="K323">
        <v>10</v>
      </c>
      <c r="L323">
        <v>30</v>
      </c>
      <c r="M323">
        <v>80301</v>
      </c>
      <c r="N323" t="s">
        <v>1822</v>
      </c>
      <c r="O323">
        <v>0</v>
      </c>
      <c r="P323" t="s">
        <v>67</v>
      </c>
      <c r="R323" t="s">
        <v>3955</v>
      </c>
      <c r="T323">
        <v>1</v>
      </c>
      <c r="U323" t="s">
        <v>227</v>
      </c>
      <c r="X323" t="s">
        <v>1823</v>
      </c>
      <c r="Y323" t="s">
        <v>297</v>
      </c>
      <c r="AA323">
        <v>2</v>
      </c>
      <c r="AB323" t="s">
        <v>1824</v>
      </c>
      <c r="AC323" t="s">
        <v>59</v>
      </c>
      <c r="AG323" t="s">
        <v>31</v>
      </c>
      <c r="AI323" t="s">
        <v>33</v>
      </c>
      <c r="AN323" t="s">
        <v>60</v>
      </c>
      <c r="AP323" s="9">
        <v>4</v>
      </c>
      <c r="AQ323">
        <v>4</v>
      </c>
      <c r="AS323">
        <v>3</v>
      </c>
      <c r="AT323" t="s">
        <v>1825</v>
      </c>
      <c r="AU323" t="s">
        <v>74</v>
      </c>
      <c r="AW323">
        <v>8</v>
      </c>
      <c r="AX323" t="s">
        <v>1826</v>
      </c>
      <c r="AY323" t="s">
        <v>1827</v>
      </c>
    </row>
    <row r="324" spans="1:52" x14ac:dyDescent="0.25">
      <c r="A324">
        <v>322</v>
      </c>
      <c r="B324" s="11" t="s">
        <v>0</v>
      </c>
      <c r="E324" s="11" t="s">
        <v>3</v>
      </c>
      <c r="F324" s="11" t="s">
        <v>4</v>
      </c>
      <c r="H324" s="7">
        <v>26</v>
      </c>
      <c r="I324">
        <v>8</v>
      </c>
      <c r="J324">
        <v>0</v>
      </c>
      <c r="K324">
        <v>7</v>
      </c>
      <c r="L324">
        <v>1</v>
      </c>
      <c r="M324">
        <v>0</v>
      </c>
      <c r="N324" t="s">
        <v>400</v>
      </c>
      <c r="O324">
        <v>1</v>
      </c>
      <c r="P324" t="s">
        <v>67</v>
      </c>
      <c r="R324" t="s">
        <v>3958</v>
      </c>
      <c r="T324">
        <v>0</v>
      </c>
      <c r="AC324" t="s">
        <v>59</v>
      </c>
      <c r="AL324" t="s">
        <v>36</v>
      </c>
      <c r="AP324" s="9">
        <v>0</v>
      </c>
      <c r="AU324" t="s">
        <v>74</v>
      </c>
      <c r="AW324">
        <v>9</v>
      </c>
      <c r="AX324" t="s">
        <v>1828</v>
      </c>
      <c r="AY324" t="s">
        <v>1829</v>
      </c>
      <c r="AZ324" t="s">
        <v>1830</v>
      </c>
    </row>
    <row r="325" spans="1:52" x14ac:dyDescent="0.25">
      <c r="A325">
        <v>323</v>
      </c>
      <c r="B325" s="11" t="s">
        <v>0</v>
      </c>
      <c r="C325" s="11" t="s">
        <v>1</v>
      </c>
      <c r="F325" s="11" t="s">
        <v>4</v>
      </c>
      <c r="H325" s="7">
        <v>38</v>
      </c>
      <c r="I325">
        <v>6</v>
      </c>
      <c r="J325">
        <v>0</v>
      </c>
      <c r="K325">
        <v>12</v>
      </c>
      <c r="L325">
        <v>12</v>
      </c>
      <c r="M325">
        <v>15025</v>
      </c>
      <c r="N325" t="s">
        <v>1831</v>
      </c>
      <c r="O325">
        <v>1</v>
      </c>
      <c r="P325" t="s">
        <v>53</v>
      </c>
      <c r="R325" t="s">
        <v>3954</v>
      </c>
      <c r="T325">
        <v>1</v>
      </c>
      <c r="U325" t="s">
        <v>227</v>
      </c>
      <c r="W325" t="s">
        <v>80</v>
      </c>
      <c r="Y325" t="s">
        <v>91</v>
      </c>
      <c r="AA325">
        <v>15</v>
      </c>
      <c r="AB325" t="s">
        <v>209</v>
      </c>
      <c r="AC325" t="s">
        <v>83</v>
      </c>
      <c r="AH325" t="s">
        <v>32</v>
      </c>
      <c r="AN325" t="s">
        <v>168</v>
      </c>
      <c r="AP325" s="9">
        <v>6</v>
      </c>
      <c r="AQ325">
        <v>6</v>
      </c>
      <c r="AS325">
        <v>30</v>
      </c>
      <c r="AT325" t="s">
        <v>1832</v>
      </c>
      <c r="AU325" t="s">
        <v>64</v>
      </c>
      <c r="AW325">
        <v>9</v>
      </c>
      <c r="AX325" t="s">
        <v>1833</v>
      </c>
      <c r="AY325" t="s">
        <v>1834</v>
      </c>
      <c r="AZ325" t="s">
        <v>318</v>
      </c>
    </row>
    <row r="326" spans="1:52" x14ac:dyDescent="0.25">
      <c r="A326">
        <v>324</v>
      </c>
      <c r="C326" s="11" t="s">
        <v>1</v>
      </c>
      <c r="H326" s="7">
        <v>37</v>
      </c>
      <c r="I326">
        <v>7</v>
      </c>
      <c r="J326">
        <v>120</v>
      </c>
      <c r="K326">
        <v>12</v>
      </c>
      <c r="L326">
        <v>12</v>
      </c>
      <c r="M326">
        <v>600061</v>
      </c>
      <c r="N326" t="s">
        <v>1835</v>
      </c>
      <c r="O326">
        <v>1</v>
      </c>
      <c r="P326" t="s">
        <v>136</v>
      </c>
      <c r="R326" t="s">
        <v>3955</v>
      </c>
      <c r="T326">
        <v>1</v>
      </c>
      <c r="U326" t="s">
        <v>160</v>
      </c>
      <c r="W326" t="s">
        <v>80</v>
      </c>
      <c r="Y326" t="s">
        <v>91</v>
      </c>
      <c r="AA326">
        <v>14</v>
      </c>
      <c r="AB326" t="s">
        <v>1836</v>
      </c>
      <c r="AC326" t="s">
        <v>83</v>
      </c>
      <c r="AG326" t="s">
        <v>31</v>
      </c>
      <c r="AI326" t="s">
        <v>33</v>
      </c>
      <c r="AN326" t="s">
        <v>72</v>
      </c>
      <c r="AP326" s="9">
        <v>10</v>
      </c>
      <c r="AR326">
        <v>8</v>
      </c>
      <c r="AS326">
        <v>24</v>
      </c>
      <c r="AT326" t="s">
        <v>1837</v>
      </c>
      <c r="AU326" t="s">
        <v>74</v>
      </c>
      <c r="AW326">
        <v>9</v>
      </c>
      <c r="AX326" t="s">
        <v>1838</v>
      </c>
      <c r="AY326" t="s">
        <v>1839</v>
      </c>
      <c r="AZ326" t="s">
        <v>1840</v>
      </c>
    </row>
    <row r="327" spans="1:52" x14ac:dyDescent="0.25">
      <c r="A327">
        <v>325</v>
      </c>
      <c r="B327" s="11" t="s">
        <v>0</v>
      </c>
      <c r="C327" s="11" t="s">
        <v>1</v>
      </c>
      <c r="D327" s="11" t="s">
        <v>2</v>
      </c>
      <c r="H327" s="7">
        <v>38</v>
      </c>
      <c r="I327">
        <v>8</v>
      </c>
      <c r="J327">
        <v>15</v>
      </c>
      <c r="K327">
        <v>5</v>
      </c>
      <c r="L327">
        <v>10</v>
      </c>
      <c r="M327">
        <v>16506</v>
      </c>
      <c r="N327" t="s">
        <v>1841</v>
      </c>
      <c r="O327">
        <v>0</v>
      </c>
      <c r="P327" t="s">
        <v>143</v>
      </c>
      <c r="S327" t="s">
        <v>1842</v>
      </c>
      <c r="T327">
        <v>1</v>
      </c>
      <c r="U327" t="s">
        <v>69</v>
      </c>
      <c r="X327" t="s">
        <v>1843</v>
      </c>
      <c r="Y327" t="s">
        <v>57</v>
      </c>
      <c r="AA327">
        <v>6</v>
      </c>
      <c r="AB327" t="s">
        <v>1844</v>
      </c>
      <c r="AC327" t="s">
        <v>71</v>
      </c>
      <c r="AG327" t="s">
        <v>31</v>
      </c>
      <c r="AN327" t="s">
        <v>72</v>
      </c>
      <c r="AP327" s="9">
        <v>6</v>
      </c>
      <c r="AQ327">
        <v>6</v>
      </c>
      <c r="AS327">
        <v>40</v>
      </c>
      <c r="AT327" t="s">
        <v>1845</v>
      </c>
      <c r="AV327" t="s">
        <v>1846</v>
      </c>
      <c r="AW327">
        <v>10</v>
      </c>
      <c r="AX327" t="s">
        <v>1847</v>
      </c>
      <c r="AY327" t="s">
        <v>1848</v>
      </c>
      <c r="AZ327" t="s">
        <v>1849</v>
      </c>
    </row>
    <row r="328" spans="1:52" x14ac:dyDescent="0.25">
      <c r="A328">
        <v>326</v>
      </c>
      <c r="B328" s="11" t="s">
        <v>0</v>
      </c>
      <c r="H328" s="7">
        <v>25</v>
      </c>
      <c r="I328">
        <v>7</v>
      </c>
      <c r="J328">
        <v>180</v>
      </c>
      <c r="K328">
        <v>9</v>
      </c>
      <c r="L328">
        <v>20</v>
      </c>
      <c r="M328">
        <v>110085</v>
      </c>
      <c r="N328" t="s">
        <v>378</v>
      </c>
      <c r="O328">
        <v>1</v>
      </c>
      <c r="P328" t="s">
        <v>53</v>
      </c>
      <c r="R328" t="s">
        <v>3956</v>
      </c>
      <c r="T328">
        <v>1</v>
      </c>
      <c r="U328" t="s">
        <v>89</v>
      </c>
      <c r="W328" t="s">
        <v>80</v>
      </c>
      <c r="Y328" t="s">
        <v>91</v>
      </c>
      <c r="AA328">
        <v>2</v>
      </c>
      <c r="AB328" t="s">
        <v>1850</v>
      </c>
      <c r="AC328" t="s">
        <v>83</v>
      </c>
      <c r="AG328" t="s">
        <v>31</v>
      </c>
      <c r="AJ328" t="s">
        <v>34</v>
      </c>
      <c r="AN328" t="s">
        <v>168</v>
      </c>
      <c r="AP328" s="9">
        <v>4</v>
      </c>
      <c r="AQ328">
        <v>4</v>
      </c>
      <c r="AS328">
        <v>10</v>
      </c>
      <c r="AT328" t="s">
        <v>1851</v>
      </c>
      <c r="AU328" t="s">
        <v>74</v>
      </c>
      <c r="AW328">
        <v>6</v>
      </c>
      <c r="AX328" t="s">
        <v>1852</v>
      </c>
      <c r="AY328" t="s">
        <v>1853</v>
      </c>
      <c r="AZ328" t="s">
        <v>1854</v>
      </c>
    </row>
    <row r="329" spans="1:52" x14ac:dyDescent="0.25">
      <c r="A329">
        <v>327</v>
      </c>
      <c r="B329" s="11" t="s">
        <v>0</v>
      </c>
      <c r="H329" s="7">
        <v>26</v>
      </c>
      <c r="I329">
        <v>9</v>
      </c>
      <c r="J329">
        <v>2</v>
      </c>
      <c r="K329">
        <v>10</v>
      </c>
      <c r="L329">
        <v>5</v>
      </c>
      <c r="M329">
        <v>560032</v>
      </c>
      <c r="N329" t="s">
        <v>474</v>
      </c>
      <c r="O329">
        <v>1</v>
      </c>
      <c r="P329" t="s">
        <v>53</v>
      </c>
      <c r="R329" t="s">
        <v>3955</v>
      </c>
      <c r="T329">
        <v>1</v>
      </c>
      <c r="U329" t="s">
        <v>227</v>
      </c>
      <c r="W329" t="s">
        <v>80</v>
      </c>
      <c r="Y329" t="s">
        <v>91</v>
      </c>
      <c r="AA329">
        <v>4</v>
      </c>
      <c r="AB329" t="s">
        <v>1353</v>
      </c>
      <c r="AC329" t="s">
        <v>59</v>
      </c>
      <c r="AI329" t="s">
        <v>33</v>
      </c>
      <c r="AL329" t="s">
        <v>36</v>
      </c>
      <c r="AM329" t="s">
        <v>1855</v>
      </c>
      <c r="AP329" s="9">
        <v>0</v>
      </c>
      <c r="AU329" t="s">
        <v>64</v>
      </c>
      <c r="AW329">
        <v>10</v>
      </c>
      <c r="AX329" t="s">
        <v>1856</v>
      </c>
      <c r="AY329" t="s">
        <v>1857</v>
      </c>
      <c r="AZ329" t="s">
        <v>1858</v>
      </c>
    </row>
    <row r="330" spans="1:52" x14ac:dyDescent="0.25">
      <c r="A330">
        <v>328</v>
      </c>
      <c r="C330" s="11" t="s">
        <v>1</v>
      </c>
      <c r="E330" s="11" t="s">
        <v>3</v>
      </c>
      <c r="F330" s="11" t="s">
        <v>4</v>
      </c>
      <c r="H330" s="7">
        <v>45</v>
      </c>
      <c r="I330">
        <v>8</v>
      </c>
      <c r="J330">
        <v>0</v>
      </c>
      <c r="K330">
        <v>10</v>
      </c>
      <c r="L330">
        <v>50</v>
      </c>
      <c r="M330">
        <v>90409</v>
      </c>
      <c r="N330" t="s">
        <v>1859</v>
      </c>
      <c r="O330">
        <v>1</v>
      </c>
      <c r="P330" t="s">
        <v>78</v>
      </c>
      <c r="R330" t="s">
        <v>3956</v>
      </c>
      <c r="T330">
        <v>1</v>
      </c>
      <c r="U330" t="s">
        <v>227</v>
      </c>
      <c r="W330" t="s">
        <v>56</v>
      </c>
      <c r="Y330" t="s">
        <v>91</v>
      </c>
      <c r="AA330">
        <v>5</v>
      </c>
      <c r="AB330" t="s">
        <v>1860</v>
      </c>
      <c r="AC330" t="s">
        <v>402</v>
      </c>
      <c r="AI330" t="s">
        <v>33</v>
      </c>
      <c r="AM330" t="s">
        <v>1861</v>
      </c>
      <c r="AN330" t="s">
        <v>60</v>
      </c>
      <c r="AP330" s="9">
        <v>5</v>
      </c>
      <c r="AQ330">
        <v>5</v>
      </c>
      <c r="AS330">
        <v>8</v>
      </c>
      <c r="AT330" t="s">
        <v>1862</v>
      </c>
      <c r="AU330" t="s">
        <v>74</v>
      </c>
      <c r="AW330">
        <v>8</v>
      </c>
      <c r="AX330" t="s">
        <v>1863</v>
      </c>
      <c r="AY330" t="s">
        <v>1864</v>
      </c>
      <c r="AZ330" t="s">
        <v>1865</v>
      </c>
    </row>
    <row r="331" spans="1:52" x14ac:dyDescent="0.25">
      <c r="A331">
        <v>329</v>
      </c>
      <c r="B331" s="11" t="s">
        <v>0</v>
      </c>
      <c r="C331" s="11" t="s">
        <v>1</v>
      </c>
      <c r="D331" s="11" t="s">
        <v>2</v>
      </c>
      <c r="H331" s="7">
        <v>32</v>
      </c>
      <c r="I331">
        <v>7</v>
      </c>
      <c r="J331">
        <v>30</v>
      </c>
      <c r="K331">
        <v>8</v>
      </c>
      <c r="L331">
        <v>2</v>
      </c>
      <c r="M331">
        <v>65075</v>
      </c>
      <c r="N331" t="s">
        <v>1866</v>
      </c>
      <c r="O331">
        <v>0</v>
      </c>
      <c r="P331" t="s">
        <v>97</v>
      </c>
      <c r="R331" t="s">
        <v>3956</v>
      </c>
      <c r="T331">
        <v>1</v>
      </c>
      <c r="U331" t="s">
        <v>227</v>
      </c>
      <c r="W331" t="s">
        <v>80</v>
      </c>
      <c r="Y331" t="s">
        <v>468</v>
      </c>
      <c r="AA331">
        <v>10</v>
      </c>
      <c r="AB331" t="s">
        <v>1867</v>
      </c>
      <c r="AC331" t="s">
        <v>83</v>
      </c>
      <c r="AE331" t="s">
        <v>29</v>
      </c>
      <c r="AN331" t="s">
        <v>60</v>
      </c>
      <c r="AP331" s="9">
        <v>4</v>
      </c>
      <c r="AQ331">
        <v>4</v>
      </c>
      <c r="AS331">
        <v>6</v>
      </c>
      <c r="AT331" t="s">
        <v>1868</v>
      </c>
      <c r="AU331" t="s">
        <v>64</v>
      </c>
      <c r="AW331">
        <v>9</v>
      </c>
      <c r="AX331" t="s">
        <v>1869</v>
      </c>
    </row>
    <row r="332" spans="1:52" x14ac:dyDescent="0.25">
      <c r="A332">
        <v>330</v>
      </c>
      <c r="B332" s="11" t="s">
        <v>0</v>
      </c>
      <c r="H332" s="7">
        <v>48</v>
      </c>
      <c r="I332">
        <v>8</v>
      </c>
      <c r="J332">
        <v>0</v>
      </c>
      <c r="K332">
        <v>14</v>
      </c>
      <c r="L332">
        <v>2</v>
      </c>
      <c r="M332">
        <v>78759</v>
      </c>
      <c r="N332" t="s">
        <v>1701</v>
      </c>
      <c r="O332">
        <v>1</v>
      </c>
      <c r="T332">
        <v>0</v>
      </c>
      <c r="AC332" t="s">
        <v>59</v>
      </c>
      <c r="AG332" t="s">
        <v>31</v>
      </c>
      <c r="AN332" t="s">
        <v>72</v>
      </c>
      <c r="AP332" s="9">
        <v>6</v>
      </c>
      <c r="AQ332">
        <v>6</v>
      </c>
      <c r="AS332">
        <v>16</v>
      </c>
      <c r="AT332" t="s">
        <v>1870</v>
      </c>
      <c r="AU332" t="s">
        <v>74</v>
      </c>
      <c r="AW332">
        <v>9</v>
      </c>
      <c r="AX332" t="s">
        <v>1871</v>
      </c>
      <c r="AZ332" t="s">
        <v>1872</v>
      </c>
    </row>
    <row r="333" spans="1:52" x14ac:dyDescent="0.25">
      <c r="A333">
        <v>331</v>
      </c>
      <c r="E333" s="11" t="s">
        <v>3</v>
      </c>
      <c r="H333" s="7">
        <v>28</v>
      </c>
      <c r="I333">
        <v>7</v>
      </c>
      <c r="J333">
        <v>10</v>
      </c>
      <c r="K333">
        <v>7</v>
      </c>
      <c r="L333">
        <v>10</v>
      </c>
      <c r="M333">
        <v>4755066</v>
      </c>
      <c r="N333" t="s">
        <v>1873</v>
      </c>
      <c r="O333">
        <v>0</v>
      </c>
      <c r="P333" t="s">
        <v>53</v>
      </c>
      <c r="R333" t="s">
        <v>3958</v>
      </c>
      <c r="T333">
        <v>1</v>
      </c>
      <c r="U333" t="s">
        <v>227</v>
      </c>
      <c r="W333" t="s">
        <v>111</v>
      </c>
      <c r="Y333" t="s">
        <v>57</v>
      </c>
      <c r="AA333">
        <v>4</v>
      </c>
      <c r="AB333" t="s">
        <v>1874</v>
      </c>
      <c r="AC333" t="s">
        <v>83</v>
      </c>
      <c r="AF333" t="s">
        <v>30</v>
      </c>
      <c r="AN333" t="s">
        <v>72</v>
      </c>
      <c r="AP333" s="9">
        <v>5</v>
      </c>
      <c r="AQ333">
        <v>5</v>
      </c>
      <c r="AS333">
        <v>180</v>
      </c>
      <c r="AT333" t="s">
        <v>1875</v>
      </c>
      <c r="AU333" t="s">
        <v>64</v>
      </c>
      <c r="AW333">
        <v>10</v>
      </c>
      <c r="AX333" t="s">
        <v>1876</v>
      </c>
      <c r="AY333" t="s">
        <v>1877</v>
      </c>
      <c r="AZ333" t="s">
        <v>1878</v>
      </c>
    </row>
    <row r="334" spans="1:52" x14ac:dyDescent="0.25">
      <c r="A334">
        <v>332</v>
      </c>
      <c r="B334" s="11" t="s">
        <v>0</v>
      </c>
      <c r="F334" s="11" t="s">
        <v>4</v>
      </c>
      <c r="H334" s="7">
        <v>26</v>
      </c>
      <c r="I334">
        <v>8</v>
      </c>
      <c r="J334">
        <v>110</v>
      </c>
      <c r="K334">
        <v>10</v>
      </c>
      <c r="L334">
        <v>0</v>
      </c>
      <c r="M334">
        <v>560008</v>
      </c>
      <c r="N334" t="s">
        <v>888</v>
      </c>
      <c r="O334">
        <v>0</v>
      </c>
      <c r="P334" t="s">
        <v>97</v>
      </c>
      <c r="R334" t="s">
        <v>3956</v>
      </c>
      <c r="T334">
        <v>1</v>
      </c>
      <c r="U334" t="s">
        <v>227</v>
      </c>
      <c r="W334" t="s">
        <v>80</v>
      </c>
      <c r="Y334" t="s">
        <v>91</v>
      </c>
      <c r="AA334">
        <v>3</v>
      </c>
      <c r="AB334" t="s">
        <v>1879</v>
      </c>
      <c r="AC334" t="s">
        <v>59</v>
      </c>
      <c r="AI334" t="s">
        <v>33</v>
      </c>
      <c r="AN334" t="s">
        <v>72</v>
      </c>
      <c r="AP334" s="9">
        <v>6</v>
      </c>
      <c r="AQ334">
        <v>6</v>
      </c>
      <c r="AS334">
        <v>6</v>
      </c>
      <c r="AT334" t="s">
        <v>1880</v>
      </c>
      <c r="AU334" t="s">
        <v>74</v>
      </c>
      <c r="AW334">
        <v>9</v>
      </c>
      <c r="AX334" t="s">
        <v>1881</v>
      </c>
      <c r="AY334" t="s">
        <v>691</v>
      </c>
      <c r="AZ334" t="s">
        <v>1882</v>
      </c>
    </row>
    <row r="335" spans="1:52" x14ac:dyDescent="0.25">
      <c r="A335">
        <v>333</v>
      </c>
      <c r="C335" s="11" t="s">
        <v>1</v>
      </c>
      <c r="F335" s="11" t="s">
        <v>4</v>
      </c>
      <c r="H335" s="7">
        <v>45</v>
      </c>
      <c r="I335">
        <v>7</v>
      </c>
      <c r="J335">
        <v>60</v>
      </c>
      <c r="K335">
        <v>11</v>
      </c>
      <c r="L335">
        <v>20</v>
      </c>
      <c r="M335">
        <v>28039</v>
      </c>
      <c r="N335" t="s">
        <v>171</v>
      </c>
      <c r="O335">
        <v>0</v>
      </c>
      <c r="P335" t="s">
        <v>143</v>
      </c>
      <c r="R335" t="s">
        <v>3955</v>
      </c>
      <c r="T335">
        <v>1</v>
      </c>
      <c r="U335" t="s">
        <v>110</v>
      </c>
      <c r="W335" t="s">
        <v>80</v>
      </c>
      <c r="Y335" t="s">
        <v>91</v>
      </c>
      <c r="AA335">
        <v>15</v>
      </c>
      <c r="AB335" t="s">
        <v>1883</v>
      </c>
      <c r="AC335" t="s">
        <v>83</v>
      </c>
      <c r="AH335" t="s">
        <v>32</v>
      </c>
      <c r="AN335" t="s">
        <v>72</v>
      </c>
      <c r="AP335" s="9">
        <v>4</v>
      </c>
      <c r="AQ335">
        <v>6</v>
      </c>
      <c r="AS335">
        <v>25</v>
      </c>
      <c r="AT335" t="s">
        <v>1884</v>
      </c>
      <c r="AU335" t="s">
        <v>74</v>
      </c>
      <c r="AW335">
        <v>9</v>
      </c>
      <c r="AX335" t="s">
        <v>1885</v>
      </c>
      <c r="AY335" t="s">
        <v>1886</v>
      </c>
      <c r="AZ335" t="s">
        <v>1887</v>
      </c>
    </row>
    <row r="336" spans="1:52" x14ac:dyDescent="0.25">
      <c r="A336">
        <v>334</v>
      </c>
      <c r="C336" s="11" t="s">
        <v>1</v>
      </c>
      <c r="F336" s="11" t="s">
        <v>4</v>
      </c>
      <c r="H336" s="7">
        <v>34</v>
      </c>
      <c r="I336">
        <v>8</v>
      </c>
      <c r="J336">
        <v>0</v>
      </c>
      <c r="K336">
        <v>16</v>
      </c>
      <c r="L336">
        <v>2</v>
      </c>
      <c r="M336">
        <v>200080</v>
      </c>
      <c r="N336" t="s">
        <v>1888</v>
      </c>
      <c r="O336">
        <v>0</v>
      </c>
      <c r="P336" t="s">
        <v>67</v>
      </c>
      <c r="R336" t="s">
        <v>3955</v>
      </c>
      <c r="T336">
        <v>1</v>
      </c>
      <c r="U336" t="s">
        <v>227</v>
      </c>
      <c r="W336" t="s">
        <v>80</v>
      </c>
      <c r="Y336" t="s">
        <v>105</v>
      </c>
      <c r="AA336">
        <v>12</v>
      </c>
      <c r="AB336" t="s">
        <v>1889</v>
      </c>
      <c r="AC336" t="s">
        <v>167</v>
      </c>
      <c r="AG336" t="s">
        <v>31</v>
      </c>
      <c r="AI336" t="s">
        <v>33</v>
      </c>
      <c r="AN336" t="s">
        <v>72</v>
      </c>
      <c r="AP336" s="9">
        <v>6</v>
      </c>
      <c r="AQ336">
        <v>6</v>
      </c>
      <c r="AS336">
        <v>4</v>
      </c>
      <c r="AT336" t="s">
        <v>1890</v>
      </c>
      <c r="AU336" t="s">
        <v>74</v>
      </c>
      <c r="AW336">
        <v>10</v>
      </c>
      <c r="AX336" t="s">
        <v>1891</v>
      </c>
      <c r="AY336" t="s">
        <v>1892</v>
      </c>
    </row>
    <row r="337" spans="1:53" x14ac:dyDescent="0.25">
      <c r="A337">
        <v>335</v>
      </c>
      <c r="B337" s="11" t="s">
        <v>0</v>
      </c>
      <c r="C337" s="11" t="s">
        <v>1</v>
      </c>
      <c r="D337" s="11" t="s">
        <v>2</v>
      </c>
      <c r="F337" s="11" t="s">
        <v>4</v>
      </c>
      <c r="I337">
        <v>6</v>
      </c>
      <c r="J337">
        <v>120</v>
      </c>
      <c r="K337">
        <v>9</v>
      </c>
      <c r="L337">
        <v>10</v>
      </c>
      <c r="M337">
        <v>110063</v>
      </c>
      <c r="N337" t="s">
        <v>1893</v>
      </c>
      <c r="O337">
        <v>0</v>
      </c>
      <c r="P337" t="s">
        <v>136</v>
      </c>
      <c r="R337" t="s">
        <v>3955</v>
      </c>
      <c r="T337">
        <v>1</v>
      </c>
      <c r="U337" t="s">
        <v>227</v>
      </c>
      <c r="W337" t="s">
        <v>80</v>
      </c>
      <c r="Y337" t="s">
        <v>91</v>
      </c>
      <c r="AA337">
        <v>2</v>
      </c>
      <c r="AB337" t="s">
        <v>1894</v>
      </c>
      <c r="AC337" t="s">
        <v>402</v>
      </c>
      <c r="AG337" t="s">
        <v>31</v>
      </c>
      <c r="AN337" t="s">
        <v>168</v>
      </c>
      <c r="AP337" s="9">
        <v>6</v>
      </c>
      <c r="AQ337">
        <v>4</v>
      </c>
      <c r="AS337">
        <v>12</v>
      </c>
      <c r="AT337" t="s">
        <v>1895</v>
      </c>
      <c r="AU337" t="s">
        <v>74</v>
      </c>
      <c r="AW337">
        <v>10</v>
      </c>
      <c r="AX337" t="s">
        <v>1896</v>
      </c>
      <c r="AY337" t="s">
        <v>1897</v>
      </c>
      <c r="AZ337" t="s">
        <v>116</v>
      </c>
    </row>
    <row r="338" spans="1:53" x14ac:dyDescent="0.25">
      <c r="A338">
        <v>336</v>
      </c>
      <c r="B338" s="11" t="s">
        <v>0</v>
      </c>
      <c r="F338" s="11" t="s">
        <v>4</v>
      </c>
      <c r="H338" s="7">
        <v>28</v>
      </c>
      <c r="I338">
        <v>8</v>
      </c>
      <c r="J338">
        <v>0</v>
      </c>
      <c r="K338">
        <v>4</v>
      </c>
      <c r="L338">
        <v>20</v>
      </c>
      <c r="M338">
        <v>22630</v>
      </c>
      <c r="N338" t="s">
        <v>1898</v>
      </c>
      <c r="O338">
        <v>1</v>
      </c>
      <c r="P338" t="s">
        <v>53</v>
      </c>
      <c r="R338" t="s">
        <v>3955</v>
      </c>
      <c r="T338">
        <v>1</v>
      </c>
      <c r="U338" t="s">
        <v>137</v>
      </c>
      <c r="W338" t="s">
        <v>145</v>
      </c>
      <c r="Y338" t="s">
        <v>91</v>
      </c>
      <c r="AA338">
        <v>2</v>
      </c>
      <c r="AC338" t="s">
        <v>402</v>
      </c>
      <c r="AG338" t="s">
        <v>31</v>
      </c>
      <c r="AM338" t="s">
        <v>1899</v>
      </c>
      <c r="AN338" t="s">
        <v>60</v>
      </c>
      <c r="AP338" s="9">
        <v>6</v>
      </c>
      <c r="AQ338">
        <v>6</v>
      </c>
      <c r="AS338">
        <v>20</v>
      </c>
      <c r="AT338" t="s">
        <v>1900</v>
      </c>
      <c r="AU338" t="s">
        <v>74</v>
      </c>
      <c r="AW338">
        <v>10</v>
      </c>
      <c r="AX338" t="s">
        <v>1298</v>
      </c>
      <c r="AY338" t="s">
        <v>1901</v>
      </c>
      <c r="AZ338" t="s">
        <v>1902</v>
      </c>
    </row>
    <row r="339" spans="1:53" x14ac:dyDescent="0.25">
      <c r="A339">
        <v>337</v>
      </c>
      <c r="B339" s="11" t="s">
        <v>0</v>
      </c>
      <c r="H339" s="7">
        <v>20</v>
      </c>
      <c r="I339">
        <v>7</v>
      </c>
      <c r="J339">
        <v>120</v>
      </c>
      <c r="K339">
        <v>12</v>
      </c>
      <c r="L339">
        <v>3</v>
      </c>
      <c r="M339">
        <v>8887</v>
      </c>
      <c r="N339" t="s">
        <v>1903</v>
      </c>
      <c r="O339">
        <v>1</v>
      </c>
      <c r="T339">
        <v>1</v>
      </c>
      <c r="U339" t="s">
        <v>31</v>
      </c>
      <c r="W339" t="s">
        <v>387</v>
      </c>
      <c r="Y339" t="s">
        <v>91</v>
      </c>
      <c r="AA339">
        <v>4</v>
      </c>
      <c r="AB339" t="s">
        <v>1904</v>
      </c>
      <c r="AC339" t="s">
        <v>1290</v>
      </c>
      <c r="AI339" t="s">
        <v>33</v>
      </c>
      <c r="AJ339" t="s">
        <v>34</v>
      </c>
      <c r="AN339" t="s">
        <v>60</v>
      </c>
      <c r="AP339" s="9">
        <v>5</v>
      </c>
      <c r="AR339" t="s">
        <v>1905</v>
      </c>
      <c r="AS339">
        <v>6</v>
      </c>
      <c r="AT339" t="s">
        <v>1906</v>
      </c>
      <c r="AU339" t="s">
        <v>64</v>
      </c>
      <c r="AW339">
        <v>10</v>
      </c>
      <c r="AX339" t="s">
        <v>1907</v>
      </c>
      <c r="AY339" t="s">
        <v>1908</v>
      </c>
    </row>
    <row r="340" spans="1:53" x14ac:dyDescent="0.25">
      <c r="A340">
        <v>338</v>
      </c>
      <c r="E340" s="11" t="s">
        <v>3</v>
      </c>
      <c r="F340" s="11" t="s">
        <v>4</v>
      </c>
      <c r="H340" s="7">
        <v>23</v>
      </c>
      <c r="I340">
        <v>6</v>
      </c>
      <c r="J340">
        <v>40</v>
      </c>
      <c r="K340">
        <v>12</v>
      </c>
      <c r="L340">
        <v>5</v>
      </c>
      <c r="M340">
        <v>110059</v>
      </c>
      <c r="N340" t="s">
        <v>1893</v>
      </c>
      <c r="O340">
        <v>1</v>
      </c>
      <c r="P340" t="s">
        <v>78</v>
      </c>
      <c r="R340" t="s">
        <v>3956</v>
      </c>
      <c r="T340">
        <v>1</v>
      </c>
      <c r="U340" t="s">
        <v>227</v>
      </c>
      <c r="W340" t="s">
        <v>80</v>
      </c>
      <c r="Y340" t="s">
        <v>81</v>
      </c>
      <c r="AA340">
        <v>0</v>
      </c>
      <c r="AB340" t="s">
        <v>1537</v>
      </c>
      <c r="AC340" t="s">
        <v>59</v>
      </c>
      <c r="AH340" t="s">
        <v>32</v>
      </c>
      <c r="AN340" t="s">
        <v>72</v>
      </c>
      <c r="AP340" s="9">
        <v>4</v>
      </c>
      <c r="AQ340">
        <v>2</v>
      </c>
      <c r="AS340">
        <v>48</v>
      </c>
      <c r="AT340" t="s">
        <v>1909</v>
      </c>
      <c r="AU340" t="s">
        <v>74</v>
      </c>
      <c r="AW340">
        <v>9</v>
      </c>
      <c r="AX340" t="s">
        <v>1910</v>
      </c>
      <c r="AY340" t="s">
        <v>1911</v>
      </c>
    </row>
    <row r="341" spans="1:53" x14ac:dyDescent="0.25">
      <c r="A341">
        <v>339</v>
      </c>
      <c r="B341" s="11" t="s">
        <v>0</v>
      </c>
      <c r="C341" s="11" t="s">
        <v>1</v>
      </c>
      <c r="F341" s="11" t="s">
        <v>4</v>
      </c>
      <c r="H341" s="7">
        <v>21</v>
      </c>
      <c r="I341">
        <v>6</v>
      </c>
      <c r="J341">
        <v>0</v>
      </c>
      <c r="K341">
        <v>12</v>
      </c>
      <c r="L341">
        <v>4</v>
      </c>
      <c r="M341">
        <v>100070</v>
      </c>
      <c r="N341" t="s">
        <v>1912</v>
      </c>
      <c r="O341">
        <v>1</v>
      </c>
      <c r="P341" t="s">
        <v>97</v>
      </c>
      <c r="R341" t="s">
        <v>3954</v>
      </c>
      <c r="T341">
        <v>0</v>
      </c>
      <c r="AC341" t="s">
        <v>59</v>
      </c>
      <c r="AI341" t="s">
        <v>33</v>
      </c>
      <c r="AN341" t="s">
        <v>60</v>
      </c>
      <c r="AP341" s="9">
        <v>3</v>
      </c>
      <c r="AQ341">
        <v>6</v>
      </c>
      <c r="AS341">
        <v>80</v>
      </c>
      <c r="AT341" t="s">
        <v>1913</v>
      </c>
      <c r="AV341" t="s">
        <v>1665</v>
      </c>
      <c r="AW341">
        <v>9</v>
      </c>
      <c r="AX341" t="s">
        <v>1914</v>
      </c>
      <c r="AY341" t="s">
        <v>1915</v>
      </c>
      <c r="AZ341" t="s">
        <v>1916</v>
      </c>
    </row>
    <row r="342" spans="1:53" x14ac:dyDescent="0.25">
      <c r="A342">
        <v>340</v>
      </c>
      <c r="F342" s="11" t="s">
        <v>4</v>
      </c>
      <c r="H342" s="7">
        <v>28</v>
      </c>
      <c r="I342">
        <v>8</v>
      </c>
      <c r="J342">
        <v>120</v>
      </c>
      <c r="K342">
        <v>10</v>
      </c>
      <c r="L342">
        <v>10</v>
      </c>
      <c r="M342">
        <v>52030280</v>
      </c>
      <c r="N342" t="s">
        <v>1917</v>
      </c>
      <c r="O342">
        <v>0</v>
      </c>
      <c r="P342" t="s">
        <v>78</v>
      </c>
      <c r="R342" t="s">
        <v>3958</v>
      </c>
      <c r="T342">
        <v>1</v>
      </c>
      <c r="U342" t="s">
        <v>227</v>
      </c>
      <c r="W342" t="s">
        <v>80</v>
      </c>
      <c r="Y342" t="s">
        <v>91</v>
      </c>
      <c r="AA342">
        <v>7</v>
      </c>
      <c r="AB342" t="s">
        <v>1918</v>
      </c>
      <c r="AC342" t="s">
        <v>59</v>
      </c>
      <c r="AG342" t="s">
        <v>31</v>
      </c>
      <c r="AN342" t="s">
        <v>60</v>
      </c>
      <c r="AP342" s="9">
        <v>10</v>
      </c>
      <c r="AQ342">
        <v>6</v>
      </c>
      <c r="AS342">
        <v>6</v>
      </c>
      <c r="AT342" t="s">
        <v>1919</v>
      </c>
      <c r="AU342" t="s">
        <v>74</v>
      </c>
      <c r="AW342">
        <v>10</v>
      </c>
      <c r="AX342" t="s">
        <v>1920</v>
      </c>
      <c r="AY342" t="s">
        <v>1693</v>
      </c>
    </row>
    <row r="343" spans="1:53" x14ac:dyDescent="0.25">
      <c r="A343">
        <v>341</v>
      </c>
      <c r="B343" s="11" t="s">
        <v>0</v>
      </c>
      <c r="H343" s="7">
        <v>28</v>
      </c>
      <c r="I343">
        <v>7</v>
      </c>
      <c r="J343">
        <v>420</v>
      </c>
      <c r="K343">
        <v>5</v>
      </c>
      <c r="L343">
        <v>3</v>
      </c>
      <c r="M343">
        <v>600060</v>
      </c>
      <c r="N343" t="s">
        <v>1921</v>
      </c>
      <c r="O343">
        <v>0</v>
      </c>
      <c r="P343" t="s">
        <v>67</v>
      </c>
      <c r="R343" t="s">
        <v>3955</v>
      </c>
      <c r="T343">
        <v>0</v>
      </c>
      <c r="AC343" t="s">
        <v>59</v>
      </c>
      <c r="AG343" t="s">
        <v>31</v>
      </c>
      <c r="AN343" t="s">
        <v>72</v>
      </c>
      <c r="AP343" s="9">
        <v>6</v>
      </c>
      <c r="AQ343">
        <v>6</v>
      </c>
      <c r="AS343">
        <v>1</v>
      </c>
      <c r="AT343" t="s">
        <v>1922</v>
      </c>
      <c r="AU343" t="s">
        <v>74</v>
      </c>
      <c r="AW343">
        <v>4</v>
      </c>
      <c r="AX343" t="s">
        <v>1923</v>
      </c>
    </row>
    <row r="344" spans="1:53" x14ac:dyDescent="0.25">
      <c r="A344">
        <v>342</v>
      </c>
      <c r="B344" s="11" t="s">
        <v>0</v>
      </c>
      <c r="E344" s="11" t="s">
        <v>3</v>
      </c>
      <c r="F344" s="11" t="s">
        <v>4</v>
      </c>
      <c r="H344" s="7">
        <v>21</v>
      </c>
      <c r="I344">
        <v>7</v>
      </c>
      <c r="J344">
        <v>0</v>
      </c>
      <c r="K344">
        <v>10</v>
      </c>
      <c r="L344">
        <v>45</v>
      </c>
      <c r="M344">
        <v>41200</v>
      </c>
      <c r="N344" t="s">
        <v>1924</v>
      </c>
      <c r="O344">
        <v>1</v>
      </c>
      <c r="P344" t="s">
        <v>136</v>
      </c>
      <c r="R344" t="s">
        <v>3955</v>
      </c>
      <c r="T344">
        <v>0</v>
      </c>
      <c r="AC344" t="s">
        <v>402</v>
      </c>
      <c r="AD344" t="s">
        <v>28</v>
      </c>
      <c r="AI344" t="s">
        <v>33</v>
      </c>
      <c r="AM344" t="s">
        <v>1925</v>
      </c>
      <c r="AN344" t="s">
        <v>60</v>
      </c>
      <c r="AP344" s="9">
        <v>18</v>
      </c>
      <c r="AR344">
        <v>40</v>
      </c>
      <c r="AS344">
        <v>18</v>
      </c>
      <c r="AT344" t="s">
        <v>1926</v>
      </c>
      <c r="AU344" t="s">
        <v>74</v>
      </c>
      <c r="AW344">
        <v>10</v>
      </c>
      <c r="AX344" t="s">
        <v>1927</v>
      </c>
      <c r="AY344" t="s">
        <v>1928</v>
      </c>
    </row>
    <row r="345" spans="1:53" x14ac:dyDescent="0.25">
      <c r="A345">
        <v>343</v>
      </c>
      <c r="B345" s="11" t="s">
        <v>0</v>
      </c>
      <c r="H345" s="7">
        <v>29</v>
      </c>
      <c r="I345">
        <v>7</v>
      </c>
      <c r="J345">
        <v>25</v>
      </c>
      <c r="K345">
        <v>9</v>
      </c>
      <c r="L345">
        <v>8</v>
      </c>
      <c r="N345" t="s">
        <v>1929</v>
      </c>
      <c r="O345">
        <v>0</v>
      </c>
      <c r="P345" t="s">
        <v>433</v>
      </c>
      <c r="R345" t="s">
        <v>3955</v>
      </c>
      <c r="T345">
        <v>1</v>
      </c>
      <c r="U345" t="s">
        <v>460</v>
      </c>
      <c r="W345" t="s">
        <v>80</v>
      </c>
      <c r="Y345" t="s">
        <v>407</v>
      </c>
      <c r="AA345">
        <v>2</v>
      </c>
      <c r="AB345" t="s">
        <v>282</v>
      </c>
      <c r="AC345" t="s">
        <v>83</v>
      </c>
      <c r="AI345" t="s">
        <v>33</v>
      </c>
      <c r="AN345" t="s">
        <v>84</v>
      </c>
      <c r="AP345" s="9">
        <v>10</v>
      </c>
      <c r="AQ345">
        <v>6</v>
      </c>
      <c r="AS345">
        <v>20</v>
      </c>
      <c r="AT345" t="s">
        <v>1930</v>
      </c>
      <c r="AV345" t="s">
        <v>1931</v>
      </c>
      <c r="AW345">
        <v>7</v>
      </c>
      <c r="AX345" t="s">
        <v>436</v>
      </c>
      <c r="AY345" t="s">
        <v>1932</v>
      </c>
      <c r="AZ345" t="s">
        <v>1933</v>
      </c>
      <c r="BA345">
        <v>0</v>
      </c>
    </row>
    <row r="346" spans="1:53" x14ac:dyDescent="0.25">
      <c r="A346">
        <v>344</v>
      </c>
      <c r="F346" s="11" t="s">
        <v>4</v>
      </c>
      <c r="H346" s="7">
        <v>27</v>
      </c>
      <c r="I346">
        <v>5</v>
      </c>
      <c r="J346">
        <v>30</v>
      </c>
      <c r="K346">
        <v>4</v>
      </c>
      <c r="L346">
        <v>56</v>
      </c>
      <c r="M346">
        <v>98001</v>
      </c>
      <c r="N346" t="s">
        <v>1934</v>
      </c>
      <c r="O346">
        <v>1</v>
      </c>
      <c r="T346">
        <v>1</v>
      </c>
      <c r="U346" t="s">
        <v>227</v>
      </c>
      <c r="W346" t="s">
        <v>111</v>
      </c>
      <c r="Y346" t="s">
        <v>468</v>
      </c>
      <c r="AA346">
        <v>4</v>
      </c>
      <c r="AB346" t="s">
        <v>1935</v>
      </c>
      <c r="AC346" t="s">
        <v>59</v>
      </c>
      <c r="AI346" t="s">
        <v>33</v>
      </c>
      <c r="AM346" t="s">
        <v>1936</v>
      </c>
      <c r="AN346" t="s">
        <v>72</v>
      </c>
      <c r="AP346" s="9">
        <v>5</v>
      </c>
      <c r="AQ346">
        <v>4</v>
      </c>
      <c r="AS346">
        <v>6</v>
      </c>
      <c r="AT346" t="s">
        <v>1937</v>
      </c>
      <c r="AU346" t="s">
        <v>74</v>
      </c>
      <c r="AW346">
        <v>10</v>
      </c>
      <c r="AX346" t="s">
        <v>1938</v>
      </c>
      <c r="AY346" t="s">
        <v>1939</v>
      </c>
      <c r="AZ346" t="s">
        <v>1940</v>
      </c>
    </row>
    <row r="347" spans="1:53" x14ac:dyDescent="0.25">
      <c r="A347">
        <v>345</v>
      </c>
      <c r="C347" s="11" t="s">
        <v>1</v>
      </c>
      <c r="D347" s="11" t="s">
        <v>2</v>
      </c>
      <c r="H347" s="7">
        <v>29</v>
      </c>
      <c r="I347">
        <v>7</v>
      </c>
      <c r="J347">
        <v>20</v>
      </c>
      <c r="K347">
        <v>10</v>
      </c>
      <c r="L347">
        <v>3</v>
      </c>
      <c r="M347">
        <v>75006</v>
      </c>
      <c r="N347" t="s">
        <v>1941</v>
      </c>
      <c r="O347">
        <v>0</v>
      </c>
      <c r="P347" t="s">
        <v>97</v>
      </c>
      <c r="R347" t="s">
        <v>3954</v>
      </c>
      <c r="T347">
        <v>1</v>
      </c>
      <c r="U347" t="s">
        <v>160</v>
      </c>
      <c r="W347" t="s">
        <v>80</v>
      </c>
      <c r="Y347" t="s">
        <v>161</v>
      </c>
      <c r="AA347">
        <v>3</v>
      </c>
      <c r="AB347" t="s">
        <v>1942</v>
      </c>
      <c r="AC347" t="s">
        <v>71</v>
      </c>
      <c r="AF347" t="s">
        <v>30</v>
      </c>
      <c r="AG347" t="s">
        <v>31</v>
      </c>
      <c r="AN347" t="s">
        <v>72</v>
      </c>
      <c r="AP347" s="9">
        <v>6</v>
      </c>
      <c r="AQ347">
        <v>3</v>
      </c>
      <c r="AS347">
        <v>8</v>
      </c>
      <c r="AT347" t="s">
        <v>1943</v>
      </c>
      <c r="AU347" t="s">
        <v>74</v>
      </c>
      <c r="AW347">
        <v>10</v>
      </c>
      <c r="AX347" t="s">
        <v>1944</v>
      </c>
    </row>
    <row r="348" spans="1:53" x14ac:dyDescent="0.25">
      <c r="A348">
        <v>346</v>
      </c>
      <c r="C348" s="11" t="s">
        <v>1</v>
      </c>
      <c r="H348" s="7">
        <v>28</v>
      </c>
      <c r="I348">
        <v>6</v>
      </c>
      <c r="J348">
        <v>10</v>
      </c>
      <c r="K348">
        <v>7</v>
      </c>
      <c r="L348">
        <v>3</v>
      </c>
      <c r="M348">
        <v>15203</v>
      </c>
      <c r="N348" t="s">
        <v>1945</v>
      </c>
      <c r="O348">
        <v>0</v>
      </c>
      <c r="P348" t="s">
        <v>78</v>
      </c>
      <c r="R348" t="s">
        <v>3955</v>
      </c>
      <c r="T348">
        <v>1</v>
      </c>
      <c r="U348" t="s">
        <v>150</v>
      </c>
      <c r="W348" t="s">
        <v>80</v>
      </c>
      <c r="Y348" t="s">
        <v>161</v>
      </c>
      <c r="AA348">
        <v>3</v>
      </c>
      <c r="AB348" t="s">
        <v>1946</v>
      </c>
      <c r="AC348" t="s">
        <v>83</v>
      </c>
      <c r="AD348" t="s">
        <v>28</v>
      </c>
      <c r="AG348" t="s">
        <v>31</v>
      </c>
      <c r="AN348" t="s">
        <v>72</v>
      </c>
      <c r="AP348" s="9">
        <v>6</v>
      </c>
      <c r="AQ348">
        <v>3</v>
      </c>
      <c r="AS348">
        <v>9</v>
      </c>
      <c r="AT348" t="s">
        <v>1947</v>
      </c>
      <c r="AU348" t="s">
        <v>74</v>
      </c>
      <c r="AW348">
        <v>9</v>
      </c>
      <c r="AX348" t="s">
        <v>1948</v>
      </c>
      <c r="AY348" t="s">
        <v>1949</v>
      </c>
      <c r="AZ348" t="s">
        <v>1950</v>
      </c>
    </row>
    <row r="349" spans="1:53" x14ac:dyDescent="0.25">
      <c r="A349">
        <v>347</v>
      </c>
      <c r="B349" s="11" t="s">
        <v>0</v>
      </c>
      <c r="C349" s="11" t="s">
        <v>1</v>
      </c>
      <c r="E349" s="11" t="s">
        <v>3</v>
      </c>
      <c r="F349" s="11" t="s">
        <v>4</v>
      </c>
      <c r="H349" s="7">
        <v>31</v>
      </c>
      <c r="I349">
        <v>7</v>
      </c>
      <c r="J349">
        <v>25</v>
      </c>
      <c r="K349">
        <v>10</v>
      </c>
      <c r="L349">
        <v>8</v>
      </c>
      <c r="M349">
        <v>28231</v>
      </c>
      <c r="N349" t="s">
        <v>1951</v>
      </c>
      <c r="O349">
        <v>0</v>
      </c>
      <c r="P349" t="s">
        <v>53</v>
      </c>
      <c r="R349" t="s">
        <v>3958</v>
      </c>
      <c r="T349">
        <v>1</v>
      </c>
      <c r="V349" t="s">
        <v>1952</v>
      </c>
      <c r="X349" t="s">
        <v>281</v>
      </c>
      <c r="Y349" t="s">
        <v>91</v>
      </c>
      <c r="AA349">
        <v>4</v>
      </c>
      <c r="AB349" t="s">
        <v>511</v>
      </c>
      <c r="AC349" t="s">
        <v>83</v>
      </c>
      <c r="AI349" t="s">
        <v>33</v>
      </c>
      <c r="AN349" t="s">
        <v>72</v>
      </c>
      <c r="AP349" s="9">
        <v>8</v>
      </c>
      <c r="AQ349">
        <v>6</v>
      </c>
      <c r="AS349">
        <v>8</v>
      </c>
      <c r="AT349" t="s">
        <v>1953</v>
      </c>
      <c r="AV349" t="s">
        <v>1954</v>
      </c>
      <c r="AW349">
        <v>10</v>
      </c>
      <c r="AX349" t="s">
        <v>1955</v>
      </c>
    </row>
    <row r="350" spans="1:53" x14ac:dyDescent="0.25">
      <c r="A350">
        <v>348</v>
      </c>
      <c r="D350" s="11" t="s">
        <v>2</v>
      </c>
      <c r="F350" s="11" t="s">
        <v>4</v>
      </c>
      <c r="H350" s="7">
        <v>28</v>
      </c>
      <c r="I350">
        <v>7</v>
      </c>
      <c r="J350">
        <v>30</v>
      </c>
      <c r="K350">
        <v>8</v>
      </c>
      <c r="L350">
        <v>12</v>
      </c>
      <c r="M350">
        <v>560</v>
      </c>
      <c r="N350" t="s">
        <v>1956</v>
      </c>
      <c r="O350">
        <v>1</v>
      </c>
      <c r="Q350" t="s">
        <v>1957</v>
      </c>
      <c r="R350" t="s">
        <v>3955</v>
      </c>
      <c r="T350">
        <v>1</v>
      </c>
      <c r="U350" t="s">
        <v>455</v>
      </c>
      <c r="W350" t="s">
        <v>80</v>
      </c>
      <c r="Y350" t="s">
        <v>91</v>
      </c>
      <c r="AA350">
        <v>3</v>
      </c>
      <c r="AB350" t="s">
        <v>1958</v>
      </c>
      <c r="AC350" t="s">
        <v>83</v>
      </c>
      <c r="AG350" t="s">
        <v>31</v>
      </c>
      <c r="AN350" t="s">
        <v>84</v>
      </c>
      <c r="AP350" s="9">
        <v>21</v>
      </c>
      <c r="AR350">
        <v>16</v>
      </c>
      <c r="AS350">
        <v>12</v>
      </c>
      <c r="AT350" t="s">
        <v>1959</v>
      </c>
      <c r="AV350" t="s">
        <v>1960</v>
      </c>
      <c r="AW350">
        <v>10</v>
      </c>
      <c r="AX350" t="s">
        <v>1961</v>
      </c>
      <c r="AY350" t="s">
        <v>1962</v>
      </c>
      <c r="AZ350" t="s">
        <v>1963</v>
      </c>
    </row>
    <row r="351" spans="1:53" x14ac:dyDescent="0.25">
      <c r="A351">
        <v>349</v>
      </c>
      <c r="B351" s="11" t="s">
        <v>0</v>
      </c>
      <c r="I351">
        <v>6</v>
      </c>
      <c r="J351">
        <v>180</v>
      </c>
      <c r="K351">
        <v>12</v>
      </c>
      <c r="L351">
        <v>5</v>
      </c>
      <c r="M351">
        <v>3350005</v>
      </c>
      <c r="N351" t="s">
        <v>1964</v>
      </c>
      <c r="O351">
        <v>1</v>
      </c>
      <c r="P351" t="s">
        <v>67</v>
      </c>
      <c r="R351" t="s">
        <v>3954</v>
      </c>
      <c r="T351">
        <v>1</v>
      </c>
      <c r="U351" t="s">
        <v>5</v>
      </c>
      <c r="W351" t="s">
        <v>80</v>
      </c>
      <c r="Y351" t="s">
        <v>91</v>
      </c>
      <c r="AA351">
        <v>13</v>
      </c>
      <c r="AB351" t="s">
        <v>1965</v>
      </c>
      <c r="AC351" t="s">
        <v>83</v>
      </c>
      <c r="AI351" t="s">
        <v>33</v>
      </c>
      <c r="AN351" t="s">
        <v>60</v>
      </c>
      <c r="AP351" s="9">
        <v>5</v>
      </c>
      <c r="AQ351">
        <v>5</v>
      </c>
      <c r="AS351">
        <v>15</v>
      </c>
      <c r="AT351" t="s">
        <v>1966</v>
      </c>
      <c r="AV351" t="s">
        <v>1967</v>
      </c>
      <c r="AW351">
        <v>10</v>
      </c>
      <c r="AX351" t="s">
        <v>1968</v>
      </c>
      <c r="AY351" t="s">
        <v>1969</v>
      </c>
      <c r="AZ351" t="e">
        <f>- iOS app crashes frequently.
- Mentor assignment is very helpful in advancing the course.</f>
        <v>#NAME?</v>
      </c>
    </row>
    <row r="352" spans="1:53" x14ac:dyDescent="0.25">
      <c r="A352">
        <v>350</v>
      </c>
      <c r="F352" s="11" t="s">
        <v>4</v>
      </c>
      <c r="H352" s="7">
        <v>30</v>
      </c>
      <c r="I352">
        <v>8</v>
      </c>
      <c r="J352">
        <v>0</v>
      </c>
      <c r="K352">
        <v>12</v>
      </c>
      <c r="L352">
        <v>15</v>
      </c>
      <c r="M352">
        <v>9320</v>
      </c>
      <c r="N352" t="s">
        <v>1970</v>
      </c>
      <c r="O352">
        <v>0</v>
      </c>
      <c r="Q352" t="s">
        <v>1971</v>
      </c>
      <c r="S352" t="s">
        <v>1972</v>
      </c>
      <c r="T352">
        <v>1</v>
      </c>
      <c r="U352" t="s">
        <v>5</v>
      </c>
      <c r="W352" t="s">
        <v>111</v>
      </c>
      <c r="Y352" t="s">
        <v>91</v>
      </c>
      <c r="AA352">
        <v>15</v>
      </c>
      <c r="AB352" t="s">
        <v>1973</v>
      </c>
      <c r="AC352" t="s">
        <v>59</v>
      </c>
      <c r="AG352" t="s">
        <v>31</v>
      </c>
      <c r="AO352" t="s">
        <v>1974</v>
      </c>
      <c r="AP352" s="9">
        <v>12</v>
      </c>
      <c r="AR352">
        <v>100</v>
      </c>
      <c r="AS352">
        <v>50</v>
      </c>
      <c r="AT352" t="s">
        <v>1976</v>
      </c>
      <c r="AU352" t="s">
        <v>64</v>
      </c>
      <c r="AW352">
        <v>6</v>
      </c>
      <c r="AX352" t="s">
        <v>1977</v>
      </c>
      <c r="AY352" t="s">
        <v>1978</v>
      </c>
      <c r="AZ352" t="s">
        <v>1979</v>
      </c>
    </row>
    <row r="353" spans="1:53" x14ac:dyDescent="0.25">
      <c r="A353">
        <v>351</v>
      </c>
      <c r="C353" s="11" t="s">
        <v>1</v>
      </c>
      <c r="D353" s="11" t="s">
        <v>2</v>
      </c>
      <c r="F353" s="11" t="s">
        <v>4</v>
      </c>
      <c r="H353" s="7">
        <v>25</v>
      </c>
      <c r="I353">
        <v>6</v>
      </c>
      <c r="J353">
        <v>2</v>
      </c>
      <c r="K353">
        <v>12</v>
      </c>
      <c r="L353">
        <v>2</v>
      </c>
      <c r="N353" t="s">
        <v>1980</v>
      </c>
      <c r="O353">
        <v>1</v>
      </c>
      <c r="T353">
        <v>0</v>
      </c>
      <c r="AC353" t="s">
        <v>83</v>
      </c>
      <c r="AI353" t="s">
        <v>33</v>
      </c>
      <c r="AN353" t="s">
        <v>60</v>
      </c>
      <c r="AP353" s="9">
        <v>3</v>
      </c>
      <c r="AQ353">
        <v>4</v>
      </c>
      <c r="AS353">
        <v>5</v>
      </c>
      <c r="AT353" t="s">
        <v>1981</v>
      </c>
      <c r="AU353" t="s">
        <v>74</v>
      </c>
      <c r="AW353">
        <v>10</v>
      </c>
      <c r="AX353" t="s">
        <v>1982</v>
      </c>
      <c r="AY353" t="s">
        <v>1983</v>
      </c>
      <c r="BA353">
        <v>1</v>
      </c>
    </row>
    <row r="354" spans="1:53" x14ac:dyDescent="0.25">
      <c r="A354">
        <v>352</v>
      </c>
      <c r="B354" s="11" t="s">
        <v>0</v>
      </c>
      <c r="F354" s="11" t="s">
        <v>4</v>
      </c>
      <c r="H354" s="7">
        <v>39</v>
      </c>
      <c r="I354">
        <v>7</v>
      </c>
      <c r="J354">
        <v>100</v>
      </c>
      <c r="K354">
        <v>7</v>
      </c>
      <c r="L354">
        <v>12</v>
      </c>
      <c r="M354">
        <v>98053</v>
      </c>
      <c r="N354" t="s">
        <v>1984</v>
      </c>
      <c r="O354">
        <v>1</v>
      </c>
      <c r="T354">
        <v>1</v>
      </c>
      <c r="U354" t="s">
        <v>89</v>
      </c>
      <c r="W354" t="s">
        <v>80</v>
      </c>
      <c r="Y354" t="s">
        <v>91</v>
      </c>
      <c r="AA354">
        <v>15</v>
      </c>
      <c r="AB354" t="s">
        <v>583</v>
      </c>
      <c r="AC354" t="s">
        <v>83</v>
      </c>
      <c r="AI354" t="s">
        <v>33</v>
      </c>
      <c r="AN354" t="s">
        <v>72</v>
      </c>
      <c r="AP354" s="9">
        <v>10</v>
      </c>
      <c r="AQ354">
        <v>5</v>
      </c>
      <c r="AS354">
        <v>300</v>
      </c>
      <c r="AT354" t="s">
        <v>1985</v>
      </c>
      <c r="AU354" t="s">
        <v>74</v>
      </c>
      <c r="AW354">
        <v>10</v>
      </c>
      <c r="AX354" t="s">
        <v>1986</v>
      </c>
      <c r="AY354" t="s">
        <v>1987</v>
      </c>
      <c r="AZ354" t="s">
        <v>1988</v>
      </c>
    </row>
    <row r="355" spans="1:53" x14ac:dyDescent="0.25">
      <c r="A355">
        <v>353</v>
      </c>
      <c r="C355" s="11" t="s">
        <v>1</v>
      </c>
      <c r="F355" s="11" t="s">
        <v>4</v>
      </c>
      <c r="H355" s="7">
        <v>35</v>
      </c>
      <c r="I355">
        <v>7</v>
      </c>
      <c r="J355">
        <v>15</v>
      </c>
      <c r="K355">
        <v>5</v>
      </c>
      <c r="L355">
        <v>1</v>
      </c>
      <c r="M355">
        <v>93730</v>
      </c>
      <c r="N355" t="s">
        <v>1989</v>
      </c>
      <c r="O355">
        <v>1</v>
      </c>
      <c r="T355">
        <v>1</v>
      </c>
      <c r="U355" t="s">
        <v>144</v>
      </c>
      <c r="W355" t="s">
        <v>56</v>
      </c>
      <c r="Y355" t="s">
        <v>334</v>
      </c>
      <c r="AA355">
        <v>8</v>
      </c>
      <c r="AB355" t="s">
        <v>1990</v>
      </c>
      <c r="AC355" t="s">
        <v>59</v>
      </c>
      <c r="AI355" t="s">
        <v>33</v>
      </c>
      <c r="AN355" t="s">
        <v>72</v>
      </c>
      <c r="AP355" s="9">
        <v>7</v>
      </c>
      <c r="AR355">
        <v>7</v>
      </c>
      <c r="AS355">
        <v>6</v>
      </c>
      <c r="AT355" t="s">
        <v>1991</v>
      </c>
      <c r="AV355" t="s">
        <v>464</v>
      </c>
      <c r="AW355">
        <v>8</v>
      </c>
      <c r="AX355" t="s">
        <v>1992</v>
      </c>
      <c r="AY355" t="s">
        <v>1993</v>
      </c>
      <c r="BA355">
        <v>1</v>
      </c>
    </row>
    <row r="356" spans="1:53" x14ac:dyDescent="0.25">
      <c r="A356">
        <v>354</v>
      </c>
      <c r="F356" s="11" t="s">
        <v>4</v>
      </c>
      <c r="H356" s="7">
        <v>45</v>
      </c>
      <c r="I356">
        <v>7</v>
      </c>
      <c r="J356">
        <v>120</v>
      </c>
      <c r="K356">
        <v>10</v>
      </c>
      <c r="L356">
        <v>3</v>
      </c>
      <c r="M356">
        <v>518000</v>
      </c>
      <c r="N356" t="s">
        <v>1317</v>
      </c>
      <c r="O356">
        <v>0</v>
      </c>
      <c r="P356" t="s">
        <v>78</v>
      </c>
      <c r="R356" t="s">
        <v>3955</v>
      </c>
      <c r="T356">
        <v>1</v>
      </c>
      <c r="U356" t="s">
        <v>55</v>
      </c>
      <c r="X356" t="s">
        <v>1994</v>
      </c>
      <c r="Y356" t="s">
        <v>91</v>
      </c>
      <c r="AA356">
        <v>20</v>
      </c>
      <c r="AB356" t="s">
        <v>1995</v>
      </c>
      <c r="AC356" t="s">
        <v>83</v>
      </c>
      <c r="AF356" t="s">
        <v>30</v>
      </c>
      <c r="AN356" t="s">
        <v>72</v>
      </c>
      <c r="AP356" s="9">
        <v>4</v>
      </c>
      <c r="AQ356">
        <v>6</v>
      </c>
      <c r="AS356">
        <v>8</v>
      </c>
      <c r="AT356" t="s">
        <v>1996</v>
      </c>
      <c r="AV356" t="s">
        <v>1997</v>
      </c>
      <c r="AW356">
        <v>9</v>
      </c>
      <c r="AX356" t="s">
        <v>1998</v>
      </c>
      <c r="AY356" t="s">
        <v>1999</v>
      </c>
      <c r="AZ356" t="s">
        <v>2000</v>
      </c>
    </row>
    <row r="357" spans="1:53" x14ac:dyDescent="0.25">
      <c r="A357">
        <v>355</v>
      </c>
      <c r="F357" s="11" t="s">
        <v>4</v>
      </c>
      <c r="H357" s="7">
        <v>25</v>
      </c>
      <c r="I357">
        <v>7</v>
      </c>
      <c r="J357">
        <v>0</v>
      </c>
      <c r="K357">
        <v>10</v>
      </c>
      <c r="L357">
        <v>4</v>
      </c>
      <c r="M357">
        <v>400076</v>
      </c>
      <c r="N357" t="s">
        <v>828</v>
      </c>
      <c r="O357">
        <v>1</v>
      </c>
      <c r="P357" t="s">
        <v>136</v>
      </c>
      <c r="R357" t="s">
        <v>3956</v>
      </c>
      <c r="T357">
        <v>0</v>
      </c>
      <c r="AC357" t="s">
        <v>83</v>
      </c>
      <c r="AI357" t="s">
        <v>33</v>
      </c>
      <c r="AN357" t="s">
        <v>72</v>
      </c>
      <c r="AP357" s="9">
        <v>6</v>
      </c>
      <c r="AQ357">
        <v>4</v>
      </c>
      <c r="AS357">
        <v>10</v>
      </c>
      <c r="AT357" t="s">
        <v>2001</v>
      </c>
      <c r="AU357" t="s">
        <v>418</v>
      </c>
      <c r="AW357">
        <v>9</v>
      </c>
      <c r="AX357" t="s">
        <v>2002</v>
      </c>
      <c r="AY357" t="s">
        <v>2003</v>
      </c>
      <c r="AZ357" t="s">
        <v>2004</v>
      </c>
    </row>
    <row r="358" spans="1:53" x14ac:dyDescent="0.25">
      <c r="A358">
        <v>356</v>
      </c>
      <c r="D358" s="11" t="s">
        <v>2</v>
      </c>
      <c r="H358" s="7">
        <v>26</v>
      </c>
      <c r="I358">
        <v>6</v>
      </c>
      <c r="J358">
        <v>10</v>
      </c>
      <c r="K358">
        <v>13</v>
      </c>
      <c r="L358">
        <v>10</v>
      </c>
      <c r="M358">
        <v>48201</v>
      </c>
      <c r="N358" t="s">
        <v>731</v>
      </c>
      <c r="O358">
        <v>1</v>
      </c>
      <c r="P358" t="s">
        <v>123</v>
      </c>
      <c r="R358" t="s">
        <v>3955</v>
      </c>
      <c r="T358">
        <v>0</v>
      </c>
      <c r="AC358" t="s">
        <v>83</v>
      </c>
      <c r="AF358" t="s">
        <v>30</v>
      </c>
      <c r="AN358" t="s">
        <v>72</v>
      </c>
      <c r="AP358" s="9">
        <v>6</v>
      </c>
      <c r="AQ358">
        <v>5</v>
      </c>
      <c r="AS358">
        <v>30</v>
      </c>
      <c r="AT358" t="s">
        <v>2005</v>
      </c>
      <c r="AU358" t="s">
        <v>64</v>
      </c>
      <c r="AW358">
        <v>8</v>
      </c>
      <c r="AX358" t="s">
        <v>2006</v>
      </c>
      <c r="AY358" t="s">
        <v>2007</v>
      </c>
      <c r="AZ358" t="s">
        <v>2008</v>
      </c>
    </row>
    <row r="359" spans="1:53" x14ac:dyDescent="0.25">
      <c r="A359">
        <v>357</v>
      </c>
      <c r="B359" s="11" t="s">
        <v>0</v>
      </c>
      <c r="F359" s="11" t="s">
        <v>4</v>
      </c>
      <c r="H359" s="7">
        <v>30</v>
      </c>
      <c r="I359">
        <v>7</v>
      </c>
      <c r="J359">
        <v>0</v>
      </c>
      <c r="K359">
        <v>12</v>
      </c>
      <c r="L359">
        <v>2</v>
      </c>
      <c r="M359">
        <v>50374</v>
      </c>
      <c r="N359" t="s">
        <v>2009</v>
      </c>
      <c r="O359">
        <v>1</v>
      </c>
      <c r="T359">
        <v>1</v>
      </c>
      <c r="U359" t="s">
        <v>227</v>
      </c>
      <c r="W359" t="s">
        <v>80</v>
      </c>
      <c r="Y359" t="s">
        <v>81</v>
      </c>
      <c r="AA359">
        <v>4</v>
      </c>
      <c r="AB359" t="s">
        <v>2010</v>
      </c>
      <c r="AC359" t="s">
        <v>59</v>
      </c>
      <c r="AI359" t="s">
        <v>33</v>
      </c>
      <c r="AN359" t="s">
        <v>72</v>
      </c>
      <c r="AP359" s="9">
        <v>6</v>
      </c>
      <c r="AR359">
        <v>10</v>
      </c>
      <c r="AS359">
        <v>10</v>
      </c>
      <c r="AT359" t="s">
        <v>2011</v>
      </c>
      <c r="AU359" t="s">
        <v>74</v>
      </c>
      <c r="AW359">
        <v>10</v>
      </c>
      <c r="AX359" t="s">
        <v>424</v>
      </c>
      <c r="AY359" t="s">
        <v>2012</v>
      </c>
    </row>
    <row r="360" spans="1:53" x14ac:dyDescent="0.25">
      <c r="A360">
        <v>358</v>
      </c>
      <c r="C360" s="11" t="s">
        <v>1</v>
      </c>
      <c r="F360" s="11" t="s">
        <v>4</v>
      </c>
      <c r="H360" s="7">
        <v>39</v>
      </c>
      <c r="I360">
        <v>7</v>
      </c>
      <c r="J360">
        <v>20</v>
      </c>
      <c r="K360">
        <v>9</v>
      </c>
      <c r="L360">
        <v>3</v>
      </c>
      <c r="M360">
        <v>170512</v>
      </c>
      <c r="N360" t="s">
        <v>2013</v>
      </c>
      <c r="O360">
        <v>1</v>
      </c>
      <c r="T360">
        <v>1</v>
      </c>
      <c r="U360" t="s">
        <v>69</v>
      </c>
      <c r="W360" t="s">
        <v>56</v>
      </c>
      <c r="Y360" t="s">
        <v>57</v>
      </c>
      <c r="AA360">
        <v>8</v>
      </c>
      <c r="AB360" t="s">
        <v>2014</v>
      </c>
      <c r="AC360" t="s">
        <v>71</v>
      </c>
      <c r="AH360" t="s">
        <v>32</v>
      </c>
      <c r="AI360" t="s">
        <v>33</v>
      </c>
      <c r="AN360" t="s">
        <v>84</v>
      </c>
      <c r="AP360" s="9">
        <v>6</v>
      </c>
      <c r="AQ360">
        <v>6</v>
      </c>
      <c r="AS360">
        <v>36</v>
      </c>
      <c r="AT360" t="s">
        <v>2015</v>
      </c>
      <c r="AU360" t="s">
        <v>74</v>
      </c>
      <c r="AW360">
        <v>8</v>
      </c>
      <c r="AX360" t="s">
        <v>2016</v>
      </c>
      <c r="AY360" t="s">
        <v>2017</v>
      </c>
      <c r="AZ360" t="s">
        <v>2018</v>
      </c>
      <c r="BA360">
        <v>1</v>
      </c>
    </row>
    <row r="361" spans="1:53" ht="409.5" x14ac:dyDescent="0.25">
      <c r="A361">
        <v>359</v>
      </c>
      <c r="B361" s="11" t="s">
        <v>0</v>
      </c>
      <c r="E361" s="11" t="s">
        <v>3</v>
      </c>
      <c r="H361" s="7">
        <v>31</v>
      </c>
      <c r="I361">
        <v>7</v>
      </c>
      <c r="J361">
        <v>13</v>
      </c>
      <c r="K361">
        <v>7</v>
      </c>
      <c r="L361">
        <v>5</v>
      </c>
      <c r="M361">
        <v>66130</v>
      </c>
      <c r="N361" t="s">
        <v>2019</v>
      </c>
      <c r="O361">
        <v>1</v>
      </c>
      <c r="P361" t="s">
        <v>67</v>
      </c>
      <c r="R361" t="s">
        <v>3955</v>
      </c>
      <c r="T361">
        <v>1</v>
      </c>
      <c r="U361" t="s">
        <v>5</v>
      </c>
      <c r="W361" t="s">
        <v>56</v>
      </c>
      <c r="Y361" t="s">
        <v>1501</v>
      </c>
      <c r="AA361">
        <v>3</v>
      </c>
      <c r="AB361" t="s">
        <v>2020</v>
      </c>
      <c r="AC361" t="s">
        <v>59</v>
      </c>
      <c r="AI361" t="s">
        <v>33</v>
      </c>
      <c r="AN361" t="s">
        <v>168</v>
      </c>
      <c r="AP361" s="9">
        <v>5</v>
      </c>
      <c r="AQ361">
        <v>6</v>
      </c>
      <c r="AS361">
        <v>3</v>
      </c>
      <c r="AT361" t="s">
        <v>3967</v>
      </c>
      <c r="AU361" t="s">
        <v>74</v>
      </c>
      <c r="AW361">
        <v>10</v>
      </c>
      <c r="AX361" t="s">
        <v>2022</v>
      </c>
      <c r="AY361" t="e">
        <f>-Data science for Medicine.
- System engineering.
- Supply chain management</f>
        <v>#NAME?</v>
      </c>
      <c r="AZ361" s="3" t="s">
        <v>2023</v>
      </c>
    </row>
    <row r="362" spans="1:53" ht="135" x14ac:dyDescent="0.25">
      <c r="A362">
        <v>360</v>
      </c>
      <c r="C362" s="11" t="s">
        <v>1</v>
      </c>
      <c r="F362" s="11" t="s">
        <v>4</v>
      </c>
      <c r="H362" s="7">
        <v>44</v>
      </c>
      <c r="I362">
        <v>6</v>
      </c>
      <c r="J362">
        <v>120</v>
      </c>
      <c r="K362">
        <v>12</v>
      </c>
      <c r="L362">
        <v>15</v>
      </c>
      <c r="M362">
        <v>3320</v>
      </c>
      <c r="N362" t="s">
        <v>2024</v>
      </c>
      <c r="O362">
        <v>0</v>
      </c>
      <c r="P362" t="s">
        <v>53</v>
      </c>
      <c r="R362" t="s">
        <v>3955</v>
      </c>
      <c r="T362">
        <v>1</v>
      </c>
      <c r="U362" t="s">
        <v>522</v>
      </c>
      <c r="W362" t="s">
        <v>145</v>
      </c>
      <c r="Y362" t="s">
        <v>247</v>
      </c>
      <c r="AA362">
        <v>20</v>
      </c>
      <c r="AB362" t="s">
        <v>2025</v>
      </c>
      <c r="AC362" t="s">
        <v>83</v>
      </c>
      <c r="AF362" t="s">
        <v>30</v>
      </c>
      <c r="AI362" t="s">
        <v>33</v>
      </c>
      <c r="AN362" t="s">
        <v>72</v>
      </c>
      <c r="AP362" s="9">
        <v>6</v>
      </c>
      <c r="AQ362">
        <v>5</v>
      </c>
      <c r="AS362">
        <v>15</v>
      </c>
      <c r="AT362" s="3" t="s">
        <v>2026</v>
      </c>
      <c r="AU362" t="s">
        <v>74</v>
      </c>
      <c r="AW362">
        <v>10</v>
      </c>
      <c r="AX362" t="s">
        <v>2027</v>
      </c>
      <c r="AY362" t="s">
        <v>2028</v>
      </c>
      <c r="BA362">
        <v>0</v>
      </c>
    </row>
    <row r="363" spans="1:53" x14ac:dyDescent="0.25">
      <c r="A363">
        <v>361</v>
      </c>
      <c r="C363" s="11" t="s">
        <v>1</v>
      </c>
      <c r="H363" s="7">
        <v>40</v>
      </c>
      <c r="I363">
        <v>8</v>
      </c>
      <c r="J363">
        <v>45</v>
      </c>
      <c r="K363">
        <v>13</v>
      </c>
      <c r="L363">
        <v>20</v>
      </c>
      <c r="M363">
        <v>1338</v>
      </c>
      <c r="N363" t="s">
        <v>438</v>
      </c>
      <c r="O363">
        <v>0</v>
      </c>
      <c r="P363" t="s">
        <v>67</v>
      </c>
      <c r="R363" t="s">
        <v>3958</v>
      </c>
      <c r="T363">
        <v>1</v>
      </c>
      <c r="U363" t="s">
        <v>89</v>
      </c>
      <c r="W363" t="s">
        <v>56</v>
      </c>
      <c r="Y363" t="s">
        <v>394</v>
      </c>
      <c r="AA363">
        <v>15</v>
      </c>
      <c r="AB363" t="s">
        <v>2029</v>
      </c>
      <c r="AC363" t="s">
        <v>83</v>
      </c>
      <c r="AH363" t="s">
        <v>32</v>
      </c>
      <c r="AI363" t="s">
        <v>33</v>
      </c>
      <c r="AN363" t="s">
        <v>60</v>
      </c>
      <c r="AP363" s="9">
        <v>3</v>
      </c>
      <c r="AQ363">
        <v>5</v>
      </c>
      <c r="AS363">
        <v>15</v>
      </c>
      <c r="AT363" t="s">
        <v>2030</v>
      </c>
      <c r="AU363" t="s">
        <v>74</v>
      </c>
      <c r="AW363">
        <v>9</v>
      </c>
      <c r="AX363" t="s">
        <v>2031</v>
      </c>
    </row>
    <row r="364" spans="1:53" ht="150" x14ac:dyDescent="0.25">
      <c r="A364">
        <v>362</v>
      </c>
      <c r="C364" s="11" t="s">
        <v>1</v>
      </c>
      <c r="F364" s="11" t="s">
        <v>4</v>
      </c>
      <c r="H364" s="7">
        <v>35</v>
      </c>
      <c r="I364">
        <v>8</v>
      </c>
      <c r="J364">
        <v>2</v>
      </c>
      <c r="K364">
        <v>10</v>
      </c>
      <c r="L364">
        <v>7</v>
      </c>
      <c r="M364">
        <v>6767</v>
      </c>
      <c r="N364" t="s">
        <v>2032</v>
      </c>
      <c r="O364">
        <v>0</v>
      </c>
      <c r="P364" t="s">
        <v>67</v>
      </c>
      <c r="R364" t="s">
        <v>3956</v>
      </c>
      <c r="T364">
        <v>1</v>
      </c>
      <c r="U364" t="s">
        <v>79</v>
      </c>
      <c r="W364" t="s">
        <v>80</v>
      </c>
      <c r="Y364" t="s">
        <v>297</v>
      </c>
      <c r="AA364">
        <v>11</v>
      </c>
      <c r="AB364" t="s">
        <v>2033</v>
      </c>
      <c r="AC364" t="s">
        <v>59</v>
      </c>
      <c r="AF364" t="s">
        <v>30</v>
      </c>
      <c r="AG364" t="s">
        <v>31</v>
      </c>
      <c r="AI364" t="s">
        <v>33</v>
      </c>
      <c r="AN364" t="s">
        <v>84</v>
      </c>
      <c r="AP364" s="9">
        <v>6</v>
      </c>
      <c r="AQ364">
        <v>5</v>
      </c>
      <c r="AS364">
        <v>4</v>
      </c>
      <c r="AT364" t="s">
        <v>2034</v>
      </c>
      <c r="AU364" t="s">
        <v>74</v>
      </c>
      <c r="AW364">
        <v>8</v>
      </c>
      <c r="AX364" t="s">
        <v>2035</v>
      </c>
      <c r="AY364" s="3" t="s">
        <v>2036</v>
      </c>
      <c r="AZ364" s="3" t="s">
        <v>2037</v>
      </c>
    </row>
    <row r="365" spans="1:53" x14ac:dyDescent="0.25">
      <c r="A365">
        <v>363</v>
      </c>
      <c r="B365" s="11" t="s">
        <v>0</v>
      </c>
      <c r="H365" s="7">
        <v>26</v>
      </c>
      <c r="I365">
        <v>8</v>
      </c>
      <c r="J365">
        <v>30</v>
      </c>
      <c r="K365">
        <v>10</v>
      </c>
      <c r="L365">
        <v>1</v>
      </c>
      <c r="M365">
        <v>94085</v>
      </c>
      <c r="N365" t="s">
        <v>2038</v>
      </c>
      <c r="O365">
        <v>0</v>
      </c>
      <c r="P365" t="s">
        <v>67</v>
      </c>
      <c r="R365" t="s">
        <v>3955</v>
      </c>
      <c r="T365">
        <v>1</v>
      </c>
      <c r="U365" t="s">
        <v>5</v>
      </c>
      <c r="W365" t="s">
        <v>80</v>
      </c>
      <c r="Y365" t="s">
        <v>648</v>
      </c>
      <c r="AA365">
        <v>3</v>
      </c>
      <c r="AB365" t="s">
        <v>2039</v>
      </c>
      <c r="AC365" t="s">
        <v>83</v>
      </c>
      <c r="AI365" t="s">
        <v>33</v>
      </c>
      <c r="AN365" t="s">
        <v>72</v>
      </c>
      <c r="AP365" s="9">
        <v>4</v>
      </c>
      <c r="AQ365">
        <v>3</v>
      </c>
      <c r="AS365">
        <v>6</v>
      </c>
      <c r="AT365" t="s">
        <v>2040</v>
      </c>
      <c r="AU365" t="s">
        <v>74</v>
      </c>
      <c r="AW365">
        <v>9</v>
      </c>
      <c r="AX365" t="s">
        <v>2041</v>
      </c>
      <c r="AY365" t="s">
        <v>2042</v>
      </c>
      <c r="AZ365" t="s">
        <v>2043</v>
      </c>
    </row>
    <row r="366" spans="1:53" x14ac:dyDescent="0.25">
      <c r="A366">
        <v>364</v>
      </c>
      <c r="B366" s="11" t="s">
        <v>0</v>
      </c>
      <c r="C366" s="11" t="s">
        <v>1</v>
      </c>
      <c r="F366" s="11" t="s">
        <v>4</v>
      </c>
      <c r="H366" s="7">
        <v>26</v>
      </c>
      <c r="I366">
        <v>6</v>
      </c>
      <c r="J366">
        <v>90</v>
      </c>
      <c r="K366">
        <v>8</v>
      </c>
      <c r="L366">
        <v>12</v>
      </c>
      <c r="M366">
        <v>560103</v>
      </c>
      <c r="N366" t="s">
        <v>2044</v>
      </c>
      <c r="O366">
        <v>1</v>
      </c>
      <c r="T366">
        <v>1</v>
      </c>
      <c r="U366" t="s">
        <v>150</v>
      </c>
      <c r="W366" t="s">
        <v>80</v>
      </c>
      <c r="Y366" t="s">
        <v>91</v>
      </c>
      <c r="AA366">
        <v>3</v>
      </c>
      <c r="AB366" t="s">
        <v>2045</v>
      </c>
      <c r="AC366" t="s">
        <v>59</v>
      </c>
      <c r="AG366" t="s">
        <v>31</v>
      </c>
      <c r="AI366" t="s">
        <v>33</v>
      </c>
      <c r="AN366" t="s">
        <v>72</v>
      </c>
      <c r="AP366" s="9">
        <v>6</v>
      </c>
      <c r="AQ366">
        <v>6</v>
      </c>
      <c r="AS366">
        <v>12</v>
      </c>
      <c r="AT366" t="s">
        <v>2046</v>
      </c>
      <c r="AU366" t="s">
        <v>64</v>
      </c>
      <c r="AW366">
        <v>10</v>
      </c>
      <c r="AX366" t="s">
        <v>2047</v>
      </c>
      <c r="AY366" t="s">
        <v>2048</v>
      </c>
      <c r="AZ366" t="s">
        <v>2049</v>
      </c>
      <c r="BA366">
        <v>1</v>
      </c>
    </row>
    <row r="367" spans="1:53" x14ac:dyDescent="0.25">
      <c r="A367">
        <v>365</v>
      </c>
      <c r="B367" s="11" t="s">
        <v>0</v>
      </c>
      <c r="D367" s="11" t="s">
        <v>2</v>
      </c>
      <c r="F367" s="11" t="s">
        <v>4</v>
      </c>
      <c r="H367" s="7">
        <v>26</v>
      </c>
      <c r="I367">
        <v>7</v>
      </c>
      <c r="J367">
        <v>0</v>
      </c>
      <c r="K367">
        <v>12</v>
      </c>
      <c r="L367">
        <v>3</v>
      </c>
      <c r="M367">
        <v>350121</v>
      </c>
      <c r="N367" t="s">
        <v>2050</v>
      </c>
      <c r="O367">
        <v>1</v>
      </c>
      <c r="T367">
        <v>1</v>
      </c>
      <c r="U367" t="s">
        <v>227</v>
      </c>
      <c r="W367" t="s">
        <v>111</v>
      </c>
      <c r="Y367" t="s">
        <v>91</v>
      </c>
      <c r="AA367">
        <v>2</v>
      </c>
      <c r="AB367" t="s">
        <v>2051</v>
      </c>
      <c r="AC367" t="s">
        <v>59</v>
      </c>
      <c r="AI367" t="s">
        <v>33</v>
      </c>
      <c r="AN367" t="s">
        <v>60</v>
      </c>
      <c r="AP367" s="9">
        <v>3</v>
      </c>
      <c r="AQ367">
        <v>6</v>
      </c>
      <c r="AS367">
        <v>200</v>
      </c>
      <c r="AT367" t="s">
        <v>2052</v>
      </c>
      <c r="AV367" t="s">
        <v>2053</v>
      </c>
      <c r="AW367">
        <v>8</v>
      </c>
      <c r="AX367" t="s">
        <v>2054</v>
      </c>
      <c r="AZ367" t="s">
        <v>2055</v>
      </c>
    </row>
    <row r="368" spans="1:53" x14ac:dyDescent="0.25">
      <c r="A368">
        <v>366</v>
      </c>
      <c r="B368" s="11" t="s">
        <v>0</v>
      </c>
      <c r="F368" s="11" t="s">
        <v>4</v>
      </c>
      <c r="H368" s="7">
        <v>33</v>
      </c>
      <c r="I368">
        <v>8</v>
      </c>
      <c r="J368">
        <v>0</v>
      </c>
      <c r="K368">
        <v>8</v>
      </c>
      <c r="L368">
        <v>2</v>
      </c>
      <c r="M368">
        <v>30320</v>
      </c>
      <c r="N368" t="s">
        <v>2056</v>
      </c>
      <c r="O368">
        <v>1</v>
      </c>
      <c r="T368">
        <v>1</v>
      </c>
      <c r="U368" t="s">
        <v>137</v>
      </c>
      <c r="W368" t="s">
        <v>145</v>
      </c>
      <c r="Y368" t="s">
        <v>91</v>
      </c>
      <c r="AA368">
        <v>12</v>
      </c>
      <c r="AB368" t="s">
        <v>2057</v>
      </c>
      <c r="AC368" t="s">
        <v>83</v>
      </c>
      <c r="AG368" t="s">
        <v>31</v>
      </c>
      <c r="AN368" t="s">
        <v>72</v>
      </c>
      <c r="AP368" s="9">
        <v>10</v>
      </c>
      <c r="AR368">
        <v>5</v>
      </c>
      <c r="AS368">
        <v>8</v>
      </c>
      <c r="AT368" t="s">
        <v>2058</v>
      </c>
      <c r="AU368" t="s">
        <v>74</v>
      </c>
      <c r="AW368">
        <v>10</v>
      </c>
      <c r="AX368" t="s">
        <v>2059</v>
      </c>
      <c r="AY368" t="s">
        <v>2060</v>
      </c>
      <c r="AZ368" t="s">
        <v>2061</v>
      </c>
      <c r="BA368">
        <v>1</v>
      </c>
    </row>
    <row r="369" spans="1:53" x14ac:dyDescent="0.25">
      <c r="A369">
        <v>367</v>
      </c>
      <c r="B369" s="11" t="s">
        <v>0</v>
      </c>
      <c r="F369" s="11" t="s">
        <v>4</v>
      </c>
      <c r="I369">
        <v>6</v>
      </c>
      <c r="J369">
        <v>0</v>
      </c>
      <c r="K369">
        <v>10</v>
      </c>
      <c r="L369">
        <v>10</v>
      </c>
      <c r="N369" t="s">
        <v>2062</v>
      </c>
      <c r="O369">
        <v>0</v>
      </c>
      <c r="P369" t="s">
        <v>67</v>
      </c>
      <c r="R369" t="s">
        <v>3955</v>
      </c>
      <c r="T369">
        <v>1</v>
      </c>
      <c r="U369" t="s">
        <v>227</v>
      </c>
      <c r="W369" t="s">
        <v>90</v>
      </c>
      <c r="Y369" t="s">
        <v>91</v>
      </c>
      <c r="AA369">
        <v>30</v>
      </c>
      <c r="AC369" t="s">
        <v>59</v>
      </c>
      <c r="AL369" t="s">
        <v>36</v>
      </c>
      <c r="AP369" s="9">
        <v>0</v>
      </c>
      <c r="AU369" t="s">
        <v>64</v>
      </c>
      <c r="AW369">
        <v>9</v>
      </c>
      <c r="AX369" t="s">
        <v>2063</v>
      </c>
      <c r="AY369" t="s">
        <v>2064</v>
      </c>
      <c r="AZ369" t="s">
        <v>349</v>
      </c>
      <c r="BA369">
        <v>0</v>
      </c>
    </row>
    <row r="370" spans="1:53" x14ac:dyDescent="0.25">
      <c r="A370">
        <v>368</v>
      </c>
      <c r="C370" s="11" t="s">
        <v>1</v>
      </c>
      <c r="H370" s="7">
        <v>45</v>
      </c>
      <c r="I370">
        <v>6</v>
      </c>
      <c r="J370">
        <v>80</v>
      </c>
      <c r="K370">
        <v>10</v>
      </c>
      <c r="L370">
        <v>12</v>
      </c>
      <c r="M370">
        <v>3079</v>
      </c>
      <c r="N370" t="s">
        <v>2065</v>
      </c>
      <c r="O370">
        <v>1</v>
      </c>
      <c r="T370">
        <v>1</v>
      </c>
      <c r="U370" t="s">
        <v>227</v>
      </c>
      <c r="X370" t="s">
        <v>281</v>
      </c>
      <c r="Z370" t="s">
        <v>2066</v>
      </c>
      <c r="AA370">
        <v>15</v>
      </c>
      <c r="AB370" t="s">
        <v>2067</v>
      </c>
      <c r="AC370" t="s">
        <v>83</v>
      </c>
      <c r="AF370" t="s">
        <v>30</v>
      </c>
      <c r="AN370" t="s">
        <v>72</v>
      </c>
      <c r="AP370" s="9">
        <v>4</v>
      </c>
      <c r="AQ370">
        <v>4</v>
      </c>
      <c r="AS370">
        <v>10</v>
      </c>
      <c r="AT370" t="s">
        <v>2068</v>
      </c>
      <c r="AU370" t="s">
        <v>74</v>
      </c>
      <c r="AW370">
        <v>9</v>
      </c>
      <c r="AX370" t="s">
        <v>2069</v>
      </c>
      <c r="AZ370" t="s">
        <v>2070</v>
      </c>
    </row>
    <row r="371" spans="1:53" x14ac:dyDescent="0.25">
      <c r="A371">
        <v>369</v>
      </c>
      <c r="B371" s="11" t="s">
        <v>0</v>
      </c>
      <c r="H371" s="7">
        <v>27</v>
      </c>
      <c r="I371">
        <v>7</v>
      </c>
      <c r="J371">
        <v>30</v>
      </c>
      <c r="K371">
        <v>8</v>
      </c>
      <c r="L371">
        <v>8</v>
      </c>
      <c r="M371">
        <v>41001000</v>
      </c>
      <c r="N371" t="s">
        <v>2071</v>
      </c>
      <c r="O371">
        <v>1</v>
      </c>
      <c r="T371">
        <v>1</v>
      </c>
      <c r="U371" t="s">
        <v>2072</v>
      </c>
      <c r="X371" t="s">
        <v>2073</v>
      </c>
      <c r="Y371" t="s">
        <v>57</v>
      </c>
      <c r="AA371">
        <v>1</v>
      </c>
      <c r="AB371" t="s">
        <v>58</v>
      </c>
      <c r="AC371" t="s">
        <v>59</v>
      </c>
      <c r="AG371" t="s">
        <v>31</v>
      </c>
      <c r="AI371" t="s">
        <v>33</v>
      </c>
      <c r="AN371" t="s">
        <v>168</v>
      </c>
      <c r="AP371" s="9">
        <v>18</v>
      </c>
      <c r="AQ371">
        <v>6</v>
      </c>
      <c r="AS371">
        <v>10</v>
      </c>
      <c r="AT371" t="s">
        <v>2074</v>
      </c>
      <c r="AU371" t="s">
        <v>74</v>
      </c>
      <c r="AW371">
        <v>10</v>
      </c>
      <c r="AX371" t="s">
        <v>2075</v>
      </c>
      <c r="AY371" t="s">
        <v>2076</v>
      </c>
      <c r="AZ371" t="s">
        <v>2077</v>
      </c>
      <c r="BA371">
        <v>1</v>
      </c>
    </row>
    <row r="372" spans="1:53" x14ac:dyDescent="0.25">
      <c r="A372">
        <v>370</v>
      </c>
      <c r="B372" s="11" t="s">
        <v>0</v>
      </c>
      <c r="H372" s="7">
        <v>29</v>
      </c>
      <c r="I372">
        <v>7</v>
      </c>
      <c r="J372">
        <v>30</v>
      </c>
      <c r="K372">
        <v>4</v>
      </c>
      <c r="L372">
        <v>10</v>
      </c>
      <c r="M372">
        <v>94086</v>
      </c>
      <c r="N372" t="s">
        <v>1817</v>
      </c>
      <c r="O372">
        <v>1</v>
      </c>
      <c r="T372">
        <v>1</v>
      </c>
      <c r="U372" t="s">
        <v>144</v>
      </c>
      <c r="W372" t="s">
        <v>80</v>
      </c>
      <c r="Y372" t="s">
        <v>161</v>
      </c>
      <c r="AA372">
        <v>1</v>
      </c>
      <c r="AB372" t="s">
        <v>2078</v>
      </c>
      <c r="AC372" t="s">
        <v>83</v>
      </c>
      <c r="AI372" t="s">
        <v>33</v>
      </c>
      <c r="AN372" t="s">
        <v>60</v>
      </c>
      <c r="AP372" s="9">
        <v>6</v>
      </c>
      <c r="AQ372">
        <v>5</v>
      </c>
      <c r="AS372">
        <v>8</v>
      </c>
      <c r="AT372" t="s">
        <v>2079</v>
      </c>
      <c r="AU372" t="s">
        <v>64</v>
      </c>
      <c r="AW372">
        <v>10</v>
      </c>
      <c r="AX372" t="s">
        <v>2080</v>
      </c>
      <c r="AY372" t="s">
        <v>35</v>
      </c>
      <c r="AZ372" t="s">
        <v>1933</v>
      </c>
      <c r="BA372">
        <v>0</v>
      </c>
    </row>
    <row r="373" spans="1:53" x14ac:dyDescent="0.25">
      <c r="A373">
        <v>371</v>
      </c>
      <c r="B373" s="11" t="s">
        <v>0</v>
      </c>
      <c r="E373" s="11" t="s">
        <v>3</v>
      </c>
      <c r="F373" s="11" t="s">
        <v>4</v>
      </c>
      <c r="H373" s="7">
        <v>22</v>
      </c>
      <c r="I373">
        <v>8</v>
      </c>
      <c r="J373">
        <v>60</v>
      </c>
      <c r="K373">
        <v>9</v>
      </c>
      <c r="L373">
        <v>30</v>
      </c>
      <c r="M373">
        <v>500062</v>
      </c>
      <c r="N373" t="s">
        <v>370</v>
      </c>
      <c r="O373">
        <v>0</v>
      </c>
      <c r="P373" t="s">
        <v>97</v>
      </c>
      <c r="S373" t="s">
        <v>2081</v>
      </c>
      <c r="T373">
        <v>0</v>
      </c>
      <c r="AC373" t="s">
        <v>59</v>
      </c>
      <c r="AF373" t="s">
        <v>30</v>
      </c>
      <c r="AN373" t="s">
        <v>84</v>
      </c>
      <c r="AP373" s="9">
        <v>10</v>
      </c>
      <c r="AQ373">
        <v>5</v>
      </c>
      <c r="AS373">
        <v>20</v>
      </c>
      <c r="AT373" t="s">
        <v>2083</v>
      </c>
      <c r="AU373" t="s">
        <v>74</v>
      </c>
      <c r="AW373">
        <v>8</v>
      </c>
      <c r="AX373" t="s">
        <v>2084</v>
      </c>
      <c r="AY373" t="s">
        <v>2085</v>
      </c>
      <c r="AZ373" t="s">
        <v>2086</v>
      </c>
    </row>
    <row r="374" spans="1:53" x14ac:dyDescent="0.25">
      <c r="A374">
        <v>372</v>
      </c>
      <c r="B374" s="11" t="s">
        <v>0</v>
      </c>
      <c r="E374" s="11" t="s">
        <v>3</v>
      </c>
      <c r="F374" s="11" t="s">
        <v>4</v>
      </c>
      <c r="H374" s="7">
        <v>30</v>
      </c>
      <c r="I374">
        <v>6</v>
      </c>
      <c r="J374">
        <v>60</v>
      </c>
      <c r="K374">
        <v>12</v>
      </c>
      <c r="L374">
        <v>5</v>
      </c>
      <c r="M374">
        <v>0</v>
      </c>
      <c r="N374" t="s">
        <v>2087</v>
      </c>
      <c r="O374">
        <v>0</v>
      </c>
      <c r="P374" t="s">
        <v>53</v>
      </c>
      <c r="R374" t="s">
        <v>3955</v>
      </c>
      <c r="T374">
        <v>1</v>
      </c>
      <c r="U374" t="s">
        <v>227</v>
      </c>
      <c r="X374" t="s">
        <v>834</v>
      </c>
      <c r="Y374" t="s">
        <v>91</v>
      </c>
      <c r="AA374">
        <v>1</v>
      </c>
      <c r="AB374" t="s">
        <v>2088</v>
      </c>
      <c r="AC374" t="s">
        <v>59</v>
      </c>
      <c r="AI374" t="s">
        <v>33</v>
      </c>
      <c r="AN374" t="s">
        <v>60</v>
      </c>
      <c r="AP374" s="9">
        <v>3</v>
      </c>
      <c r="AQ374">
        <v>4</v>
      </c>
      <c r="AS374">
        <v>3</v>
      </c>
      <c r="AT374" t="s">
        <v>2089</v>
      </c>
      <c r="AU374" t="s">
        <v>74</v>
      </c>
      <c r="AW374">
        <v>8</v>
      </c>
      <c r="AX374" t="s">
        <v>2090</v>
      </c>
      <c r="AY374" t="s">
        <v>2091</v>
      </c>
      <c r="AZ374" t="s">
        <v>2092</v>
      </c>
      <c r="BA374">
        <v>1</v>
      </c>
    </row>
    <row r="375" spans="1:53" x14ac:dyDescent="0.25">
      <c r="A375">
        <v>373</v>
      </c>
      <c r="B375" s="11" t="s">
        <v>0</v>
      </c>
      <c r="H375" s="7">
        <v>35</v>
      </c>
      <c r="I375">
        <v>8</v>
      </c>
      <c r="J375">
        <v>8</v>
      </c>
      <c r="K375">
        <v>8</v>
      </c>
      <c r="L375">
        <v>25</v>
      </c>
      <c r="M375">
        <v>22408</v>
      </c>
      <c r="N375" t="s">
        <v>2093</v>
      </c>
      <c r="O375">
        <v>0</v>
      </c>
      <c r="P375" t="s">
        <v>78</v>
      </c>
      <c r="R375" t="s">
        <v>3956</v>
      </c>
      <c r="T375">
        <v>1</v>
      </c>
      <c r="U375" t="s">
        <v>583</v>
      </c>
      <c r="W375" t="s">
        <v>111</v>
      </c>
      <c r="Y375" t="s">
        <v>91</v>
      </c>
      <c r="AA375">
        <v>2</v>
      </c>
      <c r="AC375" t="s">
        <v>83</v>
      </c>
      <c r="AD375" t="s">
        <v>28</v>
      </c>
      <c r="AG375" t="s">
        <v>31</v>
      </c>
      <c r="AI375" t="s">
        <v>33</v>
      </c>
      <c r="AO375" t="s">
        <v>84</v>
      </c>
      <c r="AP375" s="9">
        <v>25</v>
      </c>
      <c r="AR375">
        <v>10</v>
      </c>
      <c r="AS375">
        <v>5</v>
      </c>
      <c r="AT375" t="s">
        <v>2094</v>
      </c>
      <c r="AU375" t="s">
        <v>74</v>
      </c>
      <c r="AW375">
        <v>9</v>
      </c>
      <c r="AX375" t="s">
        <v>2095</v>
      </c>
      <c r="AY375" t="s">
        <v>2096</v>
      </c>
      <c r="BA375">
        <v>1</v>
      </c>
    </row>
    <row r="376" spans="1:53" x14ac:dyDescent="0.25">
      <c r="A376">
        <v>374</v>
      </c>
      <c r="C376" s="11" t="s">
        <v>1</v>
      </c>
      <c r="H376" s="7">
        <v>42</v>
      </c>
      <c r="I376">
        <v>8</v>
      </c>
      <c r="J376">
        <v>30</v>
      </c>
      <c r="K376">
        <v>6</v>
      </c>
      <c r="L376">
        <v>25</v>
      </c>
      <c r="M376">
        <v>5653</v>
      </c>
      <c r="N376" t="s">
        <v>2097</v>
      </c>
      <c r="O376">
        <v>1</v>
      </c>
      <c r="T376">
        <v>1</v>
      </c>
      <c r="U376" t="s">
        <v>227</v>
      </c>
      <c r="W376" t="s">
        <v>80</v>
      </c>
      <c r="Y376" t="s">
        <v>112</v>
      </c>
      <c r="AA376">
        <v>9</v>
      </c>
      <c r="AB376" t="s">
        <v>2098</v>
      </c>
      <c r="AC376" t="s">
        <v>59</v>
      </c>
      <c r="AI376" t="s">
        <v>33</v>
      </c>
      <c r="AN376" t="s">
        <v>72</v>
      </c>
      <c r="AP376" s="9">
        <v>4</v>
      </c>
      <c r="AQ376">
        <v>5</v>
      </c>
      <c r="AS376">
        <v>20</v>
      </c>
      <c r="AT376" t="s">
        <v>2099</v>
      </c>
      <c r="AU376" t="s">
        <v>74</v>
      </c>
      <c r="AW376">
        <v>8</v>
      </c>
      <c r="AX376" t="s">
        <v>2100</v>
      </c>
      <c r="AY376" t="s">
        <v>2101</v>
      </c>
      <c r="AZ376" t="s">
        <v>2102</v>
      </c>
      <c r="BA376">
        <v>1</v>
      </c>
    </row>
    <row r="377" spans="1:53" x14ac:dyDescent="0.25">
      <c r="A377">
        <v>375</v>
      </c>
      <c r="F377" s="11" t="s">
        <v>4</v>
      </c>
      <c r="H377" s="7">
        <v>38</v>
      </c>
      <c r="I377">
        <v>7</v>
      </c>
      <c r="J377">
        <v>2</v>
      </c>
      <c r="K377">
        <v>9</v>
      </c>
      <c r="L377">
        <v>3</v>
      </c>
      <c r="M377">
        <v>23676</v>
      </c>
      <c r="N377" t="s">
        <v>2103</v>
      </c>
      <c r="O377">
        <v>1</v>
      </c>
      <c r="P377" t="s">
        <v>67</v>
      </c>
      <c r="S377" t="s">
        <v>2104</v>
      </c>
      <c r="T377">
        <v>1</v>
      </c>
      <c r="U377" t="s">
        <v>144</v>
      </c>
      <c r="W377" t="s">
        <v>80</v>
      </c>
      <c r="Y377" t="s">
        <v>297</v>
      </c>
      <c r="AA377">
        <v>10</v>
      </c>
      <c r="AB377" t="s">
        <v>2105</v>
      </c>
      <c r="AC377" t="s">
        <v>83</v>
      </c>
      <c r="AI377" t="s">
        <v>33</v>
      </c>
      <c r="AN377" t="s">
        <v>60</v>
      </c>
      <c r="AP377" s="9">
        <v>3</v>
      </c>
      <c r="AQ377">
        <v>3</v>
      </c>
      <c r="AS377">
        <v>24</v>
      </c>
      <c r="AT377" t="s">
        <v>2106</v>
      </c>
      <c r="AV377" t="s">
        <v>2107</v>
      </c>
      <c r="AW377">
        <v>7</v>
      </c>
      <c r="AX377" t="s">
        <v>2108</v>
      </c>
      <c r="AY377" t="s">
        <v>2109</v>
      </c>
      <c r="AZ377" t="s">
        <v>2110</v>
      </c>
    </row>
    <row r="378" spans="1:53" x14ac:dyDescent="0.25">
      <c r="A378">
        <v>376</v>
      </c>
      <c r="E378" s="11" t="s">
        <v>3</v>
      </c>
      <c r="H378" s="7">
        <v>32</v>
      </c>
      <c r="I378">
        <v>7</v>
      </c>
      <c r="J378">
        <v>100</v>
      </c>
      <c r="K378">
        <v>9</v>
      </c>
      <c r="L378">
        <v>15</v>
      </c>
      <c r="M378">
        <v>560103</v>
      </c>
      <c r="N378" t="s">
        <v>2111</v>
      </c>
      <c r="O378">
        <v>1</v>
      </c>
      <c r="T378">
        <v>0</v>
      </c>
      <c r="AC378" t="s">
        <v>59</v>
      </c>
      <c r="AI378" t="s">
        <v>33</v>
      </c>
      <c r="AN378" t="s">
        <v>625</v>
      </c>
      <c r="AP378" s="9">
        <v>3</v>
      </c>
      <c r="AQ378">
        <v>5</v>
      </c>
      <c r="AS378">
        <v>4</v>
      </c>
      <c r="AT378" t="s">
        <v>2112</v>
      </c>
      <c r="AU378" t="s">
        <v>74</v>
      </c>
      <c r="AW378">
        <v>9</v>
      </c>
      <c r="AX378" t="s">
        <v>2113</v>
      </c>
      <c r="AY378" t="s">
        <v>2114</v>
      </c>
      <c r="AZ378" t="s">
        <v>2115</v>
      </c>
      <c r="BA378">
        <v>1</v>
      </c>
    </row>
    <row r="379" spans="1:53" x14ac:dyDescent="0.25">
      <c r="A379">
        <v>377</v>
      </c>
      <c r="E379" s="11" t="s">
        <v>3</v>
      </c>
      <c r="H379" s="7">
        <v>32</v>
      </c>
      <c r="I379">
        <v>7</v>
      </c>
      <c r="J379">
        <v>90</v>
      </c>
      <c r="K379">
        <v>14</v>
      </c>
      <c r="L379">
        <v>12</v>
      </c>
      <c r="M379">
        <v>92117</v>
      </c>
      <c r="N379" t="s">
        <v>2116</v>
      </c>
      <c r="O379">
        <v>1</v>
      </c>
      <c r="T379">
        <v>1</v>
      </c>
      <c r="U379" t="s">
        <v>227</v>
      </c>
      <c r="X379" t="s">
        <v>2117</v>
      </c>
      <c r="Y379" t="s">
        <v>91</v>
      </c>
      <c r="AA379">
        <v>11</v>
      </c>
      <c r="AB379" t="s">
        <v>2118</v>
      </c>
      <c r="AC379" t="s">
        <v>83</v>
      </c>
      <c r="AI379" t="s">
        <v>33</v>
      </c>
      <c r="AN379" t="s">
        <v>84</v>
      </c>
      <c r="AP379" s="9">
        <v>6</v>
      </c>
      <c r="AQ379">
        <v>4</v>
      </c>
      <c r="AS379">
        <v>24</v>
      </c>
      <c r="AT379" t="s">
        <v>2119</v>
      </c>
      <c r="AU379" t="s">
        <v>74</v>
      </c>
      <c r="AW379">
        <v>8</v>
      </c>
      <c r="AX379" t="s">
        <v>183</v>
      </c>
      <c r="AY379" t="s">
        <v>183</v>
      </c>
      <c r="AZ379" t="s">
        <v>183</v>
      </c>
      <c r="BA379">
        <v>0</v>
      </c>
    </row>
    <row r="380" spans="1:53" ht="409.5" x14ac:dyDescent="0.25">
      <c r="A380">
        <v>378</v>
      </c>
      <c r="B380" s="11" t="s">
        <v>0</v>
      </c>
      <c r="H380" s="7">
        <v>29</v>
      </c>
      <c r="I380">
        <v>7</v>
      </c>
      <c r="J380">
        <v>45</v>
      </c>
      <c r="K380">
        <v>6</v>
      </c>
      <c r="L380">
        <v>3</v>
      </c>
      <c r="M380">
        <v>49085</v>
      </c>
      <c r="N380" t="s">
        <v>2120</v>
      </c>
      <c r="O380">
        <v>1</v>
      </c>
      <c r="T380">
        <v>1</v>
      </c>
      <c r="U380" t="s">
        <v>5</v>
      </c>
      <c r="W380" t="s">
        <v>80</v>
      </c>
      <c r="Z380" t="s">
        <v>2121</v>
      </c>
      <c r="AA380">
        <v>0</v>
      </c>
      <c r="AB380" t="s">
        <v>2122</v>
      </c>
      <c r="AC380" t="s">
        <v>59</v>
      </c>
      <c r="AG380" t="s">
        <v>31</v>
      </c>
      <c r="AN380" t="s">
        <v>72</v>
      </c>
      <c r="AP380" s="9">
        <v>5</v>
      </c>
      <c r="AQ380">
        <v>5</v>
      </c>
      <c r="AS380">
        <v>15</v>
      </c>
      <c r="AT380" s="3" t="s">
        <v>2123</v>
      </c>
      <c r="AU380" t="s">
        <v>74</v>
      </c>
      <c r="AW380">
        <v>6</v>
      </c>
      <c r="AX380" t="s">
        <v>2124</v>
      </c>
      <c r="AY380" t="s">
        <v>2125</v>
      </c>
      <c r="BA380">
        <v>1</v>
      </c>
    </row>
    <row r="381" spans="1:53" x14ac:dyDescent="0.25">
      <c r="A381">
        <v>379</v>
      </c>
      <c r="B381" s="11" t="s">
        <v>0</v>
      </c>
      <c r="H381" s="7">
        <v>38</v>
      </c>
      <c r="I381">
        <v>8</v>
      </c>
      <c r="J381">
        <v>90</v>
      </c>
      <c r="K381">
        <v>12</v>
      </c>
      <c r="L381">
        <v>15</v>
      </c>
      <c r="M381">
        <v>92100</v>
      </c>
      <c r="N381" t="s">
        <v>1941</v>
      </c>
      <c r="O381">
        <v>0</v>
      </c>
      <c r="P381" t="s">
        <v>433</v>
      </c>
      <c r="S381" t="s">
        <v>2126</v>
      </c>
      <c r="T381">
        <v>1</v>
      </c>
      <c r="U381" t="s">
        <v>55</v>
      </c>
      <c r="W381" t="s">
        <v>56</v>
      </c>
      <c r="Y381" t="s">
        <v>297</v>
      </c>
      <c r="AA381">
        <v>1</v>
      </c>
      <c r="AB381" t="s">
        <v>2127</v>
      </c>
      <c r="AC381" t="s">
        <v>83</v>
      </c>
      <c r="AH381" t="s">
        <v>32</v>
      </c>
      <c r="AN381" t="s">
        <v>72</v>
      </c>
      <c r="AP381" s="9">
        <v>10</v>
      </c>
      <c r="AQ381">
        <v>5</v>
      </c>
      <c r="AS381">
        <v>16</v>
      </c>
      <c r="AT381" t="s">
        <v>2128</v>
      </c>
      <c r="AV381" t="s">
        <v>2129</v>
      </c>
      <c r="AW381">
        <v>10</v>
      </c>
      <c r="AX381" t="s">
        <v>2130</v>
      </c>
      <c r="AY381" t="s">
        <v>2131</v>
      </c>
      <c r="AZ381" t="s">
        <v>2132</v>
      </c>
      <c r="BA381">
        <v>0</v>
      </c>
    </row>
    <row r="382" spans="1:53" x14ac:dyDescent="0.25">
      <c r="A382">
        <v>380</v>
      </c>
      <c r="F382" s="11" t="s">
        <v>4</v>
      </c>
      <c r="H382" s="7">
        <v>21</v>
      </c>
      <c r="I382">
        <v>8</v>
      </c>
      <c r="J382">
        <v>45</v>
      </c>
      <c r="K382">
        <v>10</v>
      </c>
      <c r="L382">
        <v>5</v>
      </c>
      <c r="M382">
        <v>31048</v>
      </c>
      <c r="N382" t="s">
        <v>2133</v>
      </c>
      <c r="O382">
        <v>1</v>
      </c>
      <c r="T382">
        <v>1</v>
      </c>
      <c r="U382" t="s">
        <v>227</v>
      </c>
      <c r="W382" t="s">
        <v>387</v>
      </c>
      <c r="Y382" t="s">
        <v>297</v>
      </c>
      <c r="AA382">
        <v>1</v>
      </c>
      <c r="AB382" t="s">
        <v>2134</v>
      </c>
      <c r="AC382" t="s">
        <v>1290</v>
      </c>
      <c r="AG382" t="s">
        <v>31</v>
      </c>
      <c r="AN382" t="s">
        <v>84</v>
      </c>
      <c r="AP382" s="9">
        <v>25</v>
      </c>
      <c r="AQ382">
        <v>5</v>
      </c>
      <c r="AS382">
        <v>1</v>
      </c>
      <c r="AT382" t="s">
        <v>2135</v>
      </c>
      <c r="AU382" t="s">
        <v>74</v>
      </c>
      <c r="AW382">
        <v>10</v>
      </c>
      <c r="AX382" t="s">
        <v>2136</v>
      </c>
      <c r="AY382" t="s">
        <v>2137</v>
      </c>
      <c r="BA382">
        <v>1</v>
      </c>
    </row>
    <row r="383" spans="1:53" x14ac:dyDescent="0.25">
      <c r="A383">
        <v>381</v>
      </c>
      <c r="B383" s="11" t="s">
        <v>0</v>
      </c>
      <c r="C383" s="11" t="s">
        <v>1</v>
      </c>
      <c r="F383" s="11" t="s">
        <v>4</v>
      </c>
      <c r="H383" s="7">
        <v>44</v>
      </c>
      <c r="I383">
        <v>8</v>
      </c>
      <c r="J383">
        <v>15</v>
      </c>
      <c r="K383">
        <v>12</v>
      </c>
      <c r="L383">
        <v>24</v>
      </c>
      <c r="M383">
        <v>28014</v>
      </c>
      <c r="N383" t="s">
        <v>171</v>
      </c>
      <c r="O383">
        <v>1</v>
      </c>
      <c r="T383">
        <v>1</v>
      </c>
      <c r="U383" t="s">
        <v>5</v>
      </c>
      <c r="W383" t="s">
        <v>124</v>
      </c>
      <c r="Y383" t="s">
        <v>112</v>
      </c>
      <c r="AA383">
        <v>20</v>
      </c>
      <c r="AB383" t="s">
        <v>2138</v>
      </c>
      <c r="AC383" t="s">
        <v>83</v>
      </c>
      <c r="AG383" t="s">
        <v>31</v>
      </c>
      <c r="AN383" t="s">
        <v>72</v>
      </c>
      <c r="AP383" s="9">
        <v>4</v>
      </c>
      <c r="AQ383">
        <v>6</v>
      </c>
      <c r="AS383">
        <v>12</v>
      </c>
      <c r="AT383" t="s">
        <v>2139</v>
      </c>
      <c r="AU383" t="s">
        <v>74</v>
      </c>
      <c r="AW383">
        <v>10</v>
      </c>
      <c r="AX383" t="s">
        <v>2140</v>
      </c>
      <c r="AY383" t="s">
        <v>2141</v>
      </c>
      <c r="AZ383" t="s">
        <v>2142</v>
      </c>
      <c r="BA383">
        <v>1</v>
      </c>
    </row>
    <row r="384" spans="1:53" x14ac:dyDescent="0.25">
      <c r="A384">
        <v>382</v>
      </c>
      <c r="B384" s="11" t="s">
        <v>0</v>
      </c>
      <c r="H384" s="7">
        <v>25</v>
      </c>
      <c r="I384">
        <v>7</v>
      </c>
      <c r="J384">
        <v>2</v>
      </c>
      <c r="K384">
        <v>7</v>
      </c>
      <c r="L384">
        <v>2</v>
      </c>
      <c r="M384">
        <v>75074</v>
      </c>
      <c r="N384" t="s">
        <v>2143</v>
      </c>
      <c r="O384">
        <v>0</v>
      </c>
      <c r="P384" t="s">
        <v>136</v>
      </c>
      <c r="S384" t="s">
        <v>2144</v>
      </c>
      <c r="T384">
        <v>1</v>
      </c>
      <c r="U384" t="s">
        <v>227</v>
      </c>
      <c r="W384" t="s">
        <v>80</v>
      </c>
      <c r="Y384" t="s">
        <v>112</v>
      </c>
      <c r="AA384">
        <v>2</v>
      </c>
      <c r="AB384" t="s">
        <v>2145</v>
      </c>
      <c r="AC384" t="s">
        <v>59</v>
      </c>
      <c r="AI384" t="s">
        <v>33</v>
      </c>
      <c r="AN384" t="s">
        <v>60</v>
      </c>
      <c r="AP384" s="9">
        <v>4</v>
      </c>
      <c r="AQ384">
        <v>3</v>
      </c>
      <c r="AS384">
        <v>5</v>
      </c>
      <c r="AT384" t="s">
        <v>2146</v>
      </c>
      <c r="AU384" t="s">
        <v>381</v>
      </c>
      <c r="AW384">
        <v>8</v>
      </c>
      <c r="AX384" t="s">
        <v>2147</v>
      </c>
      <c r="AY384" t="s">
        <v>2148</v>
      </c>
    </row>
    <row r="385" spans="1:53" x14ac:dyDescent="0.25">
      <c r="A385">
        <v>383</v>
      </c>
      <c r="B385" s="11" t="s">
        <v>0</v>
      </c>
      <c r="F385" s="11" t="s">
        <v>4</v>
      </c>
      <c r="H385" s="7">
        <v>31</v>
      </c>
      <c r="I385">
        <v>6</v>
      </c>
      <c r="J385">
        <v>80</v>
      </c>
      <c r="K385">
        <v>10</v>
      </c>
      <c r="L385">
        <v>3</v>
      </c>
      <c r="M385">
        <v>15990</v>
      </c>
      <c r="N385" t="s">
        <v>2149</v>
      </c>
      <c r="O385">
        <v>1</v>
      </c>
      <c r="P385" t="s">
        <v>78</v>
      </c>
      <c r="R385" t="s">
        <v>3958</v>
      </c>
      <c r="T385">
        <v>1</v>
      </c>
      <c r="U385" t="s">
        <v>137</v>
      </c>
      <c r="W385" t="s">
        <v>111</v>
      </c>
      <c r="Y385" t="s">
        <v>91</v>
      </c>
      <c r="AA385">
        <v>10</v>
      </c>
      <c r="AB385" t="s">
        <v>2150</v>
      </c>
      <c r="AC385" t="s">
        <v>59</v>
      </c>
      <c r="AI385" t="s">
        <v>33</v>
      </c>
      <c r="AN385" t="s">
        <v>60</v>
      </c>
      <c r="AP385" s="9">
        <v>18</v>
      </c>
      <c r="AQ385">
        <v>4</v>
      </c>
      <c r="AS385">
        <v>20</v>
      </c>
      <c r="AT385" t="s">
        <v>2151</v>
      </c>
      <c r="AU385" t="s">
        <v>74</v>
      </c>
      <c r="AW385">
        <v>10</v>
      </c>
      <c r="AX385" t="s">
        <v>75</v>
      </c>
      <c r="AY385" t="s">
        <v>2152</v>
      </c>
      <c r="AZ385" t="s">
        <v>2153</v>
      </c>
    </row>
    <row r="386" spans="1:53" x14ac:dyDescent="0.25">
      <c r="A386">
        <v>384</v>
      </c>
      <c r="B386" s="11" t="s">
        <v>0</v>
      </c>
      <c r="F386" s="11" t="s">
        <v>4</v>
      </c>
      <c r="H386" s="7">
        <v>26</v>
      </c>
      <c r="I386">
        <v>7</v>
      </c>
      <c r="J386">
        <v>0</v>
      </c>
      <c r="K386">
        <v>8</v>
      </c>
      <c r="L386">
        <v>12</v>
      </c>
      <c r="M386">
        <v>236029</v>
      </c>
      <c r="N386" t="s">
        <v>2154</v>
      </c>
      <c r="O386">
        <v>0</v>
      </c>
      <c r="P386" t="s">
        <v>53</v>
      </c>
      <c r="R386" t="s">
        <v>3954</v>
      </c>
      <c r="T386">
        <v>1</v>
      </c>
      <c r="U386" t="s">
        <v>227</v>
      </c>
      <c r="W386" t="s">
        <v>90</v>
      </c>
      <c r="Y386" t="s">
        <v>161</v>
      </c>
      <c r="AA386">
        <v>8</v>
      </c>
      <c r="AB386" t="s">
        <v>2155</v>
      </c>
      <c r="AC386" t="s">
        <v>59</v>
      </c>
      <c r="AI386" t="s">
        <v>33</v>
      </c>
      <c r="AM386" t="s">
        <v>1899</v>
      </c>
      <c r="AN386" t="s">
        <v>84</v>
      </c>
      <c r="AP386" s="9">
        <v>1</v>
      </c>
      <c r="AQ386">
        <v>1</v>
      </c>
      <c r="AS386">
        <v>1</v>
      </c>
      <c r="AT386" t="s">
        <v>2156</v>
      </c>
      <c r="AU386" t="s">
        <v>74</v>
      </c>
      <c r="AW386">
        <v>6</v>
      </c>
      <c r="AX386" t="s">
        <v>2157</v>
      </c>
      <c r="BA386">
        <v>0</v>
      </c>
    </row>
    <row r="387" spans="1:53" x14ac:dyDescent="0.25">
      <c r="A387">
        <v>385</v>
      </c>
      <c r="C387" s="11" t="s">
        <v>1</v>
      </c>
      <c r="H387" s="7">
        <v>22</v>
      </c>
      <c r="I387">
        <v>7</v>
      </c>
      <c r="J387">
        <v>40</v>
      </c>
      <c r="K387">
        <v>7</v>
      </c>
      <c r="L387">
        <v>2</v>
      </c>
      <c r="M387">
        <v>226010</v>
      </c>
      <c r="N387" t="s">
        <v>2158</v>
      </c>
      <c r="O387">
        <v>1</v>
      </c>
      <c r="T387">
        <v>1</v>
      </c>
      <c r="U387" t="s">
        <v>144</v>
      </c>
      <c r="W387" t="s">
        <v>80</v>
      </c>
      <c r="Y387" t="s">
        <v>91</v>
      </c>
      <c r="AA387">
        <v>1</v>
      </c>
      <c r="AB387" t="s">
        <v>2159</v>
      </c>
      <c r="AC387" t="s">
        <v>83</v>
      </c>
      <c r="AI387" t="s">
        <v>33</v>
      </c>
      <c r="AN387" t="s">
        <v>60</v>
      </c>
      <c r="AP387" s="9">
        <v>5</v>
      </c>
      <c r="AQ387">
        <v>3</v>
      </c>
      <c r="AS387">
        <v>9</v>
      </c>
      <c r="AT387" t="s">
        <v>2160</v>
      </c>
      <c r="AU387" t="s">
        <v>64</v>
      </c>
      <c r="AW387">
        <v>8</v>
      </c>
      <c r="AX387" t="s">
        <v>2161</v>
      </c>
      <c r="BA387">
        <v>1</v>
      </c>
    </row>
    <row r="388" spans="1:53" x14ac:dyDescent="0.25">
      <c r="A388">
        <v>386</v>
      </c>
      <c r="C388" s="11" t="s">
        <v>1</v>
      </c>
      <c r="I388">
        <v>7</v>
      </c>
      <c r="J388">
        <v>40</v>
      </c>
      <c r="K388">
        <v>8</v>
      </c>
      <c r="L388">
        <v>3</v>
      </c>
      <c r="M388">
        <v>20190</v>
      </c>
      <c r="N388" t="s">
        <v>2162</v>
      </c>
      <c r="O388">
        <v>1</v>
      </c>
      <c r="T388">
        <v>1</v>
      </c>
      <c r="U388" t="s">
        <v>227</v>
      </c>
      <c r="W388" t="s">
        <v>80</v>
      </c>
      <c r="Y388" t="s">
        <v>394</v>
      </c>
      <c r="AA388">
        <v>9</v>
      </c>
      <c r="AB388" t="s">
        <v>2163</v>
      </c>
      <c r="AC388" t="s">
        <v>59</v>
      </c>
      <c r="AI388" t="s">
        <v>33</v>
      </c>
      <c r="AM388" t="s">
        <v>1236</v>
      </c>
      <c r="AN388" t="s">
        <v>72</v>
      </c>
      <c r="AP388" s="9">
        <v>6</v>
      </c>
      <c r="AQ388">
        <v>2</v>
      </c>
      <c r="AS388">
        <v>10</v>
      </c>
      <c r="AT388" t="s">
        <v>2164</v>
      </c>
      <c r="AU388" t="s">
        <v>74</v>
      </c>
      <c r="AW388">
        <v>10</v>
      </c>
      <c r="AX388" t="s">
        <v>2165</v>
      </c>
      <c r="AY388" t="s">
        <v>2166</v>
      </c>
      <c r="AZ388" t="s">
        <v>2167</v>
      </c>
      <c r="BA388">
        <v>1</v>
      </c>
    </row>
    <row r="389" spans="1:53" x14ac:dyDescent="0.25">
      <c r="A389">
        <v>387</v>
      </c>
      <c r="C389" s="11" t="s">
        <v>1</v>
      </c>
      <c r="H389" s="7">
        <v>34</v>
      </c>
      <c r="I389">
        <v>7</v>
      </c>
      <c r="J389">
        <v>35</v>
      </c>
      <c r="K389">
        <v>6</v>
      </c>
      <c r="L389">
        <v>2</v>
      </c>
      <c r="M389">
        <v>94560</v>
      </c>
      <c r="N389" t="s">
        <v>2168</v>
      </c>
      <c r="O389">
        <v>1</v>
      </c>
      <c r="T389">
        <v>1</v>
      </c>
      <c r="U389" t="s">
        <v>89</v>
      </c>
      <c r="W389" t="s">
        <v>90</v>
      </c>
      <c r="Y389" t="s">
        <v>91</v>
      </c>
      <c r="AA389">
        <v>12</v>
      </c>
      <c r="AB389" t="s">
        <v>74</v>
      </c>
      <c r="AC389" t="s">
        <v>59</v>
      </c>
      <c r="AI389" t="s">
        <v>33</v>
      </c>
      <c r="AN389" t="s">
        <v>60</v>
      </c>
      <c r="AP389" s="9">
        <v>6</v>
      </c>
      <c r="AQ389">
        <v>4</v>
      </c>
      <c r="AS389">
        <v>5</v>
      </c>
      <c r="AT389" t="s">
        <v>2169</v>
      </c>
      <c r="AU389" t="s">
        <v>381</v>
      </c>
      <c r="AW389">
        <v>10</v>
      </c>
      <c r="AX389" t="s">
        <v>2170</v>
      </c>
      <c r="BA389">
        <v>1</v>
      </c>
    </row>
    <row r="390" spans="1:53" x14ac:dyDescent="0.25">
      <c r="A390">
        <v>388</v>
      </c>
      <c r="B390" s="11" t="s">
        <v>0</v>
      </c>
      <c r="C390" s="11" t="s">
        <v>1</v>
      </c>
      <c r="F390" s="11" t="s">
        <v>4</v>
      </c>
      <c r="H390" s="7">
        <v>28</v>
      </c>
      <c r="I390">
        <v>6</v>
      </c>
      <c r="J390">
        <v>140</v>
      </c>
      <c r="K390">
        <v>5</v>
      </c>
      <c r="L390">
        <v>4</v>
      </c>
      <c r="M390">
        <v>90004</v>
      </c>
      <c r="N390" t="s">
        <v>658</v>
      </c>
      <c r="O390">
        <v>1</v>
      </c>
      <c r="T390">
        <v>1</v>
      </c>
      <c r="U390" t="s">
        <v>227</v>
      </c>
      <c r="W390" t="s">
        <v>80</v>
      </c>
      <c r="Y390" t="s">
        <v>1501</v>
      </c>
      <c r="AA390">
        <v>3</v>
      </c>
      <c r="AB390" t="s">
        <v>2171</v>
      </c>
      <c r="AC390" t="s">
        <v>59</v>
      </c>
      <c r="AH390" t="s">
        <v>32</v>
      </c>
      <c r="AI390" t="s">
        <v>33</v>
      </c>
      <c r="AN390" t="s">
        <v>72</v>
      </c>
      <c r="AP390" s="9">
        <v>5</v>
      </c>
      <c r="AQ390">
        <v>5</v>
      </c>
      <c r="AS390">
        <v>10</v>
      </c>
      <c r="AT390" t="s">
        <v>2172</v>
      </c>
      <c r="AU390" t="s">
        <v>74</v>
      </c>
      <c r="AW390">
        <v>7</v>
      </c>
      <c r="AX390" t="s">
        <v>2173</v>
      </c>
      <c r="BA390">
        <v>1</v>
      </c>
    </row>
    <row r="391" spans="1:53" x14ac:dyDescent="0.25">
      <c r="A391">
        <v>389</v>
      </c>
      <c r="C391" s="11" t="s">
        <v>1</v>
      </c>
      <c r="H391" s="7">
        <v>24</v>
      </c>
      <c r="I391">
        <v>7</v>
      </c>
      <c r="J391">
        <v>120</v>
      </c>
      <c r="K391">
        <v>8</v>
      </c>
      <c r="L391">
        <v>3</v>
      </c>
      <c r="M391">
        <v>500038</v>
      </c>
      <c r="N391" t="s">
        <v>2174</v>
      </c>
      <c r="O391">
        <v>0</v>
      </c>
      <c r="P391" t="s">
        <v>136</v>
      </c>
      <c r="R391" t="s">
        <v>3955</v>
      </c>
      <c r="T391">
        <v>1</v>
      </c>
      <c r="U391" t="s">
        <v>227</v>
      </c>
      <c r="W391" t="s">
        <v>80</v>
      </c>
      <c r="Y391" t="s">
        <v>91</v>
      </c>
      <c r="AA391">
        <v>2</v>
      </c>
      <c r="AB391" t="s">
        <v>2175</v>
      </c>
      <c r="AC391" t="s">
        <v>402</v>
      </c>
      <c r="AG391" t="s">
        <v>31</v>
      </c>
      <c r="AN391" t="s">
        <v>72</v>
      </c>
      <c r="AP391" s="9">
        <v>6</v>
      </c>
      <c r="AQ391">
        <v>5</v>
      </c>
      <c r="AS391">
        <v>3</v>
      </c>
      <c r="AT391" t="s">
        <v>2176</v>
      </c>
      <c r="AV391" t="s">
        <v>2177</v>
      </c>
      <c r="AW391">
        <v>9</v>
      </c>
      <c r="AX391" t="s">
        <v>2178</v>
      </c>
      <c r="AY391" t="s">
        <v>2179</v>
      </c>
      <c r="AZ391" t="s">
        <v>2180</v>
      </c>
      <c r="BA391">
        <v>1</v>
      </c>
    </row>
    <row r="392" spans="1:53" x14ac:dyDescent="0.25">
      <c r="A392">
        <v>390</v>
      </c>
      <c r="B392" s="11" t="s">
        <v>0</v>
      </c>
      <c r="C392" s="11" t="s">
        <v>1</v>
      </c>
      <c r="F392" s="11" t="s">
        <v>4</v>
      </c>
      <c r="H392" s="7">
        <v>40</v>
      </c>
      <c r="I392">
        <v>7</v>
      </c>
      <c r="J392">
        <v>50</v>
      </c>
      <c r="K392">
        <v>10</v>
      </c>
      <c r="L392">
        <v>6</v>
      </c>
      <c r="N392" t="s">
        <v>1929</v>
      </c>
      <c r="O392">
        <v>1</v>
      </c>
      <c r="T392">
        <v>1</v>
      </c>
      <c r="U392" t="s">
        <v>227</v>
      </c>
      <c r="W392" t="s">
        <v>426</v>
      </c>
      <c r="Y392" t="s">
        <v>235</v>
      </c>
      <c r="AA392">
        <v>11</v>
      </c>
      <c r="AB392" t="s">
        <v>2181</v>
      </c>
      <c r="AC392" t="s">
        <v>71</v>
      </c>
      <c r="AH392" t="s">
        <v>32</v>
      </c>
      <c r="AN392" t="s">
        <v>72</v>
      </c>
      <c r="AP392" s="9">
        <v>4</v>
      </c>
      <c r="AQ392">
        <v>1</v>
      </c>
      <c r="AS392">
        <v>40</v>
      </c>
      <c r="AT392" t="s">
        <v>2182</v>
      </c>
      <c r="AU392" t="s">
        <v>74</v>
      </c>
      <c r="AW392">
        <v>7</v>
      </c>
      <c r="AX392" t="s">
        <v>2183</v>
      </c>
      <c r="BA392">
        <v>0</v>
      </c>
    </row>
    <row r="393" spans="1:53" x14ac:dyDescent="0.25">
      <c r="A393">
        <v>391</v>
      </c>
      <c r="E393" s="11" t="s">
        <v>3</v>
      </c>
      <c r="H393" s="7">
        <v>36</v>
      </c>
      <c r="I393">
        <v>8</v>
      </c>
      <c r="J393">
        <v>60</v>
      </c>
      <c r="K393">
        <v>10</v>
      </c>
      <c r="L393">
        <v>5</v>
      </c>
      <c r="M393">
        <v>73230</v>
      </c>
      <c r="N393" t="s">
        <v>2184</v>
      </c>
      <c r="O393">
        <v>0</v>
      </c>
      <c r="P393" t="s">
        <v>67</v>
      </c>
      <c r="R393" t="s">
        <v>3956</v>
      </c>
      <c r="T393">
        <v>1</v>
      </c>
      <c r="U393" t="s">
        <v>227</v>
      </c>
      <c r="W393" t="s">
        <v>111</v>
      </c>
      <c r="Y393" t="s">
        <v>326</v>
      </c>
      <c r="AA393">
        <v>1</v>
      </c>
      <c r="AB393" t="s">
        <v>2185</v>
      </c>
      <c r="AC393" t="s">
        <v>1290</v>
      </c>
      <c r="AI393" t="s">
        <v>33</v>
      </c>
      <c r="AN393" t="s">
        <v>72</v>
      </c>
      <c r="AP393" s="9">
        <v>5</v>
      </c>
      <c r="AQ393">
        <v>3</v>
      </c>
      <c r="AS393">
        <v>14</v>
      </c>
      <c r="AT393" t="s">
        <v>2186</v>
      </c>
      <c r="AU393" t="s">
        <v>74</v>
      </c>
      <c r="AW393">
        <v>7</v>
      </c>
      <c r="AX393" t="s">
        <v>2187</v>
      </c>
      <c r="AY393" t="s">
        <v>2188</v>
      </c>
      <c r="AZ393" t="s">
        <v>2189</v>
      </c>
      <c r="BA393">
        <v>1</v>
      </c>
    </row>
    <row r="394" spans="1:53" x14ac:dyDescent="0.25">
      <c r="A394">
        <v>392</v>
      </c>
      <c r="F394" s="11" t="s">
        <v>4</v>
      </c>
      <c r="H394" s="7">
        <v>43</v>
      </c>
      <c r="I394">
        <v>7</v>
      </c>
      <c r="J394">
        <v>30</v>
      </c>
      <c r="K394">
        <v>10</v>
      </c>
      <c r="L394">
        <v>4</v>
      </c>
      <c r="M394">
        <v>92173</v>
      </c>
      <c r="N394" t="s">
        <v>2190</v>
      </c>
      <c r="O394">
        <v>1</v>
      </c>
      <c r="T394">
        <v>1</v>
      </c>
      <c r="U394" t="s">
        <v>150</v>
      </c>
      <c r="W394" t="s">
        <v>56</v>
      </c>
      <c r="Y394" t="s">
        <v>394</v>
      </c>
      <c r="AA394">
        <v>10</v>
      </c>
      <c r="AB394" t="s">
        <v>2191</v>
      </c>
      <c r="AC394" t="s">
        <v>59</v>
      </c>
      <c r="AD394" t="s">
        <v>28</v>
      </c>
      <c r="AM394" t="s">
        <v>2192</v>
      </c>
      <c r="AN394" t="s">
        <v>168</v>
      </c>
      <c r="AP394" s="9">
        <v>10</v>
      </c>
      <c r="AQ394">
        <v>6</v>
      </c>
      <c r="AS394">
        <v>40</v>
      </c>
      <c r="AT394" t="s">
        <v>2193</v>
      </c>
      <c r="AU394" t="s">
        <v>64</v>
      </c>
      <c r="AW394">
        <v>10</v>
      </c>
      <c r="AX394" t="s">
        <v>2194</v>
      </c>
      <c r="AY394" t="s">
        <v>2195</v>
      </c>
      <c r="AZ394" t="s">
        <v>2196</v>
      </c>
      <c r="BA394">
        <v>1</v>
      </c>
    </row>
    <row r="395" spans="1:53" ht="360" x14ac:dyDescent="0.25">
      <c r="A395">
        <v>393</v>
      </c>
      <c r="D395" s="11" t="s">
        <v>2</v>
      </c>
      <c r="F395" s="11" t="s">
        <v>4</v>
      </c>
      <c r="H395" s="7">
        <v>32</v>
      </c>
      <c r="I395">
        <v>8</v>
      </c>
      <c r="J395">
        <v>40</v>
      </c>
      <c r="K395">
        <v>12</v>
      </c>
      <c r="L395">
        <v>75</v>
      </c>
      <c r="M395">
        <v>48098</v>
      </c>
      <c r="N395" t="s">
        <v>2197</v>
      </c>
      <c r="O395">
        <v>1</v>
      </c>
      <c r="T395">
        <v>1</v>
      </c>
      <c r="U395" t="s">
        <v>160</v>
      </c>
      <c r="W395" t="s">
        <v>80</v>
      </c>
      <c r="Y395" t="s">
        <v>161</v>
      </c>
      <c r="AA395">
        <v>2</v>
      </c>
      <c r="AB395" t="s">
        <v>2198</v>
      </c>
      <c r="AC395" t="s">
        <v>83</v>
      </c>
      <c r="AG395" t="s">
        <v>31</v>
      </c>
      <c r="AO395" t="s">
        <v>2199</v>
      </c>
      <c r="AP395" s="9">
        <v>4</v>
      </c>
      <c r="AR395">
        <v>12</v>
      </c>
      <c r="AS395">
        <v>12</v>
      </c>
      <c r="AT395" s="3" t="s">
        <v>2200</v>
      </c>
      <c r="AV395" t="s">
        <v>2201</v>
      </c>
      <c r="AW395">
        <v>7</v>
      </c>
      <c r="AX395" t="s">
        <v>2202</v>
      </c>
      <c r="AY395" t="s">
        <v>2203</v>
      </c>
      <c r="BA395">
        <v>1</v>
      </c>
    </row>
    <row r="396" spans="1:53" x14ac:dyDescent="0.25">
      <c r="A396">
        <v>394</v>
      </c>
      <c r="F396" s="11" t="s">
        <v>4</v>
      </c>
      <c r="H396" s="7">
        <v>41</v>
      </c>
      <c r="I396">
        <v>8</v>
      </c>
      <c r="J396">
        <v>0</v>
      </c>
      <c r="K396">
        <v>2</v>
      </c>
      <c r="L396">
        <v>0</v>
      </c>
      <c r="M396">
        <v>247</v>
      </c>
      <c r="N396" t="s">
        <v>2204</v>
      </c>
      <c r="O396">
        <v>1</v>
      </c>
      <c r="T396">
        <v>1</v>
      </c>
      <c r="U396" t="s">
        <v>460</v>
      </c>
      <c r="W396" t="s">
        <v>80</v>
      </c>
      <c r="Y396" t="s">
        <v>91</v>
      </c>
      <c r="AA396">
        <v>20</v>
      </c>
      <c r="AB396" t="s">
        <v>2205</v>
      </c>
      <c r="AC396" t="s">
        <v>83</v>
      </c>
      <c r="AG396" t="s">
        <v>31</v>
      </c>
      <c r="AN396" t="s">
        <v>72</v>
      </c>
      <c r="AP396" s="9">
        <v>2</v>
      </c>
      <c r="AQ396">
        <v>2</v>
      </c>
      <c r="AS396">
        <v>80</v>
      </c>
      <c r="AT396" t="s">
        <v>2206</v>
      </c>
      <c r="AV396" t="s">
        <v>2207</v>
      </c>
      <c r="AW396">
        <v>10</v>
      </c>
      <c r="AX396" t="s">
        <v>1821</v>
      </c>
      <c r="AY396" t="s">
        <v>1592</v>
      </c>
      <c r="AZ396" t="s">
        <v>2208</v>
      </c>
      <c r="BA396">
        <v>1</v>
      </c>
    </row>
    <row r="397" spans="1:53" x14ac:dyDescent="0.25">
      <c r="A397">
        <v>395</v>
      </c>
      <c r="B397" s="11" t="s">
        <v>0</v>
      </c>
      <c r="C397" s="11" t="s">
        <v>1</v>
      </c>
      <c r="E397" s="11" t="s">
        <v>3</v>
      </c>
      <c r="F397" s="11" t="s">
        <v>4</v>
      </c>
      <c r="H397" s="7">
        <v>40</v>
      </c>
      <c r="I397">
        <v>7</v>
      </c>
      <c r="J397">
        <v>3</v>
      </c>
      <c r="K397">
        <v>15</v>
      </c>
      <c r="L397">
        <v>7</v>
      </c>
      <c r="M397">
        <v>77160</v>
      </c>
      <c r="N397" t="s">
        <v>2209</v>
      </c>
      <c r="O397">
        <v>0</v>
      </c>
      <c r="P397" t="s">
        <v>97</v>
      </c>
      <c r="S397" t="s">
        <v>2210</v>
      </c>
      <c r="T397">
        <v>1</v>
      </c>
      <c r="U397" t="s">
        <v>460</v>
      </c>
      <c r="W397" t="s">
        <v>56</v>
      </c>
      <c r="Y397" t="s">
        <v>394</v>
      </c>
      <c r="AA397">
        <v>20</v>
      </c>
      <c r="AB397" t="s">
        <v>2211</v>
      </c>
      <c r="AC397" t="s">
        <v>59</v>
      </c>
      <c r="AI397" t="s">
        <v>33</v>
      </c>
      <c r="AN397" t="s">
        <v>60</v>
      </c>
      <c r="AP397" s="9">
        <v>5</v>
      </c>
      <c r="AR397">
        <v>7</v>
      </c>
      <c r="AS397">
        <v>16</v>
      </c>
      <c r="AT397" t="s">
        <v>2212</v>
      </c>
      <c r="AU397" t="s">
        <v>74</v>
      </c>
      <c r="AW397">
        <v>10</v>
      </c>
      <c r="AX397" t="s">
        <v>2213</v>
      </c>
      <c r="AY397" t="s">
        <v>2214</v>
      </c>
      <c r="AZ397" t="s">
        <v>2215</v>
      </c>
    </row>
    <row r="398" spans="1:53" x14ac:dyDescent="0.25">
      <c r="A398">
        <v>396</v>
      </c>
      <c r="B398" s="11" t="s">
        <v>0</v>
      </c>
      <c r="E398" s="11" t="s">
        <v>3</v>
      </c>
      <c r="F398" s="11" t="s">
        <v>4</v>
      </c>
      <c r="H398" s="7">
        <v>39</v>
      </c>
      <c r="I398">
        <v>7</v>
      </c>
      <c r="J398">
        <v>0</v>
      </c>
      <c r="K398">
        <v>8</v>
      </c>
      <c r="L398">
        <v>10</v>
      </c>
      <c r="M398">
        <v>6324</v>
      </c>
      <c r="N398" t="s">
        <v>393</v>
      </c>
      <c r="O398">
        <v>1</v>
      </c>
      <c r="T398">
        <v>1</v>
      </c>
      <c r="U398" t="s">
        <v>137</v>
      </c>
      <c r="W398" t="s">
        <v>90</v>
      </c>
      <c r="Y398" t="s">
        <v>340</v>
      </c>
      <c r="AA398">
        <v>15</v>
      </c>
      <c r="AB398" t="s">
        <v>2216</v>
      </c>
      <c r="AC398" t="s">
        <v>83</v>
      </c>
      <c r="AI398" t="s">
        <v>33</v>
      </c>
      <c r="AN398" t="s">
        <v>72</v>
      </c>
      <c r="AP398" s="9">
        <v>6</v>
      </c>
      <c r="AQ398">
        <v>6</v>
      </c>
      <c r="AS398">
        <v>8</v>
      </c>
      <c r="AT398" t="s">
        <v>2217</v>
      </c>
      <c r="AU398" t="s">
        <v>74</v>
      </c>
      <c r="AW398">
        <v>10</v>
      </c>
      <c r="AX398" t="s">
        <v>2218</v>
      </c>
      <c r="BA398">
        <v>1</v>
      </c>
    </row>
    <row r="399" spans="1:53" x14ac:dyDescent="0.25">
      <c r="A399">
        <v>397</v>
      </c>
      <c r="C399" s="11" t="s">
        <v>1</v>
      </c>
      <c r="H399" s="7">
        <v>31</v>
      </c>
      <c r="I399">
        <v>8</v>
      </c>
      <c r="J399">
        <v>20</v>
      </c>
      <c r="K399">
        <v>6</v>
      </c>
      <c r="L399">
        <v>0</v>
      </c>
      <c r="M399">
        <v>94587</v>
      </c>
      <c r="N399" t="s">
        <v>2219</v>
      </c>
      <c r="O399">
        <v>0</v>
      </c>
      <c r="P399" t="s">
        <v>78</v>
      </c>
      <c r="R399" t="s">
        <v>3956</v>
      </c>
      <c r="T399">
        <v>1</v>
      </c>
      <c r="U399" t="s">
        <v>227</v>
      </c>
      <c r="W399" t="s">
        <v>80</v>
      </c>
      <c r="Y399" t="s">
        <v>91</v>
      </c>
      <c r="AA399">
        <v>8</v>
      </c>
      <c r="AB399" t="s">
        <v>381</v>
      </c>
      <c r="AC399" t="s">
        <v>59</v>
      </c>
      <c r="AH399" t="s">
        <v>32</v>
      </c>
      <c r="AN399" t="s">
        <v>60</v>
      </c>
      <c r="AP399" s="9">
        <v>2</v>
      </c>
      <c r="AQ399">
        <v>2</v>
      </c>
      <c r="AS399">
        <v>3</v>
      </c>
      <c r="AT399" t="s">
        <v>2220</v>
      </c>
      <c r="AU399" t="s">
        <v>381</v>
      </c>
      <c r="AW399">
        <v>6</v>
      </c>
      <c r="AX399" t="s">
        <v>2221</v>
      </c>
      <c r="BA399">
        <v>1</v>
      </c>
    </row>
    <row r="400" spans="1:53" x14ac:dyDescent="0.25">
      <c r="A400">
        <v>398</v>
      </c>
      <c r="B400" s="11" t="s">
        <v>0</v>
      </c>
      <c r="F400" s="11" t="s">
        <v>4</v>
      </c>
      <c r="H400" s="7">
        <v>55</v>
      </c>
      <c r="I400">
        <v>7</v>
      </c>
      <c r="J400">
        <v>90</v>
      </c>
      <c r="K400">
        <v>13</v>
      </c>
      <c r="L400">
        <v>20</v>
      </c>
      <c r="M400">
        <v>33321</v>
      </c>
      <c r="N400" t="s">
        <v>2222</v>
      </c>
      <c r="O400">
        <v>1</v>
      </c>
      <c r="P400" t="s">
        <v>67</v>
      </c>
      <c r="R400" t="s">
        <v>3955</v>
      </c>
      <c r="T400">
        <v>1</v>
      </c>
      <c r="U400" t="s">
        <v>227</v>
      </c>
      <c r="W400" t="s">
        <v>56</v>
      </c>
      <c r="Y400" t="s">
        <v>91</v>
      </c>
      <c r="AA400">
        <v>20</v>
      </c>
      <c r="AB400" t="s">
        <v>2223</v>
      </c>
      <c r="AC400" t="s">
        <v>83</v>
      </c>
      <c r="AH400" t="s">
        <v>32</v>
      </c>
      <c r="AI400" t="s">
        <v>33</v>
      </c>
      <c r="AM400" t="s">
        <v>1236</v>
      </c>
      <c r="AN400" t="s">
        <v>84</v>
      </c>
      <c r="AP400" s="9">
        <v>6</v>
      </c>
      <c r="AQ400">
        <v>3</v>
      </c>
      <c r="AS400">
        <v>12</v>
      </c>
      <c r="AT400" t="s">
        <v>2224</v>
      </c>
      <c r="AU400" t="s">
        <v>74</v>
      </c>
      <c r="AW400">
        <v>10</v>
      </c>
      <c r="AX400" t="s">
        <v>2225</v>
      </c>
      <c r="AY400" t="s">
        <v>2226</v>
      </c>
      <c r="AZ400" t="s">
        <v>2227</v>
      </c>
    </row>
    <row r="401" spans="1:53" x14ac:dyDescent="0.25">
      <c r="A401">
        <v>399</v>
      </c>
      <c r="C401" s="11" t="s">
        <v>1</v>
      </c>
      <c r="D401" s="11" t="s">
        <v>2</v>
      </c>
      <c r="E401" s="11" t="s">
        <v>3</v>
      </c>
      <c r="H401" s="7">
        <v>22</v>
      </c>
      <c r="I401">
        <v>5</v>
      </c>
      <c r="J401">
        <v>0</v>
      </c>
      <c r="K401">
        <v>8</v>
      </c>
      <c r="L401">
        <v>10</v>
      </c>
      <c r="M401">
        <v>77477</v>
      </c>
      <c r="N401" t="s">
        <v>2228</v>
      </c>
      <c r="O401">
        <v>1</v>
      </c>
      <c r="T401">
        <v>0</v>
      </c>
      <c r="AC401" t="s">
        <v>167</v>
      </c>
      <c r="AF401" t="s">
        <v>30</v>
      </c>
      <c r="AL401" t="s">
        <v>36</v>
      </c>
      <c r="AP401" s="9">
        <v>0</v>
      </c>
      <c r="AU401" t="s">
        <v>64</v>
      </c>
      <c r="AW401">
        <v>8</v>
      </c>
      <c r="AX401" t="s">
        <v>2229</v>
      </c>
      <c r="AY401" t="s">
        <v>2230</v>
      </c>
      <c r="AZ401" t="s">
        <v>2231</v>
      </c>
      <c r="BA401">
        <v>1</v>
      </c>
    </row>
    <row r="402" spans="1:53" x14ac:dyDescent="0.25">
      <c r="A402">
        <v>400</v>
      </c>
      <c r="B402" s="11" t="s">
        <v>0</v>
      </c>
      <c r="C402" s="11" t="s">
        <v>1</v>
      </c>
      <c r="F402" s="11" t="s">
        <v>4</v>
      </c>
      <c r="I402">
        <v>7</v>
      </c>
      <c r="J402">
        <v>30</v>
      </c>
      <c r="K402">
        <v>12</v>
      </c>
      <c r="L402">
        <v>25</v>
      </c>
      <c r="M402">
        <v>10119</v>
      </c>
      <c r="N402" t="s">
        <v>142</v>
      </c>
      <c r="O402">
        <v>0</v>
      </c>
      <c r="P402" t="s">
        <v>433</v>
      </c>
      <c r="R402" t="s">
        <v>3956</v>
      </c>
      <c r="T402">
        <v>1</v>
      </c>
      <c r="U402" t="s">
        <v>522</v>
      </c>
      <c r="W402" t="s">
        <v>56</v>
      </c>
      <c r="Y402" t="s">
        <v>334</v>
      </c>
      <c r="AA402">
        <v>6</v>
      </c>
      <c r="AB402" t="s">
        <v>2232</v>
      </c>
      <c r="AC402" t="s">
        <v>83</v>
      </c>
      <c r="AF402" t="s">
        <v>30</v>
      </c>
      <c r="AN402" t="s">
        <v>84</v>
      </c>
      <c r="AP402" s="9">
        <v>4</v>
      </c>
      <c r="AQ402">
        <v>4</v>
      </c>
      <c r="AS402">
        <v>25</v>
      </c>
      <c r="AT402" t="s">
        <v>2233</v>
      </c>
      <c r="AV402" t="s">
        <v>1319</v>
      </c>
      <c r="AW402">
        <v>7</v>
      </c>
      <c r="AX402" t="s">
        <v>2234</v>
      </c>
      <c r="AZ402" t="s">
        <v>2235</v>
      </c>
      <c r="BA402">
        <v>0</v>
      </c>
    </row>
    <row r="403" spans="1:53" x14ac:dyDescent="0.25">
      <c r="A403">
        <v>401</v>
      </c>
      <c r="B403" s="11" t="s">
        <v>0</v>
      </c>
      <c r="C403" s="11" t="s">
        <v>1</v>
      </c>
      <c r="F403" s="11" t="s">
        <v>4</v>
      </c>
      <c r="H403" s="7">
        <v>43</v>
      </c>
      <c r="I403">
        <v>7</v>
      </c>
      <c r="J403">
        <v>100</v>
      </c>
      <c r="K403">
        <v>11</v>
      </c>
      <c r="L403">
        <v>6</v>
      </c>
      <c r="M403">
        <v>3311000</v>
      </c>
      <c r="N403" t="s">
        <v>833</v>
      </c>
      <c r="O403">
        <v>0</v>
      </c>
      <c r="P403" t="s">
        <v>123</v>
      </c>
      <c r="R403" t="s">
        <v>3956</v>
      </c>
      <c r="T403">
        <v>1</v>
      </c>
      <c r="U403" t="s">
        <v>5</v>
      </c>
      <c r="X403" t="s">
        <v>2236</v>
      </c>
      <c r="Y403" t="s">
        <v>468</v>
      </c>
      <c r="AA403">
        <v>3</v>
      </c>
      <c r="AB403" t="s">
        <v>2237</v>
      </c>
      <c r="AC403" t="s">
        <v>59</v>
      </c>
      <c r="AG403" t="s">
        <v>31</v>
      </c>
      <c r="AN403" t="s">
        <v>72</v>
      </c>
      <c r="AP403" s="9">
        <v>5</v>
      </c>
      <c r="AQ403">
        <v>5</v>
      </c>
      <c r="AS403">
        <v>130</v>
      </c>
      <c r="AT403" t="s">
        <v>2238</v>
      </c>
      <c r="AU403" t="s">
        <v>74</v>
      </c>
      <c r="AW403">
        <v>7</v>
      </c>
      <c r="AX403" t="s">
        <v>2239</v>
      </c>
      <c r="AY403" t="s">
        <v>2240</v>
      </c>
      <c r="BA403">
        <v>1</v>
      </c>
    </row>
    <row r="404" spans="1:53" x14ac:dyDescent="0.25">
      <c r="A404">
        <v>402</v>
      </c>
      <c r="C404" s="11" t="s">
        <v>1</v>
      </c>
      <c r="H404" s="7">
        <v>28</v>
      </c>
      <c r="I404">
        <v>7</v>
      </c>
      <c r="J404">
        <v>10</v>
      </c>
      <c r="K404">
        <v>10</v>
      </c>
      <c r="L404">
        <v>15</v>
      </c>
      <c r="M404">
        <v>28008</v>
      </c>
      <c r="N404" t="s">
        <v>171</v>
      </c>
      <c r="O404">
        <v>1</v>
      </c>
      <c r="T404">
        <v>1</v>
      </c>
      <c r="U404" t="s">
        <v>227</v>
      </c>
      <c r="W404" t="s">
        <v>111</v>
      </c>
      <c r="Y404" t="s">
        <v>91</v>
      </c>
      <c r="AA404">
        <v>6</v>
      </c>
      <c r="AB404" t="s">
        <v>2241</v>
      </c>
      <c r="AC404" t="s">
        <v>83</v>
      </c>
      <c r="AG404" t="s">
        <v>31</v>
      </c>
      <c r="AN404" t="s">
        <v>60</v>
      </c>
      <c r="AP404" s="9">
        <v>4</v>
      </c>
      <c r="AQ404">
        <v>4</v>
      </c>
      <c r="AS404">
        <v>10</v>
      </c>
      <c r="AT404" t="s">
        <v>2242</v>
      </c>
      <c r="AU404" t="s">
        <v>74</v>
      </c>
      <c r="AW404">
        <v>10</v>
      </c>
      <c r="AX404" t="s">
        <v>2243</v>
      </c>
      <c r="AY404" t="s">
        <v>2244</v>
      </c>
      <c r="BA404">
        <v>1</v>
      </c>
    </row>
    <row r="405" spans="1:53" ht="409.5" x14ac:dyDescent="0.25">
      <c r="A405">
        <v>403</v>
      </c>
      <c r="B405" s="11" t="s">
        <v>0</v>
      </c>
      <c r="C405" s="11" t="s">
        <v>1</v>
      </c>
      <c r="F405" s="11" t="s">
        <v>4</v>
      </c>
      <c r="H405" s="7">
        <v>30</v>
      </c>
      <c r="I405">
        <v>8</v>
      </c>
      <c r="J405">
        <v>45</v>
      </c>
      <c r="K405">
        <v>12</v>
      </c>
      <c r="L405">
        <v>2</v>
      </c>
      <c r="M405">
        <v>15106</v>
      </c>
      <c r="N405" t="s">
        <v>2245</v>
      </c>
      <c r="O405">
        <v>1</v>
      </c>
      <c r="T405">
        <v>1</v>
      </c>
      <c r="U405" t="s">
        <v>150</v>
      </c>
      <c r="W405" t="s">
        <v>56</v>
      </c>
      <c r="Y405" t="s">
        <v>161</v>
      </c>
      <c r="AA405">
        <v>2</v>
      </c>
      <c r="AB405" t="s">
        <v>2246</v>
      </c>
      <c r="AC405" t="s">
        <v>59</v>
      </c>
      <c r="AF405" t="s">
        <v>30</v>
      </c>
      <c r="AN405" t="s">
        <v>72</v>
      </c>
      <c r="AP405" s="9">
        <v>6</v>
      </c>
      <c r="AQ405">
        <v>4</v>
      </c>
      <c r="AS405">
        <v>35</v>
      </c>
      <c r="AT405" s="3" t="s">
        <v>2247</v>
      </c>
      <c r="AU405" t="s">
        <v>74</v>
      </c>
      <c r="AW405">
        <v>9</v>
      </c>
      <c r="AX405" t="s">
        <v>75</v>
      </c>
      <c r="AY405" t="s">
        <v>2248</v>
      </c>
      <c r="BA405">
        <v>1</v>
      </c>
    </row>
    <row r="406" spans="1:53" x14ac:dyDescent="0.25">
      <c r="A406">
        <v>404</v>
      </c>
      <c r="B406" s="11" t="s">
        <v>0</v>
      </c>
      <c r="D406" s="11" t="s">
        <v>2</v>
      </c>
      <c r="E406" s="11" t="s">
        <v>3</v>
      </c>
      <c r="F406" s="11" t="s">
        <v>4</v>
      </c>
      <c r="H406" s="7">
        <v>26</v>
      </c>
      <c r="I406">
        <v>7</v>
      </c>
      <c r="J406">
        <v>60</v>
      </c>
      <c r="K406">
        <v>8</v>
      </c>
      <c r="L406">
        <v>2</v>
      </c>
      <c r="M406">
        <v>4315</v>
      </c>
      <c r="N406" t="s">
        <v>2249</v>
      </c>
      <c r="O406">
        <v>0</v>
      </c>
      <c r="P406" t="s">
        <v>67</v>
      </c>
      <c r="R406" t="s">
        <v>3958</v>
      </c>
      <c r="T406">
        <v>1</v>
      </c>
      <c r="U406" t="s">
        <v>178</v>
      </c>
      <c r="W406" t="s">
        <v>387</v>
      </c>
      <c r="Y406" t="s">
        <v>555</v>
      </c>
      <c r="AA406">
        <v>2</v>
      </c>
      <c r="AB406" t="s">
        <v>2250</v>
      </c>
      <c r="AC406" t="s">
        <v>59</v>
      </c>
      <c r="AH406" t="s">
        <v>32</v>
      </c>
      <c r="AN406" t="s">
        <v>84</v>
      </c>
      <c r="AP406" s="9">
        <v>5</v>
      </c>
      <c r="AQ406">
        <v>3</v>
      </c>
      <c r="AS406">
        <v>10</v>
      </c>
      <c r="AT406" t="s">
        <v>2251</v>
      </c>
      <c r="AU406" t="s">
        <v>74</v>
      </c>
      <c r="AW406">
        <v>10</v>
      </c>
      <c r="AX406" t="s">
        <v>2252</v>
      </c>
      <c r="AY406" t="s">
        <v>2253</v>
      </c>
      <c r="AZ406" t="s">
        <v>2254</v>
      </c>
      <c r="BA406">
        <v>1</v>
      </c>
    </row>
    <row r="407" spans="1:53" x14ac:dyDescent="0.25">
      <c r="A407">
        <v>405</v>
      </c>
      <c r="E407" s="11" t="s">
        <v>3</v>
      </c>
      <c r="F407" s="11" t="s">
        <v>4</v>
      </c>
      <c r="H407" s="7">
        <v>21</v>
      </c>
      <c r="I407">
        <v>4</v>
      </c>
      <c r="J407">
        <v>10</v>
      </c>
      <c r="K407">
        <v>10</v>
      </c>
      <c r="L407">
        <v>14</v>
      </c>
      <c r="M407">
        <v>110085</v>
      </c>
      <c r="N407" t="s">
        <v>1893</v>
      </c>
      <c r="O407">
        <v>0</v>
      </c>
      <c r="P407" t="s">
        <v>67</v>
      </c>
      <c r="R407" t="s">
        <v>3955</v>
      </c>
      <c r="T407">
        <v>0</v>
      </c>
      <c r="AC407" t="s">
        <v>59</v>
      </c>
      <c r="AG407" t="s">
        <v>31</v>
      </c>
      <c r="AN407" t="s">
        <v>72</v>
      </c>
      <c r="AP407" s="9">
        <v>30</v>
      </c>
      <c r="AQ407">
        <v>6</v>
      </c>
      <c r="AS407">
        <v>25</v>
      </c>
      <c r="AT407" t="s">
        <v>2255</v>
      </c>
      <c r="AU407" t="s">
        <v>64</v>
      </c>
      <c r="AW407">
        <v>9</v>
      </c>
      <c r="AX407" t="s">
        <v>2256</v>
      </c>
      <c r="AY407" t="s">
        <v>2257</v>
      </c>
      <c r="BA407">
        <v>1</v>
      </c>
    </row>
    <row r="408" spans="1:53" x14ac:dyDescent="0.25">
      <c r="A408">
        <v>406</v>
      </c>
      <c r="B408" s="11" t="s">
        <v>0</v>
      </c>
      <c r="F408" s="11" t="s">
        <v>4</v>
      </c>
      <c r="H408" s="7">
        <v>33</v>
      </c>
      <c r="I408">
        <v>8</v>
      </c>
      <c r="J408">
        <v>60</v>
      </c>
      <c r="K408">
        <v>10</v>
      </c>
      <c r="L408">
        <v>20</v>
      </c>
      <c r="M408">
        <v>80120</v>
      </c>
      <c r="N408" t="s">
        <v>2258</v>
      </c>
      <c r="O408">
        <v>0</v>
      </c>
      <c r="P408" t="s">
        <v>67</v>
      </c>
      <c r="R408" t="s">
        <v>3954</v>
      </c>
      <c r="T408">
        <v>1</v>
      </c>
      <c r="U408" t="s">
        <v>69</v>
      </c>
      <c r="W408" t="s">
        <v>111</v>
      </c>
      <c r="Y408" t="s">
        <v>57</v>
      </c>
      <c r="AA408">
        <v>6</v>
      </c>
      <c r="AB408" t="s">
        <v>2259</v>
      </c>
      <c r="AC408" t="s">
        <v>83</v>
      </c>
      <c r="AI408" t="s">
        <v>33</v>
      </c>
      <c r="AN408" t="s">
        <v>72</v>
      </c>
      <c r="AP408" s="9">
        <v>3</v>
      </c>
      <c r="AQ408">
        <v>5</v>
      </c>
      <c r="AS408">
        <v>6</v>
      </c>
      <c r="AT408" t="s">
        <v>2260</v>
      </c>
      <c r="AU408" t="s">
        <v>74</v>
      </c>
      <c r="AW408">
        <v>8</v>
      </c>
      <c r="AX408" t="s">
        <v>2261</v>
      </c>
      <c r="BA408">
        <v>0</v>
      </c>
    </row>
    <row r="409" spans="1:53" x14ac:dyDescent="0.25">
      <c r="A409">
        <v>407</v>
      </c>
      <c r="C409" s="11" t="s">
        <v>1</v>
      </c>
      <c r="F409" s="11" t="s">
        <v>4</v>
      </c>
      <c r="H409" s="7">
        <v>26</v>
      </c>
      <c r="I409">
        <v>6</v>
      </c>
      <c r="J409">
        <v>50</v>
      </c>
      <c r="K409">
        <v>12</v>
      </c>
      <c r="L409">
        <v>2</v>
      </c>
      <c r="M409">
        <v>13070022</v>
      </c>
      <c r="N409" t="s">
        <v>833</v>
      </c>
      <c r="O409">
        <v>0</v>
      </c>
      <c r="P409" t="s">
        <v>67</v>
      </c>
      <c r="R409" t="s">
        <v>3958</v>
      </c>
      <c r="T409">
        <v>1</v>
      </c>
      <c r="U409" t="s">
        <v>227</v>
      </c>
      <c r="W409" t="s">
        <v>80</v>
      </c>
      <c r="Y409" t="s">
        <v>737</v>
      </c>
      <c r="AA409">
        <v>3</v>
      </c>
      <c r="AB409" t="s">
        <v>2262</v>
      </c>
      <c r="AC409" t="s">
        <v>59</v>
      </c>
      <c r="AG409" t="s">
        <v>31</v>
      </c>
      <c r="AN409" t="s">
        <v>84</v>
      </c>
      <c r="AP409" s="9">
        <v>6</v>
      </c>
      <c r="AQ409">
        <v>6</v>
      </c>
      <c r="AS409">
        <v>220</v>
      </c>
      <c r="AT409" t="s">
        <v>2263</v>
      </c>
      <c r="AU409" t="s">
        <v>64</v>
      </c>
      <c r="AW409">
        <v>10</v>
      </c>
      <c r="AX409" t="s">
        <v>2264</v>
      </c>
      <c r="AY409" t="s">
        <v>2265</v>
      </c>
      <c r="BA409">
        <v>0</v>
      </c>
    </row>
    <row r="410" spans="1:53" x14ac:dyDescent="0.25">
      <c r="A410">
        <v>408</v>
      </c>
      <c r="D410" s="11" t="s">
        <v>2</v>
      </c>
      <c r="E410" s="11" t="s">
        <v>3</v>
      </c>
      <c r="F410" s="11" t="s">
        <v>4</v>
      </c>
      <c r="H410" s="7">
        <v>28</v>
      </c>
      <c r="I410">
        <v>7</v>
      </c>
      <c r="J410">
        <v>180</v>
      </c>
      <c r="K410">
        <v>8</v>
      </c>
      <c r="L410">
        <v>30</v>
      </c>
      <c r="M410">
        <v>33902200</v>
      </c>
      <c r="N410" t="s">
        <v>2266</v>
      </c>
      <c r="O410">
        <v>0</v>
      </c>
      <c r="P410" t="s">
        <v>53</v>
      </c>
      <c r="R410" t="s">
        <v>3958</v>
      </c>
      <c r="T410">
        <v>1</v>
      </c>
      <c r="U410" t="s">
        <v>178</v>
      </c>
      <c r="W410" t="s">
        <v>111</v>
      </c>
      <c r="Y410" t="s">
        <v>468</v>
      </c>
      <c r="AA410">
        <v>2</v>
      </c>
      <c r="AB410" t="s">
        <v>2267</v>
      </c>
      <c r="AC410" t="s">
        <v>83</v>
      </c>
      <c r="AI410" t="s">
        <v>33</v>
      </c>
      <c r="AN410" t="s">
        <v>72</v>
      </c>
      <c r="AP410" s="9">
        <v>4</v>
      </c>
      <c r="AQ410">
        <v>3</v>
      </c>
      <c r="AS410">
        <v>10</v>
      </c>
      <c r="AT410" t="s">
        <v>2268</v>
      </c>
      <c r="AU410" t="s">
        <v>74</v>
      </c>
      <c r="AW410">
        <v>9</v>
      </c>
      <c r="AX410" t="s">
        <v>2269</v>
      </c>
      <c r="AY410" t="s">
        <v>2270</v>
      </c>
      <c r="BA410">
        <v>1</v>
      </c>
    </row>
    <row r="411" spans="1:53" x14ac:dyDescent="0.25">
      <c r="A411">
        <v>409</v>
      </c>
      <c r="F411" s="11" t="s">
        <v>4</v>
      </c>
      <c r="J411">
        <v>180</v>
      </c>
      <c r="K411">
        <v>6</v>
      </c>
      <c r="L411">
        <v>5</v>
      </c>
      <c r="N411" t="s">
        <v>2271</v>
      </c>
      <c r="O411">
        <v>0</v>
      </c>
      <c r="P411" t="s">
        <v>433</v>
      </c>
      <c r="R411" t="s">
        <v>3955</v>
      </c>
      <c r="T411">
        <v>1</v>
      </c>
      <c r="U411" t="s">
        <v>160</v>
      </c>
      <c r="W411" t="s">
        <v>90</v>
      </c>
      <c r="Y411" t="s">
        <v>468</v>
      </c>
      <c r="AA411">
        <v>27</v>
      </c>
      <c r="AB411" t="s">
        <v>2271</v>
      </c>
      <c r="AC411" t="s">
        <v>83</v>
      </c>
      <c r="AG411" t="s">
        <v>31</v>
      </c>
      <c r="AN411" t="s">
        <v>72</v>
      </c>
      <c r="AP411" s="9">
        <v>6</v>
      </c>
      <c r="AQ411">
        <v>6</v>
      </c>
      <c r="AS411">
        <v>20</v>
      </c>
      <c r="AT411" t="s">
        <v>2272</v>
      </c>
      <c r="AU411" t="s">
        <v>74</v>
      </c>
      <c r="AW411">
        <v>10</v>
      </c>
      <c r="AX411" t="s">
        <v>2273</v>
      </c>
      <c r="AY411" t="s">
        <v>2274</v>
      </c>
      <c r="BA411">
        <v>0</v>
      </c>
    </row>
    <row r="412" spans="1:53" ht="285" x14ac:dyDescent="0.25">
      <c r="A412">
        <v>410</v>
      </c>
      <c r="C412" s="11" t="s">
        <v>1</v>
      </c>
      <c r="F412" s="11" t="s">
        <v>4</v>
      </c>
      <c r="H412" s="7">
        <v>48</v>
      </c>
      <c r="I412">
        <v>7</v>
      </c>
      <c r="J412">
        <v>90</v>
      </c>
      <c r="K412">
        <v>9</v>
      </c>
      <c r="L412">
        <v>5</v>
      </c>
      <c r="N412" t="s">
        <v>2275</v>
      </c>
      <c r="O412">
        <v>1</v>
      </c>
      <c r="T412">
        <v>1</v>
      </c>
      <c r="U412" t="s">
        <v>227</v>
      </c>
      <c r="W412" t="s">
        <v>80</v>
      </c>
      <c r="Y412" t="s">
        <v>91</v>
      </c>
      <c r="AA412">
        <v>21</v>
      </c>
      <c r="AC412" t="s">
        <v>59</v>
      </c>
      <c r="AI412" t="s">
        <v>33</v>
      </c>
      <c r="AN412" t="s">
        <v>72</v>
      </c>
      <c r="AP412" s="9">
        <v>5</v>
      </c>
      <c r="AQ412">
        <v>5</v>
      </c>
      <c r="AS412">
        <v>36</v>
      </c>
      <c r="AT412" t="s">
        <v>2276</v>
      </c>
      <c r="AU412" t="s">
        <v>74</v>
      </c>
      <c r="AW412">
        <v>7</v>
      </c>
      <c r="AX412" s="3" t="s">
        <v>2277</v>
      </c>
      <c r="AY412" t="s">
        <v>2278</v>
      </c>
      <c r="AZ412" t="s">
        <v>2279</v>
      </c>
      <c r="BA412">
        <v>0</v>
      </c>
    </row>
    <row r="413" spans="1:53" x14ac:dyDescent="0.25">
      <c r="A413">
        <v>411</v>
      </c>
      <c r="C413" s="11" t="s">
        <v>1</v>
      </c>
      <c r="F413" s="11" t="s">
        <v>4</v>
      </c>
      <c r="H413" s="7">
        <v>29</v>
      </c>
      <c r="I413">
        <v>7</v>
      </c>
      <c r="J413">
        <v>40</v>
      </c>
      <c r="K413">
        <v>10</v>
      </c>
      <c r="L413">
        <v>12</v>
      </c>
      <c r="M413">
        <v>596</v>
      </c>
      <c r="N413" t="s">
        <v>438</v>
      </c>
      <c r="O413">
        <v>0</v>
      </c>
      <c r="P413" t="s">
        <v>53</v>
      </c>
      <c r="R413" t="s">
        <v>3955</v>
      </c>
      <c r="T413">
        <v>1</v>
      </c>
      <c r="U413" t="s">
        <v>160</v>
      </c>
      <c r="W413" t="s">
        <v>56</v>
      </c>
      <c r="Y413" t="s">
        <v>394</v>
      </c>
      <c r="AA413">
        <v>3</v>
      </c>
      <c r="AB413" t="s">
        <v>2280</v>
      </c>
      <c r="AC413" t="s">
        <v>71</v>
      </c>
      <c r="AH413" t="s">
        <v>32</v>
      </c>
      <c r="AN413" t="s">
        <v>60</v>
      </c>
      <c r="AP413" s="9">
        <v>4</v>
      </c>
      <c r="AQ413">
        <v>3</v>
      </c>
      <c r="AS413">
        <v>5</v>
      </c>
      <c r="AT413" t="s">
        <v>2281</v>
      </c>
      <c r="AU413" t="s">
        <v>74</v>
      </c>
      <c r="AW413">
        <v>10</v>
      </c>
      <c r="AX413" t="s">
        <v>2282</v>
      </c>
      <c r="AY413" t="s">
        <v>2283</v>
      </c>
      <c r="BA413">
        <v>1</v>
      </c>
    </row>
    <row r="414" spans="1:53" x14ac:dyDescent="0.25">
      <c r="A414">
        <v>412</v>
      </c>
      <c r="C414" s="11" t="s">
        <v>1</v>
      </c>
      <c r="H414" s="7">
        <v>25</v>
      </c>
      <c r="I414">
        <v>7</v>
      </c>
      <c r="J414">
        <v>40</v>
      </c>
      <c r="K414">
        <v>10</v>
      </c>
      <c r="L414">
        <v>10</v>
      </c>
      <c r="M414">
        <v>11460</v>
      </c>
      <c r="N414" t="s">
        <v>2284</v>
      </c>
      <c r="O414">
        <v>0</v>
      </c>
      <c r="P414" t="s">
        <v>53</v>
      </c>
      <c r="R414" t="s">
        <v>3956</v>
      </c>
      <c r="T414">
        <v>1</v>
      </c>
      <c r="U414" t="s">
        <v>227</v>
      </c>
      <c r="W414" t="s">
        <v>80</v>
      </c>
      <c r="Y414" t="s">
        <v>91</v>
      </c>
      <c r="AA414">
        <v>3</v>
      </c>
      <c r="AB414" t="s">
        <v>2285</v>
      </c>
      <c r="AC414" t="s">
        <v>59</v>
      </c>
      <c r="AH414" t="s">
        <v>32</v>
      </c>
      <c r="AN414" t="s">
        <v>72</v>
      </c>
      <c r="AP414" s="9">
        <v>8</v>
      </c>
      <c r="AQ414">
        <v>3</v>
      </c>
      <c r="AS414">
        <v>12</v>
      </c>
      <c r="AT414" t="s">
        <v>2286</v>
      </c>
      <c r="AU414" t="s">
        <v>74</v>
      </c>
      <c r="AW414">
        <v>7</v>
      </c>
      <c r="AX414" t="s">
        <v>2287</v>
      </c>
      <c r="AY414" t="s">
        <v>2288</v>
      </c>
      <c r="AZ414" t="s">
        <v>141</v>
      </c>
      <c r="BA414">
        <v>1</v>
      </c>
    </row>
    <row r="415" spans="1:53" x14ac:dyDescent="0.25">
      <c r="A415">
        <v>413</v>
      </c>
      <c r="C415" s="11" t="s">
        <v>1</v>
      </c>
      <c r="F415" s="11" t="s">
        <v>4</v>
      </c>
      <c r="H415" s="7">
        <v>25</v>
      </c>
      <c r="I415">
        <v>7</v>
      </c>
      <c r="J415">
        <v>30</v>
      </c>
      <c r="K415">
        <v>10</v>
      </c>
      <c r="L415">
        <v>20</v>
      </c>
      <c r="M415">
        <v>94040</v>
      </c>
      <c r="N415" t="s">
        <v>2289</v>
      </c>
      <c r="O415">
        <v>0</v>
      </c>
      <c r="P415" t="s">
        <v>53</v>
      </c>
      <c r="R415" t="s">
        <v>3955</v>
      </c>
      <c r="T415">
        <v>1</v>
      </c>
      <c r="U415" t="s">
        <v>227</v>
      </c>
      <c r="W415" t="s">
        <v>80</v>
      </c>
      <c r="Y415" t="s">
        <v>91</v>
      </c>
      <c r="AA415">
        <v>6</v>
      </c>
      <c r="AB415" t="s">
        <v>2290</v>
      </c>
      <c r="AC415" t="s">
        <v>83</v>
      </c>
      <c r="AI415" t="s">
        <v>33</v>
      </c>
      <c r="AN415" t="s">
        <v>72</v>
      </c>
      <c r="AP415" s="9">
        <v>15</v>
      </c>
      <c r="AQ415">
        <v>4</v>
      </c>
      <c r="AS415">
        <v>8</v>
      </c>
      <c r="AT415" t="s">
        <v>2291</v>
      </c>
      <c r="AU415" t="s">
        <v>74</v>
      </c>
      <c r="AW415">
        <v>10</v>
      </c>
      <c r="AX415" t="s">
        <v>2292</v>
      </c>
      <c r="AY415" t="s">
        <v>2293</v>
      </c>
      <c r="AZ415" t="s">
        <v>2294</v>
      </c>
      <c r="BA415">
        <v>1</v>
      </c>
    </row>
    <row r="416" spans="1:53" x14ac:dyDescent="0.25">
      <c r="A416">
        <v>414</v>
      </c>
      <c r="C416" s="11" t="s">
        <v>1</v>
      </c>
      <c r="H416" s="7">
        <v>26</v>
      </c>
      <c r="I416">
        <v>7</v>
      </c>
      <c r="J416">
        <v>60</v>
      </c>
      <c r="K416">
        <v>12</v>
      </c>
      <c r="L416">
        <v>10</v>
      </c>
      <c r="M416">
        <v>122010</v>
      </c>
      <c r="N416" t="s">
        <v>2295</v>
      </c>
      <c r="O416">
        <v>0</v>
      </c>
      <c r="P416" t="s">
        <v>53</v>
      </c>
      <c r="R416" t="s">
        <v>3958</v>
      </c>
      <c r="T416">
        <v>1</v>
      </c>
      <c r="U416" t="s">
        <v>150</v>
      </c>
      <c r="W416" t="s">
        <v>80</v>
      </c>
      <c r="Y416" t="s">
        <v>247</v>
      </c>
      <c r="AA416">
        <v>2</v>
      </c>
      <c r="AB416" t="s">
        <v>511</v>
      </c>
      <c r="AC416" t="s">
        <v>83</v>
      </c>
      <c r="AG416" t="s">
        <v>31</v>
      </c>
      <c r="AN416" t="s">
        <v>84</v>
      </c>
      <c r="AP416" s="9">
        <v>3</v>
      </c>
      <c r="AQ416">
        <v>2</v>
      </c>
      <c r="AS416">
        <v>4</v>
      </c>
      <c r="AT416" t="s">
        <v>2296</v>
      </c>
      <c r="AU416" t="s">
        <v>64</v>
      </c>
      <c r="AW416">
        <v>9</v>
      </c>
      <c r="AX416" t="s">
        <v>2297</v>
      </c>
      <c r="AY416" t="s">
        <v>2298</v>
      </c>
      <c r="AZ416" t="s">
        <v>2299</v>
      </c>
      <c r="BA416">
        <v>0</v>
      </c>
    </row>
    <row r="417" spans="1:53" x14ac:dyDescent="0.25">
      <c r="A417">
        <v>415</v>
      </c>
      <c r="B417" s="11" t="s">
        <v>0</v>
      </c>
      <c r="H417" s="7">
        <v>20</v>
      </c>
      <c r="I417">
        <v>5</v>
      </c>
      <c r="J417">
        <v>60</v>
      </c>
      <c r="K417">
        <v>8</v>
      </c>
      <c r="L417">
        <v>2</v>
      </c>
      <c r="M417">
        <v>600119</v>
      </c>
      <c r="N417" t="s">
        <v>2300</v>
      </c>
      <c r="O417">
        <v>1</v>
      </c>
      <c r="T417">
        <v>0</v>
      </c>
      <c r="AC417" t="s">
        <v>167</v>
      </c>
      <c r="AF417" t="s">
        <v>30</v>
      </c>
      <c r="AN417" t="s">
        <v>60</v>
      </c>
      <c r="AP417" s="9">
        <v>5</v>
      </c>
      <c r="AQ417">
        <v>6</v>
      </c>
      <c r="AS417">
        <v>72</v>
      </c>
      <c r="AT417" t="s">
        <v>2301</v>
      </c>
      <c r="AU417" t="s">
        <v>74</v>
      </c>
      <c r="AW417">
        <v>10</v>
      </c>
      <c r="AX417" t="s">
        <v>2302</v>
      </c>
      <c r="AY417" t="s">
        <v>2303</v>
      </c>
      <c r="AZ417" t="s">
        <v>2304</v>
      </c>
      <c r="BA417">
        <v>1</v>
      </c>
    </row>
    <row r="418" spans="1:53" x14ac:dyDescent="0.25">
      <c r="A418">
        <v>416</v>
      </c>
      <c r="B418" s="11" t="s">
        <v>0</v>
      </c>
      <c r="C418" s="11" t="s">
        <v>1</v>
      </c>
      <c r="F418" s="11" t="s">
        <v>4</v>
      </c>
      <c r="H418" s="7">
        <v>32</v>
      </c>
      <c r="I418">
        <v>8</v>
      </c>
      <c r="J418">
        <v>30</v>
      </c>
      <c r="K418">
        <v>8</v>
      </c>
      <c r="L418">
        <v>3</v>
      </c>
      <c r="M418">
        <v>10523</v>
      </c>
      <c r="N418" t="s">
        <v>2305</v>
      </c>
      <c r="O418">
        <v>1</v>
      </c>
      <c r="T418">
        <v>1</v>
      </c>
      <c r="U418" t="s">
        <v>89</v>
      </c>
      <c r="W418" t="s">
        <v>80</v>
      </c>
      <c r="Y418" t="s">
        <v>91</v>
      </c>
      <c r="AA418">
        <v>7</v>
      </c>
      <c r="AB418" t="s">
        <v>209</v>
      </c>
      <c r="AC418" t="s">
        <v>83</v>
      </c>
      <c r="AH418" t="s">
        <v>32</v>
      </c>
      <c r="AN418" t="s">
        <v>72</v>
      </c>
      <c r="AP418" s="9">
        <v>6</v>
      </c>
      <c r="AQ418">
        <v>6</v>
      </c>
      <c r="AS418">
        <v>15</v>
      </c>
      <c r="AT418" t="s">
        <v>2306</v>
      </c>
      <c r="AU418" t="s">
        <v>74</v>
      </c>
      <c r="AW418">
        <v>10</v>
      </c>
      <c r="AX418" t="s">
        <v>2307</v>
      </c>
      <c r="AY418" t="s">
        <v>2308</v>
      </c>
      <c r="AZ418" t="s">
        <v>116</v>
      </c>
      <c r="BA418">
        <v>0</v>
      </c>
    </row>
    <row r="419" spans="1:53" x14ac:dyDescent="0.25">
      <c r="A419">
        <v>417</v>
      </c>
      <c r="E419" s="11" t="s">
        <v>3</v>
      </c>
      <c r="H419" s="7">
        <v>21</v>
      </c>
      <c r="I419">
        <v>5</v>
      </c>
      <c r="J419">
        <v>40</v>
      </c>
      <c r="K419">
        <v>16</v>
      </c>
      <c r="L419">
        <v>12</v>
      </c>
      <c r="M419">
        <v>77459</v>
      </c>
      <c r="N419" t="s">
        <v>1085</v>
      </c>
      <c r="O419">
        <v>1</v>
      </c>
      <c r="T419">
        <v>1</v>
      </c>
      <c r="U419" t="s">
        <v>31</v>
      </c>
      <c r="W419" t="s">
        <v>387</v>
      </c>
      <c r="Y419" t="s">
        <v>57</v>
      </c>
      <c r="AA419">
        <v>1</v>
      </c>
      <c r="AB419" t="s">
        <v>1174</v>
      </c>
      <c r="AC419" t="s">
        <v>59</v>
      </c>
      <c r="AI419" t="s">
        <v>33</v>
      </c>
      <c r="AN419" t="s">
        <v>84</v>
      </c>
      <c r="AP419" s="9">
        <v>5</v>
      </c>
      <c r="AQ419">
        <v>4</v>
      </c>
      <c r="AS419">
        <v>3</v>
      </c>
      <c r="AT419" t="s">
        <v>2309</v>
      </c>
      <c r="AU419" t="s">
        <v>74</v>
      </c>
      <c r="AW419">
        <v>10</v>
      </c>
      <c r="AX419" t="s">
        <v>2310</v>
      </c>
      <c r="AY419" t="s">
        <v>207</v>
      </c>
      <c r="AZ419" t="s">
        <v>2311</v>
      </c>
      <c r="BA419">
        <v>1</v>
      </c>
    </row>
    <row r="420" spans="1:53" x14ac:dyDescent="0.25">
      <c r="A420">
        <v>418</v>
      </c>
      <c r="F420" s="11" t="s">
        <v>4</v>
      </c>
      <c r="H420" s="7">
        <v>33</v>
      </c>
      <c r="I420">
        <v>8</v>
      </c>
      <c r="J420">
        <v>180</v>
      </c>
      <c r="K420">
        <v>6</v>
      </c>
      <c r="L420">
        <v>200</v>
      </c>
      <c r="M420">
        <v>94536</v>
      </c>
      <c r="N420" t="s">
        <v>2312</v>
      </c>
      <c r="O420">
        <v>0</v>
      </c>
      <c r="P420" t="s">
        <v>53</v>
      </c>
      <c r="R420" t="s">
        <v>3954</v>
      </c>
      <c r="T420">
        <v>1</v>
      </c>
      <c r="U420" t="s">
        <v>227</v>
      </c>
      <c r="W420" t="s">
        <v>80</v>
      </c>
      <c r="Z420" t="s">
        <v>1347</v>
      </c>
      <c r="AA420">
        <v>9</v>
      </c>
      <c r="AC420" t="s">
        <v>83</v>
      </c>
      <c r="AF420" t="s">
        <v>30</v>
      </c>
      <c r="AN420" t="s">
        <v>72</v>
      </c>
      <c r="AP420" s="9">
        <v>4</v>
      </c>
      <c r="AQ420">
        <v>2</v>
      </c>
      <c r="AS420">
        <v>800</v>
      </c>
      <c r="AT420" t="s">
        <v>2313</v>
      </c>
      <c r="AU420" t="s">
        <v>74</v>
      </c>
      <c r="AW420">
        <v>9</v>
      </c>
      <c r="AX420" t="s">
        <v>1821</v>
      </c>
      <c r="AY420" t="s">
        <v>1821</v>
      </c>
      <c r="BA420">
        <v>1</v>
      </c>
    </row>
    <row r="421" spans="1:53" x14ac:dyDescent="0.25">
      <c r="A421">
        <v>419</v>
      </c>
      <c r="C421" s="11" t="s">
        <v>1</v>
      </c>
      <c r="E421" s="11" t="s">
        <v>3</v>
      </c>
      <c r="F421" s="11" t="s">
        <v>4</v>
      </c>
      <c r="H421" s="7">
        <v>28</v>
      </c>
      <c r="I421">
        <v>7</v>
      </c>
      <c r="J421">
        <v>60</v>
      </c>
      <c r="L421">
        <v>12</v>
      </c>
      <c r="M421">
        <v>92647</v>
      </c>
      <c r="N421" t="s">
        <v>2314</v>
      </c>
      <c r="O421">
        <v>0</v>
      </c>
      <c r="P421" t="s">
        <v>97</v>
      </c>
      <c r="R421" t="s">
        <v>3954</v>
      </c>
      <c r="T421">
        <v>1</v>
      </c>
      <c r="U421" t="s">
        <v>89</v>
      </c>
      <c r="W421" t="s">
        <v>80</v>
      </c>
      <c r="Y421" t="s">
        <v>737</v>
      </c>
      <c r="AA421">
        <v>5</v>
      </c>
      <c r="AB421" t="s">
        <v>2315</v>
      </c>
      <c r="AC421" t="s">
        <v>83</v>
      </c>
      <c r="AF421" t="s">
        <v>30</v>
      </c>
      <c r="AH421" t="s">
        <v>32</v>
      </c>
      <c r="AN421" t="s">
        <v>72</v>
      </c>
      <c r="AP421" s="9">
        <v>10</v>
      </c>
      <c r="AQ421">
        <v>6</v>
      </c>
      <c r="AS421">
        <v>400</v>
      </c>
      <c r="AT421" t="s">
        <v>2316</v>
      </c>
      <c r="AU421" t="s">
        <v>74</v>
      </c>
      <c r="AW421">
        <v>8</v>
      </c>
      <c r="AX421" t="s">
        <v>2317</v>
      </c>
      <c r="BA421">
        <v>1</v>
      </c>
    </row>
    <row r="422" spans="1:53" ht="409.5" x14ac:dyDescent="0.25">
      <c r="A422">
        <v>420</v>
      </c>
      <c r="D422" s="11" t="s">
        <v>2</v>
      </c>
      <c r="E422" s="11" t="s">
        <v>3</v>
      </c>
      <c r="F422" s="11" t="s">
        <v>4</v>
      </c>
      <c r="H422" s="7">
        <v>24</v>
      </c>
      <c r="I422">
        <v>7</v>
      </c>
      <c r="J422">
        <v>3</v>
      </c>
      <c r="K422">
        <v>8</v>
      </c>
      <c r="L422">
        <v>6</v>
      </c>
      <c r="M422">
        <v>284001</v>
      </c>
      <c r="N422" t="s">
        <v>2318</v>
      </c>
      <c r="O422">
        <v>1</v>
      </c>
      <c r="T422">
        <v>1</v>
      </c>
      <c r="U422" t="s">
        <v>150</v>
      </c>
      <c r="W422" t="s">
        <v>80</v>
      </c>
      <c r="Y422" t="s">
        <v>125</v>
      </c>
      <c r="AA422">
        <v>1</v>
      </c>
      <c r="AC422" t="s">
        <v>59</v>
      </c>
      <c r="AH422" t="s">
        <v>32</v>
      </c>
      <c r="AN422" t="s">
        <v>72</v>
      </c>
      <c r="AP422" s="9">
        <v>3</v>
      </c>
      <c r="AR422">
        <v>8</v>
      </c>
      <c r="AS422">
        <v>10</v>
      </c>
      <c r="AT422" s="3" t="s">
        <v>2319</v>
      </c>
      <c r="AU422" t="s">
        <v>64</v>
      </c>
      <c r="AW422">
        <v>9</v>
      </c>
      <c r="AX422" t="s">
        <v>2320</v>
      </c>
      <c r="AY422" t="s">
        <v>2321</v>
      </c>
      <c r="AZ422" t="s">
        <v>2322</v>
      </c>
      <c r="BA422">
        <v>1</v>
      </c>
    </row>
    <row r="423" spans="1:53" x14ac:dyDescent="0.25">
      <c r="A423">
        <v>421</v>
      </c>
      <c r="B423" s="11" t="s">
        <v>0</v>
      </c>
      <c r="C423" s="11" t="s">
        <v>1</v>
      </c>
      <c r="D423" s="11" t="s">
        <v>2</v>
      </c>
      <c r="F423" s="11" t="s">
        <v>4</v>
      </c>
      <c r="H423" s="7">
        <v>22</v>
      </c>
      <c r="I423">
        <v>8</v>
      </c>
      <c r="J423">
        <v>0</v>
      </c>
      <c r="K423">
        <v>10</v>
      </c>
      <c r="L423">
        <v>2</v>
      </c>
      <c r="M423">
        <v>110045</v>
      </c>
      <c r="N423" t="s">
        <v>1893</v>
      </c>
      <c r="O423">
        <v>0</v>
      </c>
      <c r="P423" t="s">
        <v>97</v>
      </c>
      <c r="R423" t="s">
        <v>3956</v>
      </c>
      <c r="T423">
        <v>0</v>
      </c>
      <c r="AC423" t="s">
        <v>59</v>
      </c>
      <c r="AG423" t="s">
        <v>31</v>
      </c>
      <c r="AM423" t="s">
        <v>1236</v>
      </c>
      <c r="AN423" t="s">
        <v>72</v>
      </c>
      <c r="AP423" s="9">
        <v>25</v>
      </c>
      <c r="AR423">
        <v>10</v>
      </c>
      <c r="AS423">
        <v>12</v>
      </c>
      <c r="AT423" t="s">
        <v>2323</v>
      </c>
      <c r="AU423" t="s">
        <v>74</v>
      </c>
      <c r="AW423">
        <v>10</v>
      </c>
      <c r="AX423" t="s">
        <v>2324</v>
      </c>
      <c r="AY423" t="s">
        <v>2325</v>
      </c>
      <c r="AZ423" t="s">
        <v>2326</v>
      </c>
      <c r="BA423">
        <v>1</v>
      </c>
    </row>
    <row r="424" spans="1:53" x14ac:dyDescent="0.25">
      <c r="A424">
        <v>422</v>
      </c>
      <c r="C424" s="11" t="s">
        <v>1</v>
      </c>
      <c r="F424" s="11" t="s">
        <v>4</v>
      </c>
      <c r="H424" s="7">
        <v>26</v>
      </c>
      <c r="I424">
        <v>7</v>
      </c>
      <c r="J424">
        <v>1</v>
      </c>
      <c r="K424">
        <v>10</v>
      </c>
      <c r="L424">
        <v>10</v>
      </c>
      <c r="M424">
        <v>200120</v>
      </c>
      <c r="N424" t="s">
        <v>2327</v>
      </c>
      <c r="O424">
        <v>1</v>
      </c>
      <c r="T424">
        <v>1</v>
      </c>
      <c r="U424" t="s">
        <v>30</v>
      </c>
      <c r="W424" t="s">
        <v>80</v>
      </c>
      <c r="Y424" t="s">
        <v>91</v>
      </c>
      <c r="AA424">
        <v>3</v>
      </c>
      <c r="AB424" t="s">
        <v>2328</v>
      </c>
      <c r="AC424" t="s">
        <v>59</v>
      </c>
      <c r="AI424" t="s">
        <v>33</v>
      </c>
      <c r="AN424" t="s">
        <v>72</v>
      </c>
      <c r="AP424" s="9">
        <v>15</v>
      </c>
      <c r="AQ424">
        <v>3</v>
      </c>
      <c r="AS424">
        <v>20</v>
      </c>
      <c r="AT424" t="s">
        <v>2329</v>
      </c>
      <c r="AU424" t="s">
        <v>74</v>
      </c>
      <c r="AW424">
        <v>10</v>
      </c>
      <c r="AX424" t="s">
        <v>2330</v>
      </c>
      <c r="AY424" t="s">
        <v>2331</v>
      </c>
      <c r="AZ424" t="s">
        <v>2332</v>
      </c>
      <c r="BA424">
        <v>0</v>
      </c>
    </row>
    <row r="425" spans="1:53" x14ac:dyDescent="0.25">
      <c r="A425">
        <v>423</v>
      </c>
      <c r="C425" s="11" t="s">
        <v>1</v>
      </c>
      <c r="E425" s="11" t="s">
        <v>3</v>
      </c>
      <c r="H425" s="7">
        <v>36</v>
      </c>
      <c r="I425">
        <v>6</v>
      </c>
      <c r="J425">
        <v>60</v>
      </c>
      <c r="K425">
        <v>7</v>
      </c>
      <c r="L425">
        <v>10</v>
      </c>
      <c r="M425">
        <v>80304</v>
      </c>
      <c r="N425" t="s">
        <v>1822</v>
      </c>
      <c r="O425">
        <v>1</v>
      </c>
      <c r="T425">
        <v>1</v>
      </c>
      <c r="U425" t="s">
        <v>227</v>
      </c>
      <c r="W425" t="s">
        <v>111</v>
      </c>
      <c r="Y425" t="s">
        <v>91</v>
      </c>
      <c r="AA425">
        <v>11</v>
      </c>
      <c r="AB425" t="s">
        <v>2333</v>
      </c>
      <c r="AC425" t="s">
        <v>83</v>
      </c>
      <c r="AH425" t="s">
        <v>32</v>
      </c>
      <c r="AN425" t="s">
        <v>84</v>
      </c>
      <c r="AP425" s="9">
        <v>4</v>
      </c>
      <c r="AQ425">
        <v>4</v>
      </c>
      <c r="AS425">
        <v>10</v>
      </c>
      <c r="AT425" t="s">
        <v>2334</v>
      </c>
      <c r="AU425" t="s">
        <v>74</v>
      </c>
      <c r="AW425">
        <v>10</v>
      </c>
      <c r="AX425" t="s">
        <v>2335</v>
      </c>
      <c r="AY425" t="s">
        <v>2336</v>
      </c>
      <c r="AZ425" t="s">
        <v>2337</v>
      </c>
      <c r="BA425">
        <v>1</v>
      </c>
    </row>
    <row r="426" spans="1:53" x14ac:dyDescent="0.25">
      <c r="A426">
        <v>424</v>
      </c>
      <c r="C426" s="11" t="s">
        <v>1</v>
      </c>
      <c r="E426" s="11" t="s">
        <v>3</v>
      </c>
      <c r="H426" s="7">
        <v>24</v>
      </c>
      <c r="I426">
        <v>5</v>
      </c>
      <c r="J426">
        <v>240</v>
      </c>
      <c r="K426">
        <v>6</v>
      </c>
      <c r="L426">
        <v>24</v>
      </c>
      <c r="M426">
        <v>184</v>
      </c>
      <c r="N426" t="s">
        <v>2338</v>
      </c>
      <c r="O426">
        <v>1</v>
      </c>
      <c r="T426">
        <v>1</v>
      </c>
      <c r="U426" t="s">
        <v>227</v>
      </c>
      <c r="W426" t="s">
        <v>111</v>
      </c>
      <c r="Y426" t="s">
        <v>91</v>
      </c>
      <c r="AA426">
        <v>2</v>
      </c>
      <c r="AB426" t="s">
        <v>2339</v>
      </c>
      <c r="AC426" t="s">
        <v>402</v>
      </c>
      <c r="AI426" t="s">
        <v>33</v>
      </c>
      <c r="AN426" t="s">
        <v>60</v>
      </c>
      <c r="AP426" s="9">
        <v>4</v>
      </c>
      <c r="AQ426">
        <v>4</v>
      </c>
      <c r="AS426">
        <v>12</v>
      </c>
      <c r="AT426" t="s">
        <v>2340</v>
      </c>
      <c r="AU426" t="s">
        <v>74</v>
      </c>
      <c r="AW426">
        <v>10</v>
      </c>
      <c r="AX426" t="s">
        <v>2341</v>
      </c>
      <c r="BA426">
        <v>0</v>
      </c>
    </row>
    <row r="427" spans="1:53" x14ac:dyDescent="0.25">
      <c r="A427">
        <v>425</v>
      </c>
      <c r="B427" s="11" t="s">
        <v>0</v>
      </c>
      <c r="H427" s="7">
        <v>56</v>
      </c>
      <c r="I427">
        <v>7</v>
      </c>
      <c r="J427">
        <v>0</v>
      </c>
      <c r="K427">
        <v>8</v>
      </c>
      <c r="L427">
        <v>15</v>
      </c>
      <c r="M427">
        <v>6096</v>
      </c>
      <c r="N427" t="s">
        <v>2342</v>
      </c>
      <c r="O427">
        <v>0</v>
      </c>
      <c r="P427" t="s">
        <v>97</v>
      </c>
      <c r="R427" t="s">
        <v>3955</v>
      </c>
      <c r="T427">
        <v>1</v>
      </c>
      <c r="U427" t="s">
        <v>460</v>
      </c>
      <c r="W427" t="s">
        <v>80</v>
      </c>
      <c r="Y427" t="s">
        <v>91</v>
      </c>
      <c r="AA427">
        <v>30</v>
      </c>
      <c r="AB427" t="s">
        <v>110</v>
      </c>
      <c r="AC427" t="s">
        <v>83</v>
      </c>
      <c r="AG427" t="s">
        <v>31</v>
      </c>
      <c r="AN427" t="s">
        <v>72</v>
      </c>
      <c r="AP427" s="9">
        <v>6</v>
      </c>
      <c r="AQ427">
        <v>6</v>
      </c>
      <c r="AS427">
        <v>40</v>
      </c>
      <c r="AT427" t="s">
        <v>2343</v>
      </c>
      <c r="AU427" t="s">
        <v>74</v>
      </c>
      <c r="AW427">
        <v>10</v>
      </c>
      <c r="AX427" t="s">
        <v>2344</v>
      </c>
      <c r="AY427" t="s">
        <v>2345</v>
      </c>
      <c r="AZ427" t="s">
        <v>2346</v>
      </c>
      <c r="BA427">
        <v>1</v>
      </c>
    </row>
    <row r="428" spans="1:53" x14ac:dyDescent="0.25">
      <c r="A428">
        <v>426</v>
      </c>
      <c r="D428" s="11" t="s">
        <v>2</v>
      </c>
      <c r="F428" s="11" t="s">
        <v>4</v>
      </c>
      <c r="I428">
        <v>8</v>
      </c>
      <c r="J428">
        <v>0</v>
      </c>
      <c r="K428">
        <v>8</v>
      </c>
      <c r="L428">
        <v>4</v>
      </c>
      <c r="N428" t="s">
        <v>2347</v>
      </c>
      <c r="O428">
        <v>0</v>
      </c>
      <c r="P428" t="s">
        <v>433</v>
      </c>
      <c r="R428" t="s">
        <v>3955</v>
      </c>
      <c r="T428">
        <v>0</v>
      </c>
      <c r="AC428" t="s">
        <v>83</v>
      </c>
      <c r="AH428" t="s">
        <v>32</v>
      </c>
      <c r="AM428" t="s">
        <v>2348</v>
      </c>
      <c r="AN428" t="s">
        <v>168</v>
      </c>
      <c r="AP428" s="9">
        <v>4</v>
      </c>
      <c r="AQ428">
        <v>6</v>
      </c>
      <c r="AS428">
        <v>4</v>
      </c>
      <c r="AT428" t="s">
        <v>2015</v>
      </c>
      <c r="AU428" t="s">
        <v>74</v>
      </c>
      <c r="AW428">
        <v>8</v>
      </c>
      <c r="BA428">
        <v>0</v>
      </c>
    </row>
    <row r="429" spans="1:53" x14ac:dyDescent="0.25">
      <c r="A429">
        <v>427</v>
      </c>
      <c r="B429" s="11" t="s">
        <v>0</v>
      </c>
      <c r="H429" s="7">
        <v>35</v>
      </c>
      <c r="I429">
        <v>7</v>
      </c>
      <c r="J429">
        <v>40</v>
      </c>
      <c r="K429">
        <v>7</v>
      </c>
      <c r="L429">
        <v>36</v>
      </c>
      <c r="M429">
        <v>77072</v>
      </c>
      <c r="N429" t="s">
        <v>1085</v>
      </c>
      <c r="O429">
        <v>0</v>
      </c>
      <c r="P429" t="s">
        <v>67</v>
      </c>
      <c r="R429" t="s">
        <v>3956</v>
      </c>
      <c r="T429">
        <v>1</v>
      </c>
      <c r="U429" t="s">
        <v>5</v>
      </c>
      <c r="W429" t="s">
        <v>111</v>
      </c>
      <c r="Y429" t="s">
        <v>468</v>
      </c>
      <c r="AA429">
        <v>6</v>
      </c>
      <c r="AB429" t="s">
        <v>2349</v>
      </c>
      <c r="AC429" t="s">
        <v>1290</v>
      </c>
      <c r="AG429" t="s">
        <v>31</v>
      </c>
      <c r="AN429" t="s">
        <v>72</v>
      </c>
      <c r="AP429" s="9">
        <v>5</v>
      </c>
      <c r="AQ429">
        <v>3</v>
      </c>
      <c r="AS429">
        <v>3</v>
      </c>
      <c r="AT429" t="s">
        <v>2350</v>
      </c>
      <c r="AU429" t="s">
        <v>74</v>
      </c>
      <c r="AW429">
        <v>7</v>
      </c>
      <c r="AX429" t="s">
        <v>2351</v>
      </c>
      <c r="AY429" t="s">
        <v>2352</v>
      </c>
      <c r="AZ429" t="s">
        <v>2353</v>
      </c>
      <c r="BA429">
        <v>0</v>
      </c>
    </row>
    <row r="430" spans="1:53" x14ac:dyDescent="0.25">
      <c r="A430">
        <v>428</v>
      </c>
      <c r="F430" s="11" t="s">
        <v>4</v>
      </c>
      <c r="H430" s="7">
        <v>22</v>
      </c>
      <c r="I430">
        <v>7</v>
      </c>
      <c r="J430">
        <v>120</v>
      </c>
      <c r="K430">
        <v>8</v>
      </c>
      <c r="L430">
        <v>8</v>
      </c>
      <c r="M430">
        <v>560091</v>
      </c>
      <c r="N430" t="s">
        <v>474</v>
      </c>
      <c r="O430">
        <v>1</v>
      </c>
      <c r="P430" t="s">
        <v>53</v>
      </c>
      <c r="R430" t="s">
        <v>3955</v>
      </c>
      <c r="T430">
        <v>0</v>
      </c>
      <c r="AC430" t="s">
        <v>402</v>
      </c>
      <c r="AF430" t="s">
        <v>30</v>
      </c>
      <c r="AJ430" t="s">
        <v>34</v>
      </c>
      <c r="AN430" t="s">
        <v>72</v>
      </c>
      <c r="AP430" s="9">
        <v>6</v>
      </c>
      <c r="AQ430">
        <v>6</v>
      </c>
      <c r="AS430">
        <v>10</v>
      </c>
      <c r="AT430" t="s">
        <v>2354</v>
      </c>
      <c r="AU430" t="s">
        <v>74</v>
      </c>
      <c r="AW430">
        <v>8</v>
      </c>
      <c r="AX430" t="s">
        <v>2355</v>
      </c>
      <c r="AY430" t="s">
        <v>2356</v>
      </c>
      <c r="AZ430" t="s">
        <v>2357</v>
      </c>
    </row>
    <row r="431" spans="1:53" ht="409.5" x14ac:dyDescent="0.25">
      <c r="A431">
        <v>429</v>
      </c>
      <c r="B431" s="11" t="s">
        <v>0</v>
      </c>
      <c r="C431" s="11" t="s">
        <v>1</v>
      </c>
      <c r="D431" s="11" t="s">
        <v>2</v>
      </c>
      <c r="H431" s="7">
        <v>35</v>
      </c>
      <c r="I431">
        <v>7</v>
      </c>
      <c r="J431">
        <v>20</v>
      </c>
      <c r="K431">
        <v>8</v>
      </c>
      <c r="L431">
        <v>2</v>
      </c>
      <c r="M431">
        <v>68022</v>
      </c>
      <c r="N431" t="s">
        <v>2358</v>
      </c>
      <c r="O431">
        <v>0</v>
      </c>
      <c r="P431" t="s">
        <v>53</v>
      </c>
      <c r="R431" t="s">
        <v>3956</v>
      </c>
      <c r="T431">
        <v>0</v>
      </c>
      <c r="AC431" t="s">
        <v>71</v>
      </c>
      <c r="AF431" t="s">
        <v>30</v>
      </c>
      <c r="AN431" t="s">
        <v>72</v>
      </c>
      <c r="AP431" s="9">
        <v>10</v>
      </c>
      <c r="AR431">
        <v>10</v>
      </c>
      <c r="AS431">
        <v>30</v>
      </c>
      <c r="AT431" t="s">
        <v>2359</v>
      </c>
      <c r="AU431" t="s">
        <v>74</v>
      </c>
      <c r="AW431">
        <v>8</v>
      </c>
      <c r="AX431" t="s">
        <v>2360</v>
      </c>
      <c r="AZ431" s="3" t="s">
        <v>2361</v>
      </c>
      <c r="BA431">
        <v>0</v>
      </c>
    </row>
    <row r="432" spans="1:53" x14ac:dyDescent="0.25">
      <c r="A432">
        <v>430</v>
      </c>
      <c r="B432" s="11" t="s">
        <v>0</v>
      </c>
      <c r="E432" s="11" t="s">
        <v>3</v>
      </c>
      <c r="F432" s="11" t="s">
        <v>4</v>
      </c>
      <c r="H432" s="7">
        <v>25</v>
      </c>
      <c r="I432">
        <v>8</v>
      </c>
      <c r="J432">
        <v>15</v>
      </c>
      <c r="K432">
        <v>6</v>
      </c>
      <c r="L432">
        <v>30</v>
      </c>
      <c r="M432">
        <v>97223</v>
      </c>
      <c r="N432" t="s">
        <v>2362</v>
      </c>
      <c r="O432">
        <v>0</v>
      </c>
      <c r="P432" t="s">
        <v>67</v>
      </c>
      <c r="R432" t="s">
        <v>3954</v>
      </c>
      <c r="T432">
        <v>1</v>
      </c>
      <c r="U432" t="s">
        <v>227</v>
      </c>
      <c r="W432" t="s">
        <v>80</v>
      </c>
      <c r="Y432" t="s">
        <v>91</v>
      </c>
      <c r="AA432">
        <v>2</v>
      </c>
      <c r="AB432" t="s">
        <v>2363</v>
      </c>
      <c r="AC432" t="s">
        <v>59</v>
      </c>
      <c r="AG432" t="s">
        <v>31</v>
      </c>
      <c r="AN432" t="s">
        <v>84</v>
      </c>
      <c r="AP432" s="9">
        <v>3</v>
      </c>
      <c r="AQ432">
        <v>3</v>
      </c>
      <c r="AS432">
        <v>5</v>
      </c>
      <c r="AT432" t="s">
        <v>2364</v>
      </c>
      <c r="AU432" t="s">
        <v>74</v>
      </c>
      <c r="AW432">
        <v>9</v>
      </c>
      <c r="AX432" t="s">
        <v>2365</v>
      </c>
      <c r="BA432">
        <v>1</v>
      </c>
    </row>
    <row r="433" spans="1:53" x14ac:dyDescent="0.25">
      <c r="A433">
        <v>431</v>
      </c>
      <c r="B433" s="11" t="s">
        <v>0</v>
      </c>
      <c r="D433" s="11" t="s">
        <v>2</v>
      </c>
      <c r="F433" s="11" t="s">
        <v>4</v>
      </c>
      <c r="H433" s="7">
        <v>26</v>
      </c>
      <c r="I433">
        <v>6</v>
      </c>
      <c r="J433">
        <v>0</v>
      </c>
      <c r="K433">
        <v>4</v>
      </c>
      <c r="L433">
        <v>4</v>
      </c>
      <c r="M433">
        <v>600053</v>
      </c>
      <c r="N433" t="s">
        <v>2366</v>
      </c>
      <c r="O433">
        <v>1</v>
      </c>
      <c r="T433">
        <v>1</v>
      </c>
      <c r="U433" t="s">
        <v>160</v>
      </c>
      <c r="W433" t="s">
        <v>387</v>
      </c>
      <c r="Y433" t="s">
        <v>161</v>
      </c>
      <c r="AA433">
        <v>0</v>
      </c>
      <c r="AB433" t="s">
        <v>2367</v>
      </c>
      <c r="AC433" t="s">
        <v>59</v>
      </c>
      <c r="AF433" t="s">
        <v>30</v>
      </c>
      <c r="AN433" t="s">
        <v>72</v>
      </c>
      <c r="AP433" s="9">
        <v>10</v>
      </c>
      <c r="AQ433">
        <v>2</v>
      </c>
      <c r="AS433">
        <v>8</v>
      </c>
      <c r="AT433" t="s">
        <v>2368</v>
      </c>
      <c r="AU433" t="s">
        <v>74</v>
      </c>
      <c r="AW433">
        <v>10</v>
      </c>
      <c r="AX433" t="s">
        <v>2369</v>
      </c>
      <c r="AY433" t="s">
        <v>2370</v>
      </c>
      <c r="AZ433" t="s">
        <v>2371</v>
      </c>
      <c r="BA433">
        <v>1</v>
      </c>
    </row>
    <row r="434" spans="1:53" x14ac:dyDescent="0.25">
      <c r="A434">
        <v>432</v>
      </c>
      <c r="B434" s="11" t="s">
        <v>0</v>
      </c>
      <c r="H434" s="7">
        <v>34</v>
      </c>
      <c r="I434">
        <v>7</v>
      </c>
      <c r="J434">
        <v>40</v>
      </c>
      <c r="K434">
        <v>12</v>
      </c>
      <c r="L434">
        <v>10</v>
      </c>
      <c r="M434">
        <v>191180</v>
      </c>
      <c r="N434" t="s">
        <v>2372</v>
      </c>
      <c r="O434">
        <v>0</v>
      </c>
      <c r="P434" t="s">
        <v>53</v>
      </c>
      <c r="R434" t="s">
        <v>3955</v>
      </c>
      <c r="T434">
        <v>1</v>
      </c>
      <c r="U434" t="s">
        <v>79</v>
      </c>
      <c r="W434" t="s">
        <v>90</v>
      </c>
      <c r="Y434" t="s">
        <v>81</v>
      </c>
      <c r="AA434">
        <v>13</v>
      </c>
      <c r="AB434" t="s">
        <v>2373</v>
      </c>
      <c r="AC434" t="s">
        <v>83</v>
      </c>
      <c r="AG434" t="s">
        <v>31</v>
      </c>
      <c r="AI434" t="s">
        <v>33</v>
      </c>
      <c r="AN434" t="s">
        <v>72</v>
      </c>
      <c r="AP434" s="9">
        <v>6</v>
      </c>
      <c r="AQ434">
        <v>5</v>
      </c>
      <c r="AS434">
        <v>6</v>
      </c>
      <c r="AT434" t="s">
        <v>2374</v>
      </c>
      <c r="AU434" t="s">
        <v>64</v>
      </c>
      <c r="AW434">
        <v>8</v>
      </c>
      <c r="AX434" t="s">
        <v>2375</v>
      </c>
      <c r="AY434" t="s">
        <v>2376</v>
      </c>
      <c r="BA434">
        <v>1</v>
      </c>
    </row>
    <row r="435" spans="1:53" x14ac:dyDescent="0.25">
      <c r="A435">
        <v>433</v>
      </c>
      <c r="B435" s="11" t="s">
        <v>0</v>
      </c>
      <c r="C435" s="11" t="s">
        <v>1</v>
      </c>
      <c r="H435" s="7">
        <v>31</v>
      </c>
      <c r="I435">
        <v>6</v>
      </c>
      <c r="J435">
        <v>30</v>
      </c>
      <c r="K435">
        <v>12</v>
      </c>
      <c r="L435">
        <v>2</v>
      </c>
      <c r="M435">
        <v>1580039</v>
      </c>
      <c r="N435" t="s">
        <v>2377</v>
      </c>
      <c r="O435">
        <v>0</v>
      </c>
      <c r="P435" t="s">
        <v>53</v>
      </c>
      <c r="S435" t="s">
        <v>2378</v>
      </c>
      <c r="T435">
        <v>1</v>
      </c>
      <c r="U435" t="s">
        <v>227</v>
      </c>
      <c r="X435" t="s">
        <v>2379</v>
      </c>
      <c r="Y435" t="s">
        <v>105</v>
      </c>
      <c r="AA435">
        <v>3</v>
      </c>
      <c r="AB435" t="s">
        <v>2380</v>
      </c>
      <c r="AC435" t="s">
        <v>83</v>
      </c>
      <c r="AF435" t="s">
        <v>30</v>
      </c>
      <c r="AN435" t="s">
        <v>84</v>
      </c>
      <c r="AP435" s="9">
        <v>12</v>
      </c>
      <c r="AQ435">
        <v>5</v>
      </c>
      <c r="AS435">
        <v>20</v>
      </c>
      <c r="AT435" t="s">
        <v>2381</v>
      </c>
      <c r="AU435" t="s">
        <v>74</v>
      </c>
      <c r="AW435">
        <v>8</v>
      </c>
      <c r="AX435" t="s">
        <v>2382</v>
      </c>
      <c r="AY435" t="s">
        <v>2383</v>
      </c>
      <c r="AZ435" t="s">
        <v>2384</v>
      </c>
      <c r="BA435">
        <v>1</v>
      </c>
    </row>
    <row r="436" spans="1:53" x14ac:dyDescent="0.25">
      <c r="A436">
        <v>434</v>
      </c>
      <c r="F436" s="11" t="s">
        <v>4</v>
      </c>
      <c r="H436" s="7">
        <v>35</v>
      </c>
      <c r="I436">
        <v>4</v>
      </c>
      <c r="J436">
        <v>0</v>
      </c>
      <c r="K436">
        <v>10</v>
      </c>
      <c r="L436">
        <v>120</v>
      </c>
      <c r="M436">
        <v>80710000</v>
      </c>
      <c r="N436" t="s">
        <v>2385</v>
      </c>
      <c r="O436">
        <v>0</v>
      </c>
      <c r="P436" t="s">
        <v>97</v>
      </c>
      <c r="R436" t="s">
        <v>3955</v>
      </c>
      <c r="T436">
        <v>1</v>
      </c>
      <c r="U436" t="s">
        <v>460</v>
      </c>
      <c r="W436" t="s">
        <v>111</v>
      </c>
      <c r="Y436" t="s">
        <v>91</v>
      </c>
      <c r="AA436">
        <v>15</v>
      </c>
      <c r="AC436" t="s">
        <v>59</v>
      </c>
      <c r="AG436" t="s">
        <v>31</v>
      </c>
      <c r="AN436" t="s">
        <v>60</v>
      </c>
      <c r="AP436" s="9">
        <v>5</v>
      </c>
      <c r="AR436">
        <v>10</v>
      </c>
      <c r="AS436">
        <v>20</v>
      </c>
      <c r="AT436" t="s">
        <v>2386</v>
      </c>
      <c r="AU436" t="s">
        <v>74</v>
      </c>
      <c r="AW436">
        <v>10</v>
      </c>
      <c r="AX436" t="s">
        <v>2387</v>
      </c>
      <c r="BA436">
        <v>0</v>
      </c>
    </row>
    <row r="437" spans="1:53" x14ac:dyDescent="0.25">
      <c r="A437">
        <v>435</v>
      </c>
      <c r="B437" s="11" t="s">
        <v>0</v>
      </c>
      <c r="E437" s="11" t="s">
        <v>3</v>
      </c>
      <c r="F437" s="11" t="s">
        <v>4</v>
      </c>
      <c r="H437" s="7">
        <v>30</v>
      </c>
      <c r="I437">
        <v>8</v>
      </c>
      <c r="J437">
        <v>60</v>
      </c>
      <c r="K437">
        <v>12</v>
      </c>
      <c r="L437">
        <v>20</v>
      </c>
      <c r="M437">
        <v>10200</v>
      </c>
      <c r="N437" t="s">
        <v>2388</v>
      </c>
      <c r="O437">
        <v>0</v>
      </c>
      <c r="P437" t="s">
        <v>53</v>
      </c>
      <c r="R437" t="s">
        <v>3956</v>
      </c>
      <c r="T437">
        <v>0</v>
      </c>
      <c r="AC437" t="s">
        <v>83</v>
      </c>
      <c r="AF437" t="s">
        <v>30</v>
      </c>
      <c r="AN437" t="s">
        <v>72</v>
      </c>
      <c r="AP437" s="9">
        <v>3</v>
      </c>
      <c r="AQ437">
        <v>3</v>
      </c>
      <c r="AS437">
        <v>180</v>
      </c>
      <c r="AT437" t="s">
        <v>2389</v>
      </c>
      <c r="AU437" t="s">
        <v>202</v>
      </c>
      <c r="AW437">
        <v>9</v>
      </c>
      <c r="AX437" t="s">
        <v>2390</v>
      </c>
      <c r="AY437" t="s">
        <v>2391</v>
      </c>
      <c r="AZ437" t="s">
        <v>2392</v>
      </c>
      <c r="BA437">
        <v>1</v>
      </c>
    </row>
    <row r="438" spans="1:53" x14ac:dyDescent="0.25">
      <c r="A438">
        <v>436</v>
      </c>
      <c r="C438" s="11" t="s">
        <v>1</v>
      </c>
      <c r="D438" s="11" t="s">
        <v>2</v>
      </c>
      <c r="F438" s="11" t="s">
        <v>4</v>
      </c>
      <c r="H438" s="7">
        <v>25</v>
      </c>
      <c r="I438">
        <v>8</v>
      </c>
      <c r="J438">
        <v>0</v>
      </c>
      <c r="K438">
        <v>8</v>
      </c>
      <c r="L438">
        <v>15</v>
      </c>
      <c r="M438">
        <v>100044</v>
      </c>
      <c r="N438" t="s">
        <v>2393</v>
      </c>
      <c r="O438">
        <v>1</v>
      </c>
      <c r="T438">
        <v>0</v>
      </c>
      <c r="AC438" t="s">
        <v>83</v>
      </c>
      <c r="AI438" t="s">
        <v>33</v>
      </c>
      <c r="AN438" t="s">
        <v>72</v>
      </c>
      <c r="AP438" s="9">
        <v>3</v>
      </c>
      <c r="AQ438">
        <v>5</v>
      </c>
      <c r="AS438">
        <v>5</v>
      </c>
      <c r="AT438" t="s">
        <v>2394</v>
      </c>
      <c r="AU438" t="s">
        <v>74</v>
      </c>
      <c r="AW438">
        <v>8</v>
      </c>
      <c r="AX438" t="s">
        <v>2395</v>
      </c>
      <c r="AY438" t="s">
        <v>2396</v>
      </c>
      <c r="AZ438" t="s">
        <v>2397</v>
      </c>
      <c r="BA438">
        <v>0</v>
      </c>
    </row>
    <row r="439" spans="1:53" x14ac:dyDescent="0.25">
      <c r="A439">
        <v>437</v>
      </c>
      <c r="F439" s="11" t="s">
        <v>4</v>
      </c>
      <c r="H439" s="7">
        <v>37</v>
      </c>
      <c r="I439">
        <v>7</v>
      </c>
      <c r="J439">
        <v>50</v>
      </c>
      <c r="K439">
        <v>8</v>
      </c>
      <c r="L439">
        <v>3</v>
      </c>
      <c r="M439">
        <v>201308</v>
      </c>
      <c r="N439" t="s">
        <v>2398</v>
      </c>
      <c r="O439">
        <v>1</v>
      </c>
      <c r="T439">
        <v>1</v>
      </c>
      <c r="U439" t="s">
        <v>227</v>
      </c>
      <c r="W439" t="s">
        <v>80</v>
      </c>
      <c r="Y439" t="s">
        <v>91</v>
      </c>
      <c r="AA439">
        <v>12</v>
      </c>
      <c r="AC439" t="s">
        <v>83</v>
      </c>
      <c r="AI439" t="s">
        <v>33</v>
      </c>
      <c r="AN439" t="s">
        <v>84</v>
      </c>
      <c r="AP439" s="9">
        <v>3</v>
      </c>
      <c r="AQ439">
        <v>2</v>
      </c>
      <c r="AS439">
        <v>5</v>
      </c>
      <c r="AT439" t="s">
        <v>2399</v>
      </c>
      <c r="AU439" t="s">
        <v>74</v>
      </c>
      <c r="AW439">
        <v>7</v>
      </c>
      <c r="AX439" t="s">
        <v>2400</v>
      </c>
      <c r="BA439">
        <v>0</v>
      </c>
    </row>
    <row r="440" spans="1:53" x14ac:dyDescent="0.25">
      <c r="A440">
        <v>438</v>
      </c>
      <c r="D440" s="11" t="s">
        <v>2</v>
      </c>
      <c r="E440" s="11" t="s">
        <v>3</v>
      </c>
      <c r="H440" s="7">
        <v>24</v>
      </c>
      <c r="I440">
        <v>7</v>
      </c>
      <c r="J440">
        <v>30</v>
      </c>
      <c r="K440">
        <v>8</v>
      </c>
      <c r="L440">
        <v>5</v>
      </c>
      <c r="M440">
        <v>560032</v>
      </c>
      <c r="N440" t="s">
        <v>2401</v>
      </c>
      <c r="O440">
        <v>1</v>
      </c>
      <c r="T440">
        <v>0</v>
      </c>
      <c r="AC440" t="s">
        <v>59</v>
      </c>
      <c r="AG440" t="s">
        <v>31</v>
      </c>
      <c r="AN440" t="s">
        <v>72</v>
      </c>
      <c r="AP440" s="9">
        <v>6</v>
      </c>
      <c r="AQ440">
        <v>4</v>
      </c>
      <c r="AS440">
        <v>30</v>
      </c>
      <c r="AT440" t="s">
        <v>2402</v>
      </c>
      <c r="AU440" t="s">
        <v>64</v>
      </c>
      <c r="AW440">
        <v>9</v>
      </c>
      <c r="AX440" t="s">
        <v>2403</v>
      </c>
      <c r="AY440" t="s">
        <v>2404</v>
      </c>
      <c r="AZ440" t="s">
        <v>2405</v>
      </c>
      <c r="BA440">
        <v>0</v>
      </c>
    </row>
    <row r="441" spans="1:53" x14ac:dyDescent="0.25">
      <c r="A441">
        <v>439</v>
      </c>
      <c r="G441" s="11" t="s">
        <v>2406</v>
      </c>
      <c r="H441" s="7">
        <v>49</v>
      </c>
      <c r="I441">
        <v>7</v>
      </c>
      <c r="J441">
        <v>0</v>
      </c>
      <c r="K441">
        <v>8</v>
      </c>
      <c r="L441">
        <v>20</v>
      </c>
      <c r="N441" t="s">
        <v>2407</v>
      </c>
      <c r="O441">
        <v>1</v>
      </c>
      <c r="T441">
        <v>1</v>
      </c>
      <c r="U441" t="s">
        <v>2408</v>
      </c>
      <c r="W441" t="s">
        <v>145</v>
      </c>
      <c r="Y441" t="s">
        <v>91</v>
      </c>
      <c r="AA441">
        <v>25</v>
      </c>
      <c r="AB441" t="s">
        <v>2409</v>
      </c>
      <c r="AC441" t="s">
        <v>83</v>
      </c>
      <c r="AH441" t="s">
        <v>32</v>
      </c>
      <c r="AI441" t="s">
        <v>33</v>
      </c>
      <c r="AM441" t="s">
        <v>2410</v>
      </c>
      <c r="AN441" t="s">
        <v>72</v>
      </c>
      <c r="AP441" s="9">
        <v>6</v>
      </c>
      <c r="AQ441">
        <v>6</v>
      </c>
      <c r="AS441">
        <v>6</v>
      </c>
      <c r="AT441" t="s">
        <v>2411</v>
      </c>
      <c r="AU441" t="s">
        <v>74</v>
      </c>
      <c r="AW441">
        <v>9</v>
      </c>
      <c r="AX441" t="s">
        <v>2412</v>
      </c>
      <c r="AY441" t="s">
        <v>2413</v>
      </c>
      <c r="AZ441" t="s">
        <v>2414</v>
      </c>
      <c r="BA441">
        <v>1</v>
      </c>
    </row>
    <row r="442" spans="1:53" x14ac:dyDescent="0.25">
      <c r="A442">
        <v>440</v>
      </c>
      <c r="C442" s="11" t="s">
        <v>1</v>
      </c>
      <c r="H442" s="7">
        <v>56</v>
      </c>
      <c r="I442">
        <v>7</v>
      </c>
      <c r="J442">
        <v>0</v>
      </c>
      <c r="K442">
        <v>10</v>
      </c>
      <c r="L442">
        <v>10</v>
      </c>
      <c r="M442">
        <v>92024</v>
      </c>
      <c r="N442" t="s">
        <v>2415</v>
      </c>
      <c r="O442">
        <v>1</v>
      </c>
      <c r="T442">
        <v>1</v>
      </c>
      <c r="U442" t="s">
        <v>227</v>
      </c>
      <c r="X442" t="s">
        <v>2416</v>
      </c>
      <c r="Y442" t="s">
        <v>648</v>
      </c>
      <c r="AA442">
        <v>35</v>
      </c>
      <c r="AB442" t="s">
        <v>2417</v>
      </c>
      <c r="AC442" t="s">
        <v>71</v>
      </c>
      <c r="AI442" t="s">
        <v>33</v>
      </c>
      <c r="AN442" t="s">
        <v>72</v>
      </c>
      <c r="AP442" s="9">
        <v>5</v>
      </c>
      <c r="AQ442">
        <v>3</v>
      </c>
      <c r="AS442">
        <v>10</v>
      </c>
      <c r="AT442" t="s">
        <v>2418</v>
      </c>
      <c r="AU442" t="s">
        <v>64</v>
      </c>
      <c r="AW442">
        <v>10</v>
      </c>
      <c r="AX442" t="s">
        <v>2419</v>
      </c>
      <c r="AY442" t="s">
        <v>2420</v>
      </c>
      <c r="AZ442" t="s">
        <v>141</v>
      </c>
      <c r="BA442">
        <v>1</v>
      </c>
    </row>
    <row r="443" spans="1:53" x14ac:dyDescent="0.25">
      <c r="A443">
        <v>441</v>
      </c>
      <c r="B443" s="11" t="s">
        <v>0</v>
      </c>
      <c r="E443" s="11" t="s">
        <v>3</v>
      </c>
      <c r="F443" s="11" t="s">
        <v>4</v>
      </c>
      <c r="H443" s="7">
        <v>38</v>
      </c>
      <c r="I443">
        <v>8</v>
      </c>
      <c r="J443">
        <v>75</v>
      </c>
      <c r="K443">
        <v>14</v>
      </c>
      <c r="L443">
        <v>8</v>
      </c>
      <c r="M443">
        <v>60302</v>
      </c>
      <c r="N443" t="s">
        <v>2421</v>
      </c>
      <c r="O443">
        <v>1</v>
      </c>
      <c r="T443">
        <v>1</v>
      </c>
      <c r="U443" t="s">
        <v>55</v>
      </c>
      <c r="W443" t="s">
        <v>80</v>
      </c>
      <c r="Y443" t="s">
        <v>326</v>
      </c>
      <c r="AA443">
        <v>13</v>
      </c>
      <c r="AB443" t="s">
        <v>2422</v>
      </c>
      <c r="AC443" t="s">
        <v>59</v>
      </c>
      <c r="AI443" t="s">
        <v>33</v>
      </c>
      <c r="AN443" t="s">
        <v>72</v>
      </c>
      <c r="AP443" s="9">
        <v>8</v>
      </c>
      <c r="AQ443">
        <v>6</v>
      </c>
      <c r="AS443">
        <v>12</v>
      </c>
      <c r="AT443" t="s">
        <v>2424</v>
      </c>
      <c r="AU443" t="s">
        <v>74</v>
      </c>
      <c r="AW443">
        <v>10</v>
      </c>
      <c r="AX443" t="s">
        <v>2425</v>
      </c>
      <c r="AY443" t="s">
        <v>2426</v>
      </c>
      <c r="AZ443" t="s">
        <v>1609</v>
      </c>
      <c r="BA443">
        <v>1</v>
      </c>
    </row>
    <row r="444" spans="1:53" x14ac:dyDescent="0.25">
      <c r="A444">
        <v>442</v>
      </c>
      <c r="C444" s="11" t="s">
        <v>1</v>
      </c>
      <c r="H444" s="7">
        <v>25</v>
      </c>
      <c r="I444">
        <v>7</v>
      </c>
      <c r="J444">
        <v>0</v>
      </c>
      <c r="K444">
        <v>12</v>
      </c>
      <c r="L444">
        <v>20</v>
      </c>
      <c r="M444">
        <v>44600</v>
      </c>
      <c r="N444" t="s">
        <v>2427</v>
      </c>
      <c r="O444">
        <v>1</v>
      </c>
      <c r="T444">
        <v>1</v>
      </c>
      <c r="U444" t="s">
        <v>150</v>
      </c>
      <c r="W444" t="s">
        <v>80</v>
      </c>
      <c r="Y444" t="s">
        <v>247</v>
      </c>
      <c r="AA444">
        <v>3</v>
      </c>
      <c r="AB444" t="s">
        <v>2428</v>
      </c>
      <c r="AC444" t="s">
        <v>59</v>
      </c>
      <c r="AH444" t="s">
        <v>32</v>
      </c>
      <c r="AN444" t="s">
        <v>60</v>
      </c>
      <c r="AP444" s="9">
        <v>10</v>
      </c>
      <c r="AR444">
        <v>8</v>
      </c>
      <c r="AS444">
        <v>8</v>
      </c>
      <c r="AT444" t="s">
        <v>2429</v>
      </c>
      <c r="AU444" t="s">
        <v>74</v>
      </c>
      <c r="AW444">
        <v>9</v>
      </c>
      <c r="AX444" t="s">
        <v>2430</v>
      </c>
      <c r="BA444">
        <v>1</v>
      </c>
    </row>
    <row r="445" spans="1:53" x14ac:dyDescent="0.25">
      <c r="A445">
        <v>443</v>
      </c>
      <c r="B445" s="11" t="s">
        <v>0</v>
      </c>
      <c r="C445" s="11" t="s">
        <v>1</v>
      </c>
      <c r="D445" s="11" t="s">
        <v>2</v>
      </c>
      <c r="F445" s="11" t="s">
        <v>4</v>
      </c>
      <c r="H445" s="7">
        <v>29</v>
      </c>
      <c r="I445">
        <v>8</v>
      </c>
      <c r="J445">
        <v>1</v>
      </c>
      <c r="K445">
        <v>8</v>
      </c>
      <c r="L445">
        <v>25</v>
      </c>
      <c r="M445">
        <v>94043</v>
      </c>
      <c r="N445" t="s">
        <v>1669</v>
      </c>
      <c r="O445">
        <v>1</v>
      </c>
      <c r="T445">
        <v>1</v>
      </c>
      <c r="U445" t="s">
        <v>227</v>
      </c>
      <c r="W445" t="s">
        <v>80</v>
      </c>
      <c r="Y445" t="s">
        <v>91</v>
      </c>
      <c r="AA445">
        <v>1</v>
      </c>
      <c r="AB445" t="s">
        <v>74</v>
      </c>
      <c r="AC445" t="s">
        <v>71</v>
      </c>
      <c r="AF445" t="s">
        <v>30</v>
      </c>
      <c r="AG445" t="s">
        <v>31</v>
      </c>
      <c r="AI445" t="s">
        <v>33</v>
      </c>
      <c r="AN445" t="s">
        <v>84</v>
      </c>
      <c r="AP445" s="9">
        <v>1</v>
      </c>
      <c r="AQ445">
        <v>1</v>
      </c>
      <c r="AS445">
        <v>30</v>
      </c>
      <c r="AT445" t="s">
        <v>2431</v>
      </c>
      <c r="AU445" t="s">
        <v>74</v>
      </c>
      <c r="AW445">
        <v>10</v>
      </c>
      <c r="AX445" t="s">
        <v>2432</v>
      </c>
      <c r="AZ445" t="s">
        <v>2433</v>
      </c>
      <c r="BA445">
        <v>1</v>
      </c>
    </row>
    <row r="446" spans="1:53" x14ac:dyDescent="0.25">
      <c r="A446">
        <v>444</v>
      </c>
      <c r="B446" s="11" t="s">
        <v>0</v>
      </c>
      <c r="H446" s="7">
        <v>54</v>
      </c>
      <c r="I446">
        <v>7</v>
      </c>
      <c r="J446">
        <v>90</v>
      </c>
      <c r="K446">
        <v>8</v>
      </c>
      <c r="L446">
        <v>10</v>
      </c>
      <c r="N446" t="s">
        <v>2434</v>
      </c>
      <c r="O446">
        <v>0</v>
      </c>
      <c r="P446" t="s">
        <v>67</v>
      </c>
      <c r="R446" t="s">
        <v>3956</v>
      </c>
      <c r="T446">
        <v>1</v>
      </c>
      <c r="U446" t="s">
        <v>455</v>
      </c>
      <c r="W446" t="s">
        <v>80</v>
      </c>
      <c r="Y446" t="s">
        <v>57</v>
      </c>
      <c r="AA446">
        <v>28</v>
      </c>
      <c r="AB446" t="s">
        <v>2435</v>
      </c>
      <c r="AC446" t="s">
        <v>71</v>
      </c>
      <c r="AM446" t="s">
        <v>2436</v>
      </c>
      <c r="AN446" t="s">
        <v>72</v>
      </c>
      <c r="AP446" s="9">
        <v>6</v>
      </c>
      <c r="AQ446">
        <v>6</v>
      </c>
      <c r="AS446">
        <v>10</v>
      </c>
      <c r="AT446" t="s">
        <v>2437</v>
      </c>
      <c r="AU446" t="s">
        <v>74</v>
      </c>
      <c r="AW446">
        <v>9</v>
      </c>
      <c r="AX446" t="s">
        <v>2438</v>
      </c>
      <c r="BA446">
        <v>0</v>
      </c>
    </row>
    <row r="447" spans="1:53" x14ac:dyDescent="0.25">
      <c r="A447">
        <v>445</v>
      </c>
      <c r="C447" s="11" t="s">
        <v>1</v>
      </c>
      <c r="E447" s="11" t="s">
        <v>3</v>
      </c>
      <c r="F447" s="11" t="s">
        <v>4</v>
      </c>
      <c r="H447" s="7">
        <v>28</v>
      </c>
      <c r="I447">
        <v>5</v>
      </c>
      <c r="J447">
        <v>0</v>
      </c>
      <c r="K447">
        <v>16</v>
      </c>
      <c r="L447">
        <v>2</v>
      </c>
      <c r="M447">
        <v>71711</v>
      </c>
      <c r="N447" t="s">
        <v>2439</v>
      </c>
      <c r="O447">
        <v>0</v>
      </c>
      <c r="P447" t="s">
        <v>97</v>
      </c>
      <c r="R447" t="s">
        <v>3955</v>
      </c>
      <c r="T447">
        <v>1</v>
      </c>
      <c r="U447" t="s">
        <v>460</v>
      </c>
      <c r="W447" t="s">
        <v>56</v>
      </c>
      <c r="Y447" t="s">
        <v>91</v>
      </c>
      <c r="AA447">
        <v>5</v>
      </c>
      <c r="AB447" t="s">
        <v>2440</v>
      </c>
      <c r="AC447" t="s">
        <v>59</v>
      </c>
      <c r="AI447" t="s">
        <v>33</v>
      </c>
      <c r="AN447" t="s">
        <v>72</v>
      </c>
      <c r="AP447" s="9">
        <v>6</v>
      </c>
      <c r="AQ447">
        <v>6</v>
      </c>
      <c r="AS447">
        <v>12</v>
      </c>
      <c r="AT447" t="s">
        <v>2441</v>
      </c>
      <c r="AU447" t="s">
        <v>74</v>
      </c>
      <c r="AW447">
        <v>10</v>
      </c>
      <c r="AX447" t="s">
        <v>2442</v>
      </c>
      <c r="AY447" t="s">
        <v>2443</v>
      </c>
      <c r="BA447">
        <v>1</v>
      </c>
    </row>
    <row r="448" spans="1:53" ht="409.5" x14ac:dyDescent="0.25">
      <c r="A448">
        <v>446</v>
      </c>
      <c r="B448" s="11" t="s">
        <v>0</v>
      </c>
      <c r="C448" s="11" t="s">
        <v>1</v>
      </c>
      <c r="F448" s="11" t="s">
        <v>4</v>
      </c>
      <c r="H448" s="7">
        <v>27</v>
      </c>
      <c r="I448">
        <v>6</v>
      </c>
      <c r="J448">
        <v>180</v>
      </c>
      <c r="K448">
        <v>10</v>
      </c>
      <c r="L448">
        <v>9</v>
      </c>
      <c r="M448">
        <v>1010</v>
      </c>
      <c r="N448" t="s">
        <v>2444</v>
      </c>
      <c r="O448">
        <v>1</v>
      </c>
      <c r="T448">
        <v>1</v>
      </c>
      <c r="U448" t="s">
        <v>160</v>
      </c>
      <c r="W448" t="s">
        <v>80</v>
      </c>
      <c r="Z448" t="s">
        <v>2445</v>
      </c>
      <c r="AA448">
        <v>1</v>
      </c>
      <c r="AB448" t="s">
        <v>2446</v>
      </c>
      <c r="AC448" t="s">
        <v>83</v>
      </c>
      <c r="AI448" t="s">
        <v>33</v>
      </c>
      <c r="AN448" t="s">
        <v>1245</v>
      </c>
      <c r="AP448" s="9">
        <v>10</v>
      </c>
      <c r="AQ448">
        <v>6</v>
      </c>
      <c r="AS448">
        <v>6</v>
      </c>
      <c r="AT448" s="3" t="s">
        <v>2447</v>
      </c>
      <c r="AU448" t="s">
        <v>202</v>
      </c>
      <c r="AW448">
        <v>9</v>
      </c>
      <c r="AX448" s="3" t="s">
        <v>2448</v>
      </c>
      <c r="AY448" t="s">
        <v>2449</v>
      </c>
      <c r="AZ448" t="s">
        <v>2450</v>
      </c>
      <c r="BA448">
        <v>1</v>
      </c>
    </row>
    <row r="449" spans="1:53" x14ac:dyDescent="0.25">
      <c r="A449">
        <v>447</v>
      </c>
      <c r="B449" s="11" t="s">
        <v>0</v>
      </c>
      <c r="H449" s="7">
        <v>24</v>
      </c>
      <c r="I449">
        <v>9</v>
      </c>
      <c r="J449">
        <v>1</v>
      </c>
      <c r="K449">
        <v>6</v>
      </c>
      <c r="L449">
        <v>5</v>
      </c>
      <c r="M449">
        <v>560093</v>
      </c>
      <c r="N449" t="s">
        <v>1412</v>
      </c>
      <c r="O449">
        <v>1</v>
      </c>
      <c r="T449">
        <v>1</v>
      </c>
      <c r="U449" t="s">
        <v>227</v>
      </c>
      <c r="W449" t="s">
        <v>80</v>
      </c>
      <c r="Y449" t="s">
        <v>91</v>
      </c>
      <c r="AA449">
        <v>2</v>
      </c>
      <c r="AB449" t="s">
        <v>2451</v>
      </c>
      <c r="AC449" t="s">
        <v>59</v>
      </c>
      <c r="AG449" t="s">
        <v>31</v>
      </c>
      <c r="AN449" t="s">
        <v>84</v>
      </c>
      <c r="AP449" s="9">
        <v>6</v>
      </c>
      <c r="AQ449">
        <v>5</v>
      </c>
      <c r="AS449">
        <v>100</v>
      </c>
      <c r="AT449" t="s">
        <v>2452</v>
      </c>
      <c r="AU449" t="s">
        <v>74</v>
      </c>
      <c r="AW449">
        <v>9</v>
      </c>
      <c r="AX449" t="s">
        <v>2453</v>
      </c>
      <c r="AY449" t="s">
        <v>2454</v>
      </c>
      <c r="BA449">
        <v>1</v>
      </c>
    </row>
    <row r="450" spans="1:53" x14ac:dyDescent="0.25">
      <c r="A450">
        <v>448</v>
      </c>
      <c r="C450" s="11" t="s">
        <v>1</v>
      </c>
      <c r="H450" s="7">
        <v>27</v>
      </c>
      <c r="I450">
        <v>8</v>
      </c>
      <c r="J450">
        <v>6</v>
      </c>
      <c r="K450">
        <v>14</v>
      </c>
      <c r="L450">
        <v>6</v>
      </c>
      <c r="N450" t="s">
        <v>2455</v>
      </c>
      <c r="O450">
        <v>0</v>
      </c>
      <c r="P450" t="s">
        <v>67</v>
      </c>
      <c r="R450" t="s">
        <v>3956</v>
      </c>
      <c r="T450">
        <v>1</v>
      </c>
      <c r="U450" t="s">
        <v>227</v>
      </c>
      <c r="W450" t="s">
        <v>80</v>
      </c>
      <c r="Y450" t="s">
        <v>91</v>
      </c>
      <c r="AA450">
        <v>5</v>
      </c>
      <c r="AB450" t="s">
        <v>2456</v>
      </c>
      <c r="AC450" t="s">
        <v>59</v>
      </c>
      <c r="AG450" t="s">
        <v>31</v>
      </c>
      <c r="AN450" t="s">
        <v>84</v>
      </c>
      <c r="AP450" s="9">
        <v>6</v>
      </c>
      <c r="AQ450">
        <v>4</v>
      </c>
      <c r="AS450">
        <v>3</v>
      </c>
      <c r="AT450" t="s">
        <v>2457</v>
      </c>
      <c r="AU450" t="s">
        <v>64</v>
      </c>
      <c r="AW450">
        <v>10</v>
      </c>
      <c r="AX450" t="s">
        <v>2458</v>
      </c>
      <c r="AY450" t="s">
        <v>2459</v>
      </c>
      <c r="BA450">
        <v>0</v>
      </c>
    </row>
    <row r="451" spans="1:53" x14ac:dyDescent="0.25">
      <c r="A451">
        <v>449</v>
      </c>
      <c r="F451" s="11" t="s">
        <v>4</v>
      </c>
      <c r="H451" s="7">
        <v>41</v>
      </c>
      <c r="I451">
        <v>6</v>
      </c>
      <c r="J451">
        <v>50</v>
      </c>
      <c r="K451">
        <v>8</v>
      </c>
      <c r="L451">
        <v>5</v>
      </c>
      <c r="M451">
        <v>40470</v>
      </c>
      <c r="N451" t="s">
        <v>2460</v>
      </c>
      <c r="O451">
        <v>1</v>
      </c>
      <c r="T451">
        <v>1</v>
      </c>
      <c r="U451" t="s">
        <v>2072</v>
      </c>
      <c r="W451" t="s">
        <v>56</v>
      </c>
      <c r="Y451" t="s">
        <v>297</v>
      </c>
      <c r="AA451">
        <v>5</v>
      </c>
      <c r="AB451" t="s">
        <v>2461</v>
      </c>
      <c r="AC451" t="s">
        <v>71</v>
      </c>
      <c r="AG451" t="s">
        <v>31</v>
      </c>
      <c r="AJ451" t="s">
        <v>34</v>
      </c>
      <c r="AN451" t="s">
        <v>72</v>
      </c>
      <c r="AP451" s="9">
        <v>5</v>
      </c>
      <c r="AQ451">
        <v>3</v>
      </c>
      <c r="AS451">
        <v>20</v>
      </c>
      <c r="AT451" t="s">
        <v>2462</v>
      </c>
      <c r="AV451" t="s">
        <v>2463</v>
      </c>
      <c r="AW451">
        <v>9</v>
      </c>
      <c r="AX451" t="s">
        <v>2464</v>
      </c>
      <c r="AY451" t="s">
        <v>1505</v>
      </c>
      <c r="BA451">
        <v>0</v>
      </c>
    </row>
    <row r="452" spans="1:53" x14ac:dyDescent="0.25">
      <c r="A452">
        <v>450</v>
      </c>
      <c r="B452" s="11" t="s">
        <v>0</v>
      </c>
      <c r="F452" s="11" t="s">
        <v>4</v>
      </c>
      <c r="H452" s="7">
        <v>38</v>
      </c>
      <c r="I452">
        <v>8</v>
      </c>
      <c r="J452">
        <v>75</v>
      </c>
      <c r="K452">
        <v>9</v>
      </c>
      <c r="L452">
        <v>20</v>
      </c>
      <c r="M452">
        <v>60439</v>
      </c>
      <c r="N452" t="s">
        <v>2439</v>
      </c>
      <c r="O452">
        <v>0</v>
      </c>
      <c r="P452" t="s">
        <v>67</v>
      </c>
      <c r="R452" t="s">
        <v>3955</v>
      </c>
      <c r="T452">
        <v>1</v>
      </c>
      <c r="U452" t="s">
        <v>110</v>
      </c>
      <c r="W452" t="s">
        <v>111</v>
      </c>
      <c r="Y452" t="s">
        <v>91</v>
      </c>
      <c r="AA452">
        <v>14</v>
      </c>
      <c r="AB452" t="s">
        <v>2465</v>
      </c>
      <c r="AC452" t="s">
        <v>83</v>
      </c>
      <c r="AG452" t="s">
        <v>31</v>
      </c>
      <c r="AN452" t="s">
        <v>72</v>
      </c>
      <c r="AP452" s="9">
        <v>6</v>
      </c>
      <c r="AR452">
        <v>10</v>
      </c>
      <c r="AS452">
        <v>15</v>
      </c>
      <c r="AT452" t="s">
        <v>2466</v>
      </c>
      <c r="AV452" t="s">
        <v>2467</v>
      </c>
      <c r="AW452">
        <v>10</v>
      </c>
      <c r="AX452" t="s">
        <v>2468</v>
      </c>
      <c r="AY452" t="s">
        <v>2469</v>
      </c>
      <c r="AZ452" t="s">
        <v>116</v>
      </c>
      <c r="BA452">
        <v>1</v>
      </c>
    </row>
    <row r="453" spans="1:53" x14ac:dyDescent="0.25">
      <c r="A453">
        <v>451</v>
      </c>
      <c r="B453" s="11" t="s">
        <v>0</v>
      </c>
      <c r="E453" s="11" t="s">
        <v>3</v>
      </c>
      <c r="F453" s="11" t="s">
        <v>4</v>
      </c>
      <c r="H453" s="7">
        <v>28</v>
      </c>
      <c r="I453">
        <v>8</v>
      </c>
      <c r="J453">
        <v>0</v>
      </c>
      <c r="K453">
        <v>10</v>
      </c>
      <c r="L453">
        <v>60</v>
      </c>
      <c r="M453">
        <v>92649</v>
      </c>
      <c r="N453" t="s">
        <v>2470</v>
      </c>
      <c r="O453">
        <v>1</v>
      </c>
      <c r="T453">
        <v>1</v>
      </c>
      <c r="U453" t="s">
        <v>178</v>
      </c>
      <c r="W453" t="s">
        <v>387</v>
      </c>
      <c r="Y453" t="s">
        <v>91</v>
      </c>
      <c r="AA453">
        <v>1</v>
      </c>
      <c r="AB453" t="s">
        <v>2471</v>
      </c>
      <c r="AC453" t="s">
        <v>59</v>
      </c>
      <c r="AG453" t="s">
        <v>31</v>
      </c>
      <c r="AH453" t="s">
        <v>32</v>
      </c>
      <c r="AN453" t="s">
        <v>60</v>
      </c>
      <c r="AP453" s="9">
        <v>5</v>
      </c>
      <c r="AQ453">
        <v>2</v>
      </c>
      <c r="AS453">
        <v>6</v>
      </c>
      <c r="AT453" t="s">
        <v>2472</v>
      </c>
      <c r="AU453" t="s">
        <v>74</v>
      </c>
      <c r="AW453">
        <v>7</v>
      </c>
      <c r="AX453" t="s">
        <v>2473</v>
      </c>
      <c r="AY453" t="s">
        <v>2474</v>
      </c>
      <c r="AZ453" t="s">
        <v>2475</v>
      </c>
      <c r="BA453">
        <v>0</v>
      </c>
    </row>
    <row r="454" spans="1:53" x14ac:dyDescent="0.25">
      <c r="A454">
        <v>452</v>
      </c>
      <c r="B454" s="11" t="s">
        <v>0</v>
      </c>
      <c r="H454" s="7">
        <v>42</v>
      </c>
      <c r="I454">
        <v>7</v>
      </c>
      <c r="J454">
        <v>70</v>
      </c>
      <c r="K454">
        <v>8</v>
      </c>
      <c r="L454">
        <v>50</v>
      </c>
      <c r="M454">
        <v>27800</v>
      </c>
      <c r="N454" t="s">
        <v>2476</v>
      </c>
      <c r="O454">
        <v>1</v>
      </c>
      <c r="T454">
        <v>1</v>
      </c>
      <c r="U454" t="s">
        <v>227</v>
      </c>
      <c r="W454" t="s">
        <v>80</v>
      </c>
      <c r="Y454" t="s">
        <v>340</v>
      </c>
      <c r="AA454">
        <v>15</v>
      </c>
      <c r="AB454" t="s">
        <v>2477</v>
      </c>
      <c r="AC454" t="s">
        <v>83</v>
      </c>
      <c r="AH454" t="s">
        <v>32</v>
      </c>
      <c r="AN454" t="s">
        <v>72</v>
      </c>
      <c r="AP454" s="9">
        <v>6</v>
      </c>
      <c r="AQ454">
        <v>4</v>
      </c>
      <c r="AS454">
        <v>25</v>
      </c>
      <c r="AT454" t="s">
        <v>367</v>
      </c>
      <c r="AU454" t="s">
        <v>74</v>
      </c>
      <c r="AW454">
        <v>7</v>
      </c>
      <c r="AX454" t="s">
        <v>2054</v>
      </c>
      <c r="BA454">
        <v>0</v>
      </c>
    </row>
    <row r="455" spans="1:53" x14ac:dyDescent="0.25">
      <c r="A455">
        <v>453</v>
      </c>
      <c r="C455" s="11" t="s">
        <v>1</v>
      </c>
      <c r="H455" s="7">
        <v>32</v>
      </c>
      <c r="I455">
        <v>7</v>
      </c>
      <c r="J455">
        <v>0</v>
      </c>
      <c r="K455">
        <v>6</v>
      </c>
      <c r="L455">
        <v>20</v>
      </c>
      <c r="N455" t="s">
        <v>719</v>
      </c>
      <c r="O455">
        <v>0</v>
      </c>
      <c r="P455" t="s">
        <v>53</v>
      </c>
      <c r="R455" t="s">
        <v>3958</v>
      </c>
      <c r="T455">
        <v>1</v>
      </c>
      <c r="U455" t="s">
        <v>160</v>
      </c>
      <c r="W455" t="s">
        <v>80</v>
      </c>
      <c r="Y455" t="s">
        <v>91</v>
      </c>
      <c r="AA455">
        <v>2</v>
      </c>
      <c r="AC455" t="s">
        <v>83</v>
      </c>
      <c r="AI455" t="s">
        <v>33</v>
      </c>
      <c r="AN455" t="s">
        <v>60</v>
      </c>
      <c r="AP455" s="9">
        <v>5</v>
      </c>
      <c r="AQ455">
        <v>5</v>
      </c>
      <c r="AS455">
        <v>10</v>
      </c>
      <c r="AT455" t="s">
        <v>794</v>
      </c>
      <c r="AU455" t="s">
        <v>64</v>
      </c>
      <c r="AW455">
        <v>7</v>
      </c>
      <c r="AX455" t="s">
        <v>2478</v>
      </c>
      <c r="BA455">
        <v>0</v>
      </c>
    </row>
    <row r="456" spans="1:53" x14ac:dyDescent="0.25">
      <c r="A456">
        <v>454</v>
      </c>
      <c r="C456" s="11" t="s">
        <v>1</v>
      </c>
      <c r="H456" s="7">
        <v>34</v>
      </c>
      <c r="I456">
        <v>7</v>
      </c>
      <c r="J456">
        <v>30</v>
      </c>
      <c r="K456">
        <v>15</v>
      </c>
      <c r="L456">
        <v>8</v>
      </c>
      <c r="M456">
        <v>90690300</v>
      </c>
      <c r="N456" t="s">
        <v>2479</v>
      </c>
      <c r="O456">
        <v>1</v>
      </c>
      <c r="T456">
        <v>1</v>
      </c>
      <c r="U456" t="s">
        <v>227</v>
      </c>
      <c r="W456" t="s">
        <v>56</v>
      </c>
      <c r="Y456" t="s">
        <v>468</v>
      </c>
      <c r="AA456">
        <v>14</v>
      </c>
      <c r="AB456" t="s">
        <v>2480</v>
      </c>
      <c r="AC456" t="s">
        <v>59</v>
      </c>
      <c r="AI456" t="s">
        <v>33</v>
      </c>
      <c r="AN456" t="s">
        <v>60</v>
      </c>
      <c r="AP456" s="9">
        <v>5</v>
      </c>
      <c r="AQ456">
        <v>4</v>
      </c>
      <c r="AS456">
        <v>12</v>
      </c>
      <c r="AT456" t="s">
        <v>2481</v>
      </c>
      <c r="AU456" t="s">
        <v>74</v>
      </c>
      <c r="AW456">
        <v>10</v>
      </c>
      <c r="AX456" t="s">
        <v>2482</v>
      </c>
      <c r="AY456" t="s">
        <v>2483</v>
      </c>
      <c r="AZ456" t="s">
        <v>2484</v>
      </c>
      <c r="BA456">
        <v>1</v>
      </c>
    </row>
    <row r="457" spans="1:53" ht="225" x14ac:dyDescent="0.25">
      <c r="A457">
        <v>455</v>
      </c>
      <c r="B457" s="11" t="s">
        <v>0</v>
      </c>
      <c r="F457" s="11" t="s">
        <v>4</v>
      </c>
      <c r="H457" s="7">
        <v>30</v>
      </c>
      <c r="I457">
        <v>7</v>
      </c>
      <c r="J457">
        <v>0</v>
      </c>
      <c r="K457">
        <v>8</v>
      </c>
      <c r="L457">
        <v>50</v>
      </c>
      <c r="M457">
        <v>6132</v>
      </c>
      <c r="N457" t="s">
        <v>2485</v>
      </c>
      <c r="O457">
        <v>1</v>
      </c>
      <c r="T457">
        <v>0</v>
      </c>
      <c r="AC457" t="s">
        <v>83</v>
      </c>
      <c r="AD457" t="s">
        <v>28</v>
      </c>
      <c r="AF457" t="s">
        <v>30</v>
      </c>
      <c r="AG457" t="s">
        <v>31</v>
      </c>
      <c r="AN457" t="s">
        <v>72</v>
      </c>
      <c r="AP457" s="9">
        <v>20</v>
      </c>
      <c r="AR457">
        <v>10</v>
      </c>
      <c r="AS457">
        <v>5</v>
      </c>
      <c r="AT457" s="3" t="s">
        <v>2486</v>
      </c>
      <c r="AV457" t="s">
        <v>2487</v>
      </c>
      <c r="AW457">
        <v>9</v>
      </c>
      <c r="AX457" t="s">
        <v>3957</v>
      </c>
      <c r="AY457" t="s">
        <v>2489</v>
      </c>
      <c r="AZ457" t="s">
        <v>2490</v>
      </c>
      <c r="BA457">
        <v>1</v>
      </c>
    </row>
    <row r="458" spans="1:53" x14ac:dyDescent="0.25">
      <c r="A458">
        <v>456</v>
      </c>
      <c r="B458" s="11" t="s">
        <v>0</v>
      </c>
      <c r="E458" s="11" t="s">
        <v>3</v>
      </c>
      <c r="F458" s="11" t="s">
        <v>4</v>
      </c>
      <c r="H458" s="7">
        <v>20</v>
      </c>
      <c r="I458">
        <v>7</v>
      </c>
      <c r="J458">
        <v>50</v>
      </c>
      <c r="K458">
        <v>9</v>
      </c>
      <c r="L458">
        <v>15</v>
      </c>
      <c r="M458">
        <v>110027</v>
      </c>
      <c r="N458" t="s">
        <v>1893</v>
      </c>
      <c r="O458">
        <v>1</v>
      </c>
      <c r="T458">
        <v>0</v>
      </c>
      <c r="AC458" t="s">
        <v>59</v>
      </c>
      <c r="AG458" t="s">
        <v>31</v>
      </c>
      <c r="AN458" t="s">
        <v>72</v>
      </c>
      <c r="AP458" s="9">
        <v>5</v>
      </c>
      <c r="AQ458">
        <v>6</v>
      </c>
      <c r="AS458">
        <v>14</v>
      </c>
      <c r="AT458" t="s">
        <v>2491</v>
      </c>
      <c r="AU458" t="s">
        <v>64</v>
      </c>
      <c r="AW458">
        <v>10</v>
      </c>
      <c r="AX458" t="s">
        <v>2492</v>
      </c>
      <c r="AY458" t="s">
        <v>2493</v>
      </c>
      <c r="AZ458" t="s">
        <v>2494</v>
      </c>
      <c r="BA458">
        <v>1</v>
      </c>
    </row>
    <row r="459" spans="1:53" x14ac:dyDescent="0.25">
      <c r="A459">
        <v>457</v>
      </c>
      <c r="F459" s="11" t="s">
        <v>4</v>
      </c>
      <c r="H459" s="7">
        <v>41</v>
      </c>
      <c r="I459">
        <v>8</v>
      </c>
      <c r="J459">
        <v>10</v>
      </c>
      <c r="K459">
        <v>14</v>
      </c>
      <c r="L459">
        <v>0</v>
      </c>
      <c r="M459">
        <v>95051</v>
      </c>
      <c r="N459" t="s">
        <v>2495</v>
      </c>
      <c r="O459">
        <v>0</v>
      </c>
      <c r="P459" t="s">
        <v>97</v>
      </c>
      <c r="R459" t="s">
        <v>3956</v>
      </c>
      <c r="T459">
        <v>1</v>
      </c>
      <c r="U459" t="s">
        <v>455</v>
      </c>
      <c r="W459" t="s">
        <v>80</v>
      </c>
      <c r="Y459" t="s">
        <v>91</v>
      </c>
      <c r="AA459">
        <v>10</v>
      </c>
      <c r="AC459" t="s">
        <v>71</v>
      </c>
      <c r="AI459" t="s">
        <v>33</v>
      </c>
      <c r="AN459" t="s">
        <v>72</v>
      </c>
      <c r="AP459" s="9">
        <v>5</v>
      </c>
      <c r="AQ459">
        <v>4</v>
      </c>
      <c r="AS459">
        <v>12</v>
      </c>
      <c r="AT459" t="s">
        <v>2496</v>
      </c>
      <c r="AU459" t="s">
        <v>64</v>
      </c>
      <c r="AW459">
        <v>9</v>
      </c>
      <c r="AX459" t="s">
        <v>2497</v>
      </c>
      <c r="AY459" t="s">
        <v>2498</v>
      </c>
      <c r="AZ459" t="s">
        <v>2499</v>
      </c>
      <c r="BA459">
        <v>0</v>
      </c>
    </row>
    <row r="460" spans="1:53" x14ac:dyDescent="0.25">
      <c r="A460">
        <v>458</v>
      </c>
      <c r="B460" s="11" t="s">
        <v>0</v>
      </c>
      <c r="D460" s="11" t="s">
        <v>2</v>
      </c>
      <c r="E460" s="11" t="s">
        <v>3</v>
      </c>
      <c r="F460" s="11" t="s">
        <v>4</v>
      </c>
      <c r="H460" s="7">
        <v>20</v>
      </c>
      <c r="I460">
        <v>7</v>
      </c>
      <c r="J460">
        <v>120</v>
      </c>
      <c r="K460">
        <v>15</v>
      </c>
      <c r="L460">
        <v>100</v>
      </c>
      <c r="M460">
        <v>110027</v>
      </c>
      <c r="N460" t="s">
        <v>1893</v>
      </c>
      <c r="O460">
        <v>0</v>
      </c>
      <c r="P460" t="s">
        <v>136</v>
      </c>
      <c r="S460" t="s">
        <v>2500</v>
      </c>
      <c r="T460">
        <v>0</v>
      </c>
      <c r="AC460" t="s">
        <v>59</v>
      </c>
      <c r="AI460" t="s">
        <v>33</v>
      </c>
      <c r="AN460" t="s">
        <v>60</v>
      </c>
      <c r="AP460" s="9">
        <v>6</v>
      </c>
      <c r="AQ460">
        <v>6</v>
      </c>
      <c r="AS460">
        <v>4</v>
      </c>
      <c r="AT460" t="s">
        <v>2501</v>
      </c>
      <c r="AU460" t="s">
        <v>64</v>
      </c>
      <c r="AW460">
        <v>9</v>
      </c>
      <c r="AX460" t="s">
        <v>2502</v>
      </c>
      <c r="AY460" t="s">
        <v>2503</v>
      </c>
      <c r="BA460">
        <v>1</v>
      </c>
    </row>
    <row r="461" spans="1:53" x14ac:dyDescent="0.25">
      <c r="A461">
        <v>459</v>
      </c>
      <c r="B461" s="11" t="s">
        <v>0</v>
      </c>
      <c r="C461" s="11" t="s">
        <v>1</v>
      </c>
      <c r="H461" s="7">
        <v>44</v>
      </c>
      <c r="I461">
        <v>6</v>
      </c>
      <c r="J461">
        <v>60</v>
      </c>
      <c r="K461">
        <v>16</v>
      </c>
      <c r="L461">
        <v>10</v>
      </c>
      <c r="N461" t="s">
        <v>221</v>
      </c>
      <c r="O461">
        <v>0</v>
      </c>
      <c r="P461" t="s">
        <v>97</v>
      </c>
      <c r="R461" t="s">
        <v>3955</v>
      </c>
      <c r="T461">
        <v>0</v>
      </c>
      <c r="AC461" t="s">
        <v>83</v>
      </c>
      <c r="AF461" t="s">
        <v>30</v>
      </c>
      <c r="AN461" t="s">
        <v>72</v>
      </c>
      <c r="AP461" s="9">
        <v>40</v>
      </c>
      <c r="AR461">
        <v>20</v>
      </c>
      <c r="AS461">
        <v>25</v>
      </c>
      <c r="AT461" t="s">
        <v>2504</v>
      </c>
      <c r="AU461" t="s">
        <v>74</v>
      </c>
      <c r="AW461">
        <v>9</v>
      </c>
      <c r="AX461" t="s">
        <v>2505</v>
      </c>
      <c r="AY461" t="s">
        <v>2506</v>
      </c>
      <c r="AZ461" t="s">
        <v>2507</v>
      </c>
      <c r="BA461">
        <v>1</v>
      </c>
    </row>
    <row r="462" spans="1:53" x14ac:dyDescent="0.25">
      <c r="A462">
        <v>460</v>
      </c>
      <c r="B462" s="11" t="s">
        <v>0</v>
      </c>
      <c r="H462" s="7">
        <v>29</v>
      </c>
      <c r="I462">
        <v>6</v>
      </c>
      <c r="J462">
        <v>20</v>
      </c>
      <c r="K462">
        <v>8</v>
      </c>
      <c r="L462">
        <v>3</v>
      </c>
      <c r="M462">
        <v>98007</v>
      </c>
      <c r="N462" t="s">
        <v>2508</v>
      </c>
      <c r="O462">
        <v>1</v>
      </c>
      <c r="T462">
        <v>1</v>
      </c>
      <c r="U462" t="s">
        <v>227</v>
      </c>
      <c r="W462" t="s">
        <v>111</v>
      </c>
      <c r="Y462" t="s">
        <v>91</v>
      </c>
      <c r="AA462">
        <v>2</v>
      </c>
      <c r="AB462" t="s">
        <v>1965</v>
      </c>
      <c r="AC462" t="s">
        <v>83</v>
      </c>
      <c r="AG462" t="s">
        <v>31</v>
      </c>
      <c r="AO462" t="s">
        <v>2509</v>
      </c>
      <c r="AP462" s="9">
        <v>5</v>
      </c>
      <c r="AQ462">
        <v>5</v>
      </c>
      <c r="AS462">
        <v>20</v>
      </c>
      <c r="AT462" t="s">
        <v>2510</v>
      </c>
      <c r="AU462" t="s">
        <v>64</v>
      </c>
      <c r="AW462">
        <v>10</v>
      </c>
      <c r="AX462" t="s">
        <v>75</v>
      </c>
      <c r="AY462" t="s">
        <v>75</v>
      </c>
      <c r="AZ462" t="s">
        <v>318</v>
      </c>
      <c r="BA462">
        <v>0</v>
      </c>
    </row>
    <row r="463" spans="1:53" x14ac:dyDescent="0.25">
      <c r="A463">
        <v>461</v>
      </c>
      <c r="B463" s="11" t="s">
        <v>0</v>
      </c>
      <c r="F463" s="11" t="s">
        <v>4</v>
      </c>
      <c r="H463" s="7">
        <v>41</v>
      </c>
      <c r="I463">
        <v>6</v>
      </c>
      <c r="J463">
        <v>0</v>
      </c>
      <c r="K463">
        <v>5</v>
      </c>
      <c r="L463">
        <v>5</v>
      </c>
      <c r="M463">
        <v>2013</v>
      </c>
      <c r="N463" t="s">
        <v>2511</v>
      </c>
      <c r="O463">
        <v>0</v>
      </c>
      <c r="P463" t="s">
        <v>97</v>
      </c>
      <c r="R463" t="s">
        <v>3955</v>
      </c>
      <c r="T463">
        <v>1</v>
      </c>
      <c r="U463" t="s">
        <v>110</v>
      </c>
      <c r="W463" t="s">
        <v>111</v>
      </c>
      <c r="Y463" t="s">
        <v>91</v>
      </c>
      <c r="AA463">
        <v>15</v>
      </c>
      <c r="AC463" t="s">
        <v>83</v>
      </c>
      <c r="AL463" t="s">
        <v>36</v>
      </c>
      <c r="AP463" s="9">
        <v>0</v>
      </c>
      <c r="AU463" t="s">
        <v>381</v>
      </c>
      <c r="AW463">
        <v>8</v>
      </c>
      <c r="AX463" t="s">
        <v>2512</v>
      </c>
      <c r="AY463" t="s">
        <v>2513</v>
      </c>
      <c r="AZ463" t="s">
        <v>2514</v>
      </c>
      <c r="BA463">
        <v>0</v>
      </c>
    </row>
    <row r="464" spans="1:53" ht="75" x14ac:dyDescent="0.25">
      <c r="A464">
        <v>462</v>
      </c>
      <c r="B464" s="11" t="s">
        <v>0</v>
      </c>
      <c r="H464" s="7">
        <v>25</v>
      </c>
      <c r="I464">
        <v>7</v>
      </c>
      <c r="J464">
        <v>0</v>
      </c>
      <c r="K464">
        <v>15</v>
      </c>
      <c r="L464">
        <v>5</v>
      </c>
      <c r="M464">
        <v>60435</v>
      </c>
      <c r="N464" t="s">
        <v>2515</v>
      </c>
      <c r="O464">
        <v>0</v>
      </c>
      <c r="P464" t="s">
        <v>53</v>
      </c>
      <c r="R464" t="s">
        <v>3955</v>
      </c>
      <c r="T464">
        <v>0</v>
      </c>
      <c r="AC464" t="s">
        <v>83</v>
      </c>
      <c r="AI464" t="s">
        <v>33</v>
      </c>
      <c r="AN464" t="s">
        <v>72</v>
      </c>
      <c r="AP464" s="9">
        <v>5</v>
      </c>
      <c r="AQ464">
        <v>5</v>
      </c>
      <c r="AS464">
        <v>100</v>
      </c>
      <c r="AT464" s="3" t="s">
        <v>2516</v>
      </c>
      <c r="AU464" t="s">
        <v>74</v>
      </c>
      <c r="AW464">
        <v>10</v>
      </c>
      <c r="AX464" t="s">
        <v>2517</v>
      </c>
      <c r="AY464" s="3" t="s">
        <v>2518</v>
      </c>
      <c r="BA464">
        <v>1</v>
      </c>
    </row>
    <row r="465" spans="1:53" x14ac:dyDescent="0.25">
      <c r="A465">
        <v>463</v>
      </c>
      <c r="B465" s="11" t="s">
        <v>0</v>
      </c>
      <c r="H465" s="7">
        <v>30</v>
      </c>
      <c r="I465">
        <v>8</v>
      </c>
      <c r="J465">
        <v>0</v>
      </c>
      <c r="K465">
        <v>10</v>
      </c>
      <c r="L465">
        <v>12</v>
      </c>
      <c r="N465" t="s">
        <v>1359</v>
      </c>
      <c r="O465">
        <v>0</v>
      </c>
      <c r="P465" t="s">
        <v>53</v>
      </c>
      <c r="R465" t="s">
        <v>3958</v>
      </c>
      <c r="T465">
        <v>0</v>
      </c>
      <c r="AC465" t="s">
        <v>59</v>
      </c>
      <c r="AF465" t="s">
        <v>30</v>
      </c>
      <c r="AN465" t="s">
        <v>72</v>
      </c>
      <c r="AP465" s="9">
        <v>5</v>
      </c>
      <c r="AQ465">
        <v>5</v>
      </c>
      <c r="AS465">
        <v>5</v>
      </c>
      <c r="AT465" t="s">
        <v>2519</v>
      </c>
      <c r="AU465" t="s">
        <v>74</v>
      </c>
      <c r="AW465">
        <v>8</v>
      </c>
      <c r="AX465" t="s">
        <v>75</v>
      </c>
      <c r="AY465" t="s">
        <v>2520</v>
      </c>
      <c r="AZ465" t="s">
        <v>2521</v>
      </c>
      <c r="BA465">
        <v>1</v>
      </c>
    </row>
    <row r="466" spans="1:53" x14ac:dyDescent="0.25">
      <c r="A466">
        <v>464</v>
      </c>
      <c r="B466" s="11" t="s">
        <v>0</v>
      </c>
      <c r="D466" s="11" t="s">
        <v>2</v>
      </c>
      <c r="F466" s="11" t="s">
        <v>4</v>
      </c>
      <c r="H466" s="7">
        <v>37</v>
      </c>
      <c r="I466">
        <v>7</v>
      </c>
      <c r="J466">
        <v>0</v>
      </c>
      <c r="K466">
        <v>10</v>
      </c>
      <c r="L466">
        <v>0</v>
      </c>
      <c r="M466">
        <v>91101</v>
      </c>
      <c r="N466" t="s">
        <v>2522</v>
      </c>
      <c r="O466">
        <v>0</v>
      </c>
      <c r="P466" t="s">
        <v>67</v>
      </c>
      <c r="R466" t="s">
        <v>3955</v>
      </c>
      <c r="T466">
        <v>1</v>
      </c>
      <c r="U466" t="s">
        <v>160</v>
      </c>
      <c r="W466" t="s">
        <v>80</v>
      </c>
      <c r="Y466" t="s">
        <v>91</v>
      </c>
      <c r="AA466">
        <v>1</v>
      </c>
      <c r="AB466" t="s">
        <v>2523</v>
      </c>
      <c r="AC466" t="s">
        <v>83</v>
      </c>
      <c r="AF466" t="s">
        <v>30</v>
      </c>
      <c r="AN466" t="s">
        <v>84</v>
      </c>
      <c r="AP466" s="9">
        <v>6</v>
      </c>
      <c r="AQ466">
        <v>3</v>
      </c>
      <c r="AS466">
        <v>8</v>
      </c>
      <c r="AT466" t="s">
        <v>2524</v>
      </c>
      <c r="AV466" t="s">
        <v>2525</v>
      </c>
      <c r="AW466">
        <v>6</v>
      </c>
      <c r="AX466" t="s">
        <v>2526</v>
      </c>
      <c r="AY466" t="s">
        <v>2527</v>
      </c>
      <c r="BA466">
        <v>1</v>
      </c>
    </row>
    <row r="467" spans="1:53" ht="409.5" x14ac:dyDescent="0.25">
      <c r="A467">
        <v>465</v>
      </c>
      <c r="B467" s="11" t="s">
        <v>0</v>
      </c>
      <c r="F467" s="11" t="s">
        <v>4</v>
      </c>
      <c r="H467" s="7">
        <v>31</v>
      </c>
      <c r="I467">
        <v>7</v>
      </c>
      <c r="J467">
        <v>90</v>
      </c>
      <c r="K467">
        <v>14</v>
      </c>
      <c r="L467">
        <v>0</v>
      </c>
      <c r="M467">
        <v>110092</v>
      </c>
      <c r="N467" t="s">
        <v>378</v>
      </c>
      <c r="O467">
        <v>0</v>
      </c>
      <c r="P467" t="s">
        <v>136</v>
      </c>
      <c r="R467" t="s">
        <v>3955</v>
      </c>
      <c r="T467">
        <v>1</v>
      </c>
      <c r="V467" t="s">
        <v>2528</v>
      </c>
      <c r="W467" t="s">
        <v>111</v>
      </c>
      <c r="Y467" t="s">
        <v>57</v>
      </c>
      <c r="AA467">
        <v>1</v>
      </c>
      <c r="AB467" t="s">
        <v>2367</v>
      </c>
      <c r="AC467" t="s">
        <v>59</v>
      </c>
      <c r="AF467" t="s">
        <v>30</v>
      </c>
      <c r="AG467" t="s">
        <v>31</v>
      </c>
      <c r="AH467" t="s">
        <v>32</v>
      </c>
      <c r="AI467" t="s">
        <v>33</v>
      </c>
      <c r="AJ467" t="s">
        <v>34</v>
      </c>
      <c r="AN467" t="s">
        <v>72</v>
      </c>
      <c r="AP467" s="9">
        <v>10</v>
      </c>
      <c r="AR467">
        <v>8</v>
      </c>
      <c r="AS467">
        <v>12</v>
      </c>
      <c r="AT467" s="3" t="s">
        <v>2529</v>
      </c>
      <c r="AV467" t="s">
        <v>2530</v>
      </c>
      <c r="AW467">
        <v>9</v>
      </c>
      <c r="AX467" s="3" t="s">
        <v>2531</v>
      </c>
      <c r="AY467" t="e">
        <f>- Bioinformatics
- Advanced statistics
- Competitive programming</f>
        <v>#NAME?</v>
      </c>
      <c r="AZ467" s="3" t="s">
        <v>2532</v>
      </c>
    </row>
    <row r="468" spans="1:53" x14ac:dyDescent="0.25">
      <c r="A468">
        <v>466</v>
      </c>
      <c r="C468" s="11" t="s">
        <v>1</v>
      </c>
      <c r="F468" s="11" t="s">
        <v>4</v>
      </c>
      <c r="H468" s="7">
        <v>63</v>
      </c>
      <c r="I468">
        <v>6</v>
      </c>
      <c r="J468">
        <v>48</v>
      </c>
      <c r="K468">
        <v>10</v>
      </c>
      <c r="L468">
        <v>4</v>
      </c>
      <c r="M468">
        <v>13087</v>
      </c>
      <c r="N468" t="s">
        <v>753</v>
      </c>
      <c r="O468">
        <v>0</v>
      </c>
      <c r="P468" t="s">
        <v>97</v>
      </c>
      <c r="R468" t="s">
        <v>3955</v>
      </c>
      <c r="T468">
        <v>1</v>
      </c>
      <c r="U468" t="s">
        <v>460</v>
      </c>
      <c r="W468" t="s">
        <v>56</v>
      </c>
      <c r="Y468" t="s">
        <v>91</v>
      </c>
      <c r="AA468">
        <v>40</v>
      </c>
      <c r="AB468" t="s">
        <v>2533</v>
      </c>
      <c r="AC468" t="s">
        <v>83</v>
      </c>
      <c r="AG468" t="s">
        <v>31</v>
      </c>
      <c r="AN468" t="s">
        <v>72</v>
      </c>
      <c r="AP468" s="9">
        <v>6</v>
      </c>
      <c r="AQ468">
        <v>6</v>
      </c>
      <c r="AS468">
        <v>100</v>
      </c>
      <c r="AT468" t="s">
        <v>2534</v>
      </c>
      <c r="AU468" t="s">
        <v>74</v>
      </c>
      <c r="AW468">
        <v>9</v>
      </c>
      <c r="AX468" t="s">
        <v>2535</v>
      </c>
      <c r="AY468" t="s">
        <v>2536</v>
      </c>
      <c r="BA468">
        <v>1</v>
      </c>
    </row>
    <row r="469" spans="1:53" x14ac:dyDescent="0.25">
      <c r="A469">
        <v>467</v>
      </c>
      <c r="B469" s="11" t="s">
        <v>0</v>
      </c>
      <c r="H469" s="7">
        <v>36</v>
      </c>
      <c r="I469">
        <v>7</v>
      </c>
      <c r="J469">
        <v>0</v>
      </c>
      <c r="K469">
        <v>11</v>
      </c>
      <c r="L469">
        <v>12</v>
      </c>
      <c r="M469">
        <v>634034</v>
      </c>
      <c r="N469" t="s">
        <v>2537</v>
      </c>
      <c r="O469">
        <v>1</v>
      </c>
      <c r="T469">
        <v>1</v>
      </c>
      <c r="U469" t="s">
        <v>137</v>
      </c>
      <c r="W469" t="s">
        <v>90</v>
      </c>
      <c r="Y469" t="s">
        <v>91</v>
      </c>
      <c r="AA469">
        <v>18</v>
      </c>
      <c r="AB469" t="s">
        <v>2538</v>
      </c>
      <c r="AC469" t="s">
        <v>402</v>
      </c>
      <c r="AI469" t="s">
        <v>33</v>
      </c>
      <c r="AN469" t="s">
        <v>60</v>
      </c>
      <c r="AP469" s="9">
        <v>20</v>
      </c>
      <c r="AR469">
        <v>10</v>
      </c>
      <c r="AS469">
        <v>30</v>
      </c>
      <c r="AT469" t="s">
        <v>2539</v>
      </c>
      <c r="AV469" t="s">
        <v>2540</v>
      </c>
      <c r="AW469">
        <v>10</v>
      </c>
      <c r="AX469" t="s">
        <v>2541</v>
      </c>
      <c r="AY469" t="s">
        <v>2542</v>
      </c>
      <c r="AZ469" t="s">
        <v>2543</v>
      </c>
      <c r="BA469">
        <v>0</v>
      </c>
    </row>
    <row r="470" spans="1:53" x14ac:dyDescent="0.25">
      <c r="A470">
        <v>468</v>
      </c>
      <c r="B470" s="11" t="s">
        <v>0</v>
      </c>
      <c r="H470" s="7">
        <v>23</v>
      </c>
      <c r="I470">
        <v>7</v>
      </c>
      <c r="J470">
        <v>0</v>
      </c>
      <c r="K470">
        <v>9</v>
      </c>
      <c r="L470">
        <v>3</v>
      </c>
      <c r="M470">
        <v>0</v>
      </c>
      <c r="N470" t="s">
        <v>2544</v>
      </c>
      <c r="O470">
        <v>1</v>
      </c>
      <c r="T470">
        <v>1</v>
      </c>
      <c r="U470" t="s">
        <v>31</v>
      </c>
      <c r="W470" t="s">
        <v>111</v>
      </c>
      <c r="Y470" t="s">
        <v>57</v>
      </c>
      <c r="AA470">
        <v>0</v>
      </c>
      <c r="AB470" t="s">
        <v>58</v>
      </c>
      <c r="AC470" t="s">
        <v>59</v>
      </c>
      <c r="AG470" t="s">
        <v>31</v>
      </c>
      <c r="AN470" t="s">
        <v>60</v>
      </c>
      <c r="AP470" s="9">
        <v>6</v>
      </c>
      <c r="AQ470">
        <v>6</v>
      </c>
      <c r="AS470">
        <v>10</v>
      </c>
      <c r="AT470" t="s">
        <v>2545</v>
      </c>
      <c r="AU470" t="s">
        <v>74</v>
      </c>
      <c r="AW470">
        <v>10</v>
      </c>
      <c r="AX470" t="s">
        <v>2546</v>
      </c>
      <c r="AY470" t="s">
        <v>2547</v>
      </c>
      <c r="AZ470" t="s">
        <v>2548</v>
      </c>
      <c r="BA470">
        <v>1</v>
      </c>
    </row>
    <row r="471" spans="1:53" x14ac:dyDescent="0.25">
      <c r="A471">
        <v>469</v>
      </c>
      <c r="B471" s="11" t="s">
        <v>0</v>
      </c>
      <c r="C471" s="11" t="s">
        <v>1</v>
      </c>
      <c r="F471" s="11" t="s">
        <v>4</v>
      </c>
      <c r="H471" s="7">
        <v>39</v>
      </c>
      <c r="I471">
        <v>4</v>
      </c>
      <c r="J471">
        <v>180</v>
      </c>
      <c r="K471">
        <v>12</v>
      </c>
      <c r="L471">
        <v>10</v>
      </c>
      <c r="M471">
        <v>4032</v>
      </c>
      <c r="N471" t="s">
        <v>2549</v>
      </c>
      <c r="O471">
        <v>1</v>
      </c>
      <c r="T471">
        <v>1</v>
      </c>
      <c r="U471" t="s">
        <v>455</v>
      </c>
      <c r="X471" t="s">
        <v>320</v>
      </c>
      <c r="Y471" t="s">
        <v>91</v>
      </c>
      <c r="AA471">
        <v>14</v>
      </c>
      <c r="AB471" t="s">
        <v>2550</v>
      </c>
      <c r="AC471" t="s">
        <v>71</v>
      </c>
      <c r="AG471" t="s">
        <v>31</v>
      </c>
      <c r="AH471" t="s">
        <v>32</v>
      </c>
      <c r="AI471" t="s">
        <v>33</v>
      </c>
      <c r="AJ471" t="s">
        <v>34</v>
      </c>
      <c r="AN471" t="s">
        <v>60</v>
      </c>
      <c r="AP471" s="9">
        <v>30</v>
      </c>
      <c r="AQ471">
        <v>6</v>
      </c>
      <c r="AS471">
        <v>60</v>
      </c>
      <c r="AT471" t="s">
        <v>2551</v>
      </c>
      <c r="AU471" t="s">
        <v>64</v>
      </c>
      <c r="AW471">
        <v>10</v>
      </c>
      <c r="AX471" t="s">
        <v>2552</v>
      </c>
      <c r="AY471" t="s">
        <v>2553</v>
      </c>
      <c r="AZ471" t="s">
        <v>2554</v>
      </c>
      <c r="BA471">
        <v>0</v>
      </c>
    </row>
    <row r="472" spans="1:53" x14ac:dyDescent="0.25">
      <c r="A472">
        <v>470</v>
      </c>
      <c r="F472" s="11" t="s">
        <v>4</v>
      </c>
      <c r="H472" s="7">
        <v>33</v>
      </c>
      <c r="I472">
        <v>6</v>
      </c>
      <c r="J472">
        <v>120</v>
      </c>
      <c r="K472">
        <v>12</v>
      </c>
      <c r="L472">
        <v>12</v>
      </c>
      <c r="M472">
        <v>50059</v>
      </c>
      <c r="N472" t="s">
        <v>2555</v>
      </c>
      <c r="O472">
        <v>1</v>
      </c>
      <c r="T472">
        <v>1</v>
      </c>
      <c r="V472" t="s">
        <v>2556</v>
      </c>
      <c r="W472" t="s">
        <v>56</v>
      </c>
      <c r="Y472" t="s">
        <v>394</v>
      </c>
      <c r="AA472">
        <v>7</v>
      </c>
      <c r="AB472" t="s">
        <v>2557</v>
      </c>
      <c r="AC472" t="s">
        <v>83</v>
      </c>
      <c r="AI472" t="s">
        <v>33</v>
      </c>
      <c r="AN472" t="s">
        <v>72</v>
      </c>
      <c r="AP472" s="9">
        <v>4</v>
      </c>
      <c r="AQ472">
        <v>4</v>
      </c>
      <c r="AS472">
        <v>4</v>
      </c>
      <c r="AT472" t="s">
        <v>2558</v>
      </c>
      <c r="AU472" t="s">
        <v>74</v>
      </c>
      <c r="AW472">
        <v>8</v>
      </c>
      <c r="AX472" t="s">
        <v>2559</v>
      </c>
      <c r="AY472" t="s">
        <v>2560</v>
      </c>
      <c r="AZ472" t="s">
        <v>2561</v>
      </c>
      <c r="BA472">
        <v>0</v>
      </c>
    </row>
    <row r="473" spans="1:53" x14ac:dyDescent="0.25">
      <c r="A473">
        <v>471</v>
      </c>
      <c r="C473" s="11" t="s">
        <v>1</v>
      </c>
      <c r="H473" s="7">
        <v>29</v>
      </c>
      <c r="I473">
        <v>6</v>
      </c>
      <c r="J473">
        <v>120</v>
      </c>
      <c r="K473">
        <v>14</v>
      </c>
      <c r="L473">
        <v>50</v>
      </c>
      <c r="M473">
        <v>12249</v>
      </c>
      <c r="N473" t="s">
        <v>142</v>
      </c>
      <c r="O473">
        <v>0</v>
      </c>
      <c r="P473" t="s">
        <v>53</v>
      </c>
      <c r="R473" t="s">
        <v>3955</v>
      </c>
      <c r="T473">
        <v>1</v>
      </c>
      <c r="U473" t="s">
        <v>137</v>
      </c>
      <c r="W473" t="s">
        <v>145</v>
      </c>
      <c r="Y473" t="s">
        <v>91</v>
      </c>
      <c r="AA473">
        <v>1</v>
      </c>
      <c r="AB473" t="s">
        <v>2562</v>
      </c>
      <c r="AC473" t="s">
        <v>402</v>
      </c>
      <c r="AG473" t="s">
        <v>31</v>
      </c>
      <c r="AN473" t="s">
        <v>84</v>
      </c>
      <c r="AP473" s="9">
        <v>25</v>
      </c>
      <c r="AR473">
        <v>15</v>
      </c>
      <c r="AS473">
        <v>5</v>
      </c>
      <c r="AT473" t="s">
        <v>267</v>
      </c>
      <c r="AU473" t="s">
        <v>64</v>
      </c>
      <c r="AW473">
        <v>10</v>
      </c>
      <c r="AX473" t="s">
        <v>2563</v>
      </c>
      <c r="AY473" t="s">
        <v>2564</v>
      </c>
      <c r="AZ473" t="s">
        <v>2565</v>
      </c>
      <c r="BA473">
        <v>1</v>
      </c>
    </row>
    <row r="474" spans="1:53" x14ac:dyDescent="0.25">
      <c r="A474">
        <v>472</v>
      </c>
      <c r="B474" s="11" t="s">
        <v>0</v>
      </c>
      <c r="H474" s="7">
        <v>44</v>
      </c>
      <c r="I474">
        <v>7</v>
      </c>
      <c r="J474">
        <v>0</v>
      </c>
      <c r="K474">
        <v>6</v>
      </c>
      <c r="L474">
        <v>10</v>
      </c>
      <c r="M474">
        <v>94510</v>
      </c>
      <c r="N474" t="s">
        <v>2566</v>
      </c>
      <c r="O474">
        <v>1</v>
      </c>
      <c r="T474">
        <v>1</v>
      </c>
      <c r="U474" t="s">
        <v>5</v>
      </c>
      <c r="X474" t="s">
        <v>2567</v>
      </c>
      <c r="Y474" t="s">
        <v>161</v>
      </c>
      <c r="AA474">
        <v>10</v>
      </c>
      <c r="AB474" t="s">
        <v>2568</v>
      </c>
      <c r="AC474" t="s">
        <v>402</v>
      </c>
      <c r="AI474" t="s">
        <v>33</v>
      </c>
      <c r="AN474" t="s">
        <v>72</v>
      </c>
      <c r="AP474" s="9">
        <v>5</v>
      </c>
      <c r="AQ474">
        <v>2</v>
      </c>
      <c r="AS474">
        <v>10</v>
      </c>
      <c r="AT474" t="s">
        <v>2569</v>
      </c>
      <c r="AU474" t="s">
        <v>74</v>
      </c>
      <c r="AW474">
        <v>10</v>
      </c>
      <c r="AX474" t="s">
        <v>2570</v>
      </c>
      <c r="AY474" t="s">
        <v>2571</v>
      </c>
      <c r="AZ474" t="s">
        <v>2572</v>
      </c>
      <c r="BA474">
        <v>1</v>
      </c>
    </row>
    <row r="475" spans="1:53" x14ac:dyDescent="0.25">
      <c r="A475">
        <v>473</v>
      </c>
      <c r="B475" s="11" t="s">
        <v>0</v>
      </c>
      <c r="H475" s="7">
        <v>37</v>
      </c>
      <c r="I475">
        <v>7</v>
      </c>
      <c r="J475">
        <v>50</v>
      </c>
      <c r="K475">
        <v>8</v>
      </c>
      <c r="L475">
        <v>4</v>
      </c>
      <c r="M475">
        <v>22102</v>
      </c>
      <c r="N475" t="s">
        <v>2573</v>
      </c>
      <c r="O475">
        <v>1</v>
      </c>
      <c r="T475">
        <v>1</v>
      </c>
      <c r="U475" t="s">
        <v>455</v>
      </c>
      <c r="W475" t="s">
        <v>80</v>
      </c>
      <c r="Y475" t="s">
        <v>125</v>
      </c>
      <c r="AA475">
        <v>12</v>
      </c>
      <c r="AB475" t="s">
        <v>2574</v>
      </c>
      <c r="AC475" t="s">
        <v>71</v>
      </c>
      <c r="AI475" t="s">
        <v>33</v>
      </c>
      <c r="AN475" t="s">
        <v>72</v>
      </c>
      <c r="AP475" s="9">
        <v>3</v>
      </c>
      <c r="AQ475">
        <v>4</v>
      </c>
      <c r="AS475">
        <v>7</v>
      </c>
      <c r="AT475" t="s">
        <v>2575</v>
      </c>
      <c r="AU475" t="s">
        <v>64</v>
      </c>
      <c r="AW475">
        <v>10</v>
      </c>
      <c r="AX475" t="s">
        <v>2576</v>
      </c>
      <c r="AY475" t="s">
        <v>2577</v>
      </c>
      <c r="AZ475" t="s">
        <v>2578</v>
      </c>
      <c r="BA475">
        <v>1</v>
      </c>
    </row>
    <row r="476" spans="1:53" x14ac:dyDescent="0.25">
      <c r="A476">
        <v>474</v>
      </c>
      <c r="F476" s="11" t="s">
        <v>4</v>
      </c>
      <c r="H476" s="7">
        <v>34</v>
      </c>
      <c r="I476">
        <v>8</v>
      </c>
      <c r="J476">
        <v>25</v>
      </c>
      <c r="K476">
        <v>10</v>
      </c>
      <c r="L476">
        <v>40</v>
      </c>
      <c r="M476">
        <v>80805</v>
      </c>
      <c r="N476" t="s">
        <v>233</v>
      </c>
      <c r="O476">
        <v>1</v>
      </c>
      <c r="T476">
        <v>1</v>
      </c>
      <c r="U476" t="s">
        <v>150</v>
      </c>
      <c r="W476" t="s">
        <v>80</v>
      </c>
      <c r="Y476" t="s">
        <v>161</v>
      </c>
      <c r="AA476">
        <v>5</v>
      </c>
      <c r="AB476" t="s">
        <v>1755</v>
      </c>
      <c r="AC476" t="s">
        <v>71</v>
      </c>
      <c r="AG476" t="s">
        <v>31</v>
      </c>
      <c r="AN476" t="s">
        <v>72</v>
      </c>
      <c r="AP476" s="9">
        <v>4</v>
      </c>
      <c r="AQ476">
        <v>3</v>
      </c>
      <c r="AS476">
        <v>120</v>
      </c>
      <c r="AT476" t="s">
        <v>2579</v>
      </c>
      <c r="AV476" t="s">
        <v>2467</v>
      </c>
      <c r="AW476">
        <v>9</v>
      </c>
      <c r="AX476" t="s">
        <v>75</v>
      </c>
      <c r="AY476" t="s">
        <v>2580</v>
      </c>
      <c r="AZ476" t="s">
        <v>1933</v>
      </c>
      <c r="BA476">
        <v>0</v>
      </c>
    </row>
    <row r="477" spans="1:53" x14ac:dyDescent="0.25">
      <c r="A477">
        <v>475</v>
      </c>
      <c r="B477" s="11" t="s">
        <v>0</v>
      </c>
      <c r="C477" s="11" t="s">
        <v>1</v>
      </c>
      <c r="F477" s="11" t="s">
        <v>4</v>
      </c>
      <c r="H477" s="7">
        <v>33</v>
      </c>
      <c r="I477">
        <v>8</v>
      </c>
      <c r="J477">
        <v>60</v>
      </c>
      <c r="K477">
        <v>11</v>
      </c>
      <c r="L477">
        <v>7</v>
      </c>
      <c r="N477" t="s">
        <v>142</v>
      </c>
      <c r="O477">
        <v>1</v>
      </c>
      <c r="T477">
        <v>1</v>
      </c>
      <c r="U477" t="s">
        <v>227</v>
      </c>
      <c r="W477" t="s">
        <v>80</v>
      </c>
      <c r="Y477" t="s">
        <v>91</v>
      </c>
      <c r="AA477">
        <v>10</v>
      </c>
      <c r="AC477" t="s">
        <v>83</v>
      </c>
      <c r="AI477" t="s">
        <v>33</v>
      </c>
      <c r="AN477" t="s">
        <v>72</v>
      </c>
      <c r="AP477" s="9">
        <v>4</v>
      </c>
      <c r="AR477">
        <v>16</v>
      </c>
      <c r="AS477">
        <v>30</v>
      </c>
      <c r="AT477" t="s">
        <v>2581</v>
      </c>
      <c r="AV477" t="s">
        <v>2582</v>
      </c>
      <c r="AW477">
        <v>8</v>
      </c>
      <c r="AX477" t="s">
        <v>2583</v>
      </c>
      <c r="BA477">
        <v>0</v>
      </c>
    </row>
    <row r="478" spans="1:53" x14ac:dyDescent="0.25">
      <c r="A478">
        <v>476</v>
      </c>
      <c r="C478" s="11" t="s">
        <v>1</v>
      </c>
      <c r="F478" s="11" t="s">
        <v>4</v>
      </c>
      <c r="H478" s="7">
        <v>33</v>
      </c>
      <c r="I478">
        <v>6</v>
      </c>
      <c r="J478">
        <v>30</v>
      </c>
      <c r="K478">
        <v>12</v>
      </c>
      <c r="L478">
        <v>25</v>
      </c>
      <c r="M478">
        <v>8028</v>
      </c>
      <c r="N478" t="s">
        <v>2584</v>
      </c>
      <c r="O478">
        <v>0</v>
      </c>
      <c r="P478" t="s">
        <v>67</v>
      </c>
      <c r="R478" t="s">
        <v>3955</v>
      </c>
      <c r="T478">
        <v>1</v>
      </c>
      <c r="U478" t="s">
        <v>160</v>
      </c>
      <c r="W478" t="s">
        <v>80</v>
      </c>
      <c r="Z478" t="s">
        <v>2585</v>
      </c>
      <c r="AA478">
        <v>5</v>
      </c>
      <c r="AB478" t="s">
        <v>2586</v>
      </c>
      <c r="AC478" t="s">
        <v>83</v>
      </c>
      <c r="AI478" t="s">
        <v>33</v>
      </c>
      <c r="AN478" t="s">
        <v>72</v>
      </c>
      <c r="AP478" s="9">
        <v>10</v>
      </c>
      <c r="AQ478">
        <v>6</v>
      </c>
      <c r="AS478">
        <v>10</v>
      </c>
      <c r="AT478" t="s">
        <v>2587</v>
      </c>
      <c r="AU478" t="s">
        <v>74</v>
      </c>
      <c r="AW478">
        <v>10</v>
      </c>
      <c r="AX478" t="s">
        <v>2588</v>
      </c>
      <c r="AY478" t="s">
        <v>2589</v>
      </c>
      <c r="AZ478" t="s">
        <v>2590</v>
      </c>
      <c r="BA478">
        <v>0</v>
      </c>
    </row>
    <row r="479" spans="1:53" ht="375" x14ac:dyDescent="0.25">
      <c r="A479">
        <v>477</v>
      </c>
      <c r="B479" s="11" t="s">
        <v>0</v>
      </c>
      <c r="E479" s="11" t="s">
        <v>3</v>
      </c>
      <c r="F479" s="11" t="s">
        <v>4</v>
      </c>
      <c r="H479" s="7">
        <v>24</v>
      </c>
      <c r="I479">
        <v>9</v>
      </c>
      <c r="J479">
        <v>0</v>
      </c>
      <c r="K479">
        <v>12</v>
      </c>
      <c r="L479">
        <v>6</v>
      </c>
      <c r="M479">
        <v>6810</v>
      </c>
      <c r="N479" t="s">
        <v>2591</v>
      </c>
      <c r="O479">
        <v>1</v>
      </c>
      <c r="T479">
        <v>1</v>
      </c>
      <c r="U479" t="s">
        <v>110</v>
      </c>
      <c r="W479" t="s">
        <v>80</v>
      </c>
      <c r="Y479" t="s">
        <v>57</v>
      </c>
      <c r="AA479">
        <v>2</v>
      </c>
      <c r="AB479" t="s">
        <v>58</v>
      </c>
      <c r="AC479" t="s">
        <v>59</v>
      </c>
      <c r="AF479" t="s">
        <v>30</v>
      </c>
      <c r="AN479" t="s">
        <v>72</v>
      </c>
      <c r="AP479" s="9">
        <v>15</v>
      </c>
      <c r="AR479">
        <v>30</v>
      </c>
      <c r="AS479">
        <v>22</v>
      </c>
      <c r="AT479" s="3" t="s">
        <v>2592</v>
      </c>
      <c r="AV479" t="s">
        <v>2593</v>
      </c>
      <c r="AW479">
        <v>10</v>
      </c>
      <c r="AX479" t="s">
        <v>2594</v>
      </c>
      <c r="AY479" t="s">
        <v>2589</v>
      </c>
      <c r="AZ479" s="3" t="s">
        <v>2595</v>
      </c>
      <c r="BA479">
        <v>1</v>
      </c>
    </row>
    <row r="480" spans="1:53" x14ac:dyDescent="0.25">
      <c r="A480">
        <v>478</v>
      </c>
      <c r="B480" s="11" t="s">
        <v>0</v>
      </c>
      <c r="E480" s="11" t="s">
        <v>3</v>
      </c>
      <c r="F480" s="11" t="s">
        <v>4</v>
      </c>
      <c r="I480">
        <v>6</v>
      </c>
      <c r="J480">
        <v>30</v>
      </c>
      <c r="K480">
        <v>10</v>
      </c>
      <c r="L480">
        <v>15</v>
      </c>
      <c r="M480">
        <v>440014</v>
      </c>
      <c r="N480" t="s">
        <v>2596</v>
      </c>
      <c r="O480">
        <v>0</v>
      </c>
      <c r="P480" t="s">
        <v>67</v>
      </c>
      <c r="R480" t="s">
        <v>3955</v>
      </c>
      <c r="T480">
        <v>1</v>
      </c>
      <c r="U480" t="s">
        <v>227</v>
      </c>
      <c r="W480" t="s">
        <v>80</v>
      </c>
      <c r="Y480" t="s">
        <v>91</v>
      </c>
      <c r="AA480">
        <v>0</v>
      </c>
      <c r="AB480" t="s">
        <v>366</v>
      </c>
      <c r="AC480" t="s">
        <v>59</v>
      </c>
      <c r="AI480" t="s">
        <v>33</v>
      </c>
      <c r="AN480" t="s">
        <v>60</v>
      </c>
      <c r="AP480" s="9">
        <v>4</v>
      </c>
      <c r="AQ480">
        <v>4</v>
      </c>
      <c r="AS480">
        <v>2</v>
      </c>
      <c r="AT480" t="s">
        <v>2597</v>
      </c>
      <c r="AU480" t="s">
        <v>74</v>
      </c>
      <c r="AW480">
        <v>10</v>
      </c>
      <c r="AX480" t="s">
        <v>2598</v>
      </c>
      <c r="BA480">
        <v>1</v>
      </c>
    </row>
    <row r="481" spans="1:53" x14ac:dyDescent="0.25">
      <c r="A481">
        <v>479</v>
      </c>
      <c r="B481" s="11" t="s">
        <v>0</v>
      </c>
      <c r="F481" s="11" t="s">
        <v>4</v>
      </c>
      <c r="H481" s="7">
        <v>35</v>
      </c>
      <c r="I481">
        <v>7</v>
      </c>
      <c r="J481">
        <v>40</v>
      </c>
      <c r="K481">
        <v>8</v>
      </c>
      <c r="L481">
        <v>15</v>
      </c>
      <c r="M481">
        <v>71210</v>
      </c>
      <c r="N481" t="s">
        <v>2599</v>
      </c>
      <c r="O481">
        <v>1</v>
      </c>
      <c r="T481">
        <v>1</v>
      </c>
      <c r="U481" t="s">
        <v>227</v>
      </c>
      <c r="X481" t="s">
        <v>2600</v>
      </c>
      <c r="Y481" t="s">
        <v>468</v>
      </c>
      <c r="AA481">
        <v>10</v>
      </c>
      <c r="AB481" t="s">
        <v>2601</v>
      </c>
      <c r="AC481" t="s">
        <v>83</v>
      </c>
      <c r="AG481" t="s">
        <v>31</v>
      </c>
      <c r="AN481" t="s">
        <v>60</v>
      </c>
      <c r="AP481" s="9">
        <v>2</v>
      </c>
      <c r="AR481">
        <v>6</v>
      </c>
      <c r="AS481">
        <v>30</v>
      </c>
      <c r="AT481" t="s">
        <v>2602</v>
      </c>
      <c r="AU481" t="s">
        <v>74</v>
      </c>
      <c r="AW481">
        <v>5</v>
      </c>
      <c r="AX481" t="s">
        <v>2603</v>
      </c>
      <c r="AY481" t="s">
        <v>2604</v>
      </c>
      <c r="AZ481" t="s">
        <v>116</v>
      </c>
      <c r="BA481">
        <v>1</v>
      </c>
    </row>
    <row r="482" spans="1:53" x14ac:dyDescent="0.25">
      <c r="A482">
        <v>480</v>
      </c>
      <c r="B482" s="11" t="s">
        <v>0</v>
      </c>
      <c r="F482" s="11" t="s">
        <v>4</v>
      </c>
      <c r="H482" s="7">
        <v>30</v>
      </c>
      <c r="I482">
        <v>6</v>
      </c>
      <c r="J482">
        <v>80</v>
      </c>
      <c r="K482">
        <v>4</v>
      </c>
      <c r="L482">
        <v>10</v>
      </c>
      <c r="M482">
        <v>460002</v>
      </c>
      <c r="N482" t="s">
        <v>1588</v>
      </c>
      <c r="O482">
        <v>0</v>
      </c>
      <c r="P482" t="s">
        <v>67</v>
      </c>
      <c r="R482" t="s">
        <v>3956</v>
      </c>
      <c r="T482">
        <v>1</v>
      </c>
      <c r="U482" t="s">
        <v>150</v>
      </c>
      <c r="W482" t="s">
        <v>80</v>
      </c>
      <c r="Z482" t="s">
        <v>2605</v>
      </c>
      <c r="AA482">
        <v>4</v>
      </c>
      <c r="AC482" t="s">
        <v>59</v>
      </c>
      <c r="AF482" t="s">
        <v>30</v>
      </c>
      <c r="AN482" t="s">
        <v>72</v>
      </c>
      <c r="AP482" s="9">
        <v>10</v>
      </c>
      <c r="AR482">
        <v>10</v>
      </c>
      <c r="AS482">
        <v>4</v>
      </c>
      <c r="AT482" t="s">
        <v>2606</v>
      </c>
      <c r="AU482" t="s">
        <v>74</v>
      </c>
      <c r="AW482">
        <v>8</v>
      </c>
      <c r="AX482" t="s">
        <v>2607</v>
      </c>
      <c r="BA482">
        <v>1</v>
      </c>
    </row>
    <row r="483" spans="1:53" x14ac:dyDescent="0.25">
      <c r="A483">
        <v>481</v>
      </c>
      <c r="E483" s="11" t="s">
        <v>3</v>
      </c>
      <c r="H483" s="7">
        <v>31</v>
      </c>
      <c r="I483">
        <v>7</v>
      </c>
      <c r="J483">
        <v>0</v>
      </c>
      <c r="K483">
        <v>10</v>
      </c>
      <c r="L483">
        <v>3</v>
      </c>
      <c r="N483" t="s">
        <v>2608</v>
      </c>
      <c r="O483">
        <v>1</v>
      </c>
      <c r="T483">
        <v>1</v>
      </c>
      <c r="U483" t="s">
        <v>227</v>
      </c>
      <c r="W483" t="s">
        <v>80</v>
      </c>
      <c r="Y483" t="s">
        <v>91</v>
      </c>
      <c r="AA483">
        <v>12</v>
      </c>
      <c r="AB483" t="s">
        <v>2609</v>
      </c>
      <c r="AC483" t="s">
        <v>59</v>
      </c>
      <c r="AI483" t="s">
        <v>33</v>
      </c>
      <c r="AN483" t="s">
        <v>168</v>
      </c>
      <c r="AP483" s="9">
        <v>6</v>
      </c>
      <c r="AQ483">
        <v>2</v>
      </c>
      <c r="AS483">
        <v>48</v>
      </c>
      <c r="AT483" t="s">
        <v>2610</v>
      </c>
      <c r="AU483" t="s">
        <v>74</v>
      </c>
      <c r="AW483">
        <v>10</v>
      </c>
      <c r="AX483" t="s">
        <v>2611</v>
      </c>
      <c r="AY483" t="s">
        <v>207</v>
      </c>
      <c r="AZ483" t="s">
        <v>2612</v>
      </c>
      <c r="BA483">
        <v>1</v>
      </c>
    </row>
    <row r="484" spans="1:53" x14ac:dyDescent="0.25">
      <c r="A484">
        <v>482</v>
      </c>
      <c r="B484" s="11" t="s">
        <v>0</v>
      </c>
      <c r="H484" s="7">
        <v>30</v>
      </c>
      <c r="I484">
        <v>8</v>
      </c>
      <c r="J484">
        <v>30</v>
      </c>
      <c r="K484">
        <v>12</v>
      </c>
      <c r="L484">
        <v>5</v>
      </c>
      <c r="M484">
        <v>94102</v>
      </c>
      <c r="N484" t="s">
        <v>2613</v>
      </c>
      <c r="O484">
        <v>0</v>
      </c>
      <c r="P484" t="s">
        <v>53</v>
      </c>
      <c r="R484" t="s">
        <v>3958</v>
      </c>
      <c r="T484">
        <v>1</v>
      </c>
      <c r="U484" t="s">
        <v>30</v>
      </c>
      <c r="W484" t="s">
        <v>56</v>
      </c>
      <c r="Y484" t="s">
        <v>112</v>
      </c>
      <c r="AA484">
        <v>7</v>
      </c>
      <c r="AB484" t="s">
        <v>282</v>
      </c>
      <c r="AC484" t="s">
        <v>83</v>
      </c>
      <c r="AF484" t="s">
        <v>30</v>
      </c>
      <c r="AG484" t="s">
        <v>31</v>
      </c>
      <c r="AI484" t="s">
        <v>33</v>
      </c>
      <c r="AN484" t="s">
        <v>72</v>
      </c>
      <c r="AP484" s="9">
        <v>4</v>
      </c>
      <c r="AQ484">
        <v>6</v>
      </c>
      <c r="AS484">
        <v>20</v>
      </c>
      <c r="AT484" t="s">
        <v>2614</v>
      </c>
      <c r="AU484" t="s">
        <v>74</v>
      </c>
      <c r="AW484">
        <v>9</v>
      </c>
      <c r="AX484" t="s">
        <v>2615</v>
      </c>
      <c r="AY484" t="s">
        <v>2616</v>
      </c>
      <c r="BA484">
        <v>1</v>
      </c>
    </row>
    <row r="485" spans="1:53" ht="75" x14ac:dyDescent="0.25">
      <c r="A485">
        <v>483</v>
      </c>
      <c r="F485" s="11" t="s">
        <v>4</v>
      </c>
      <c r="H485" s="7">
        <v>35</v>
      </c>
      <c r="I485">
        <v>6</v>
      </c>
      <c r="J485">
        <v>100</v>
      </c>
      <c r="K485">
        <v>10</v>
      </c>
      <c r="L485">
        <v>8</v>
      </c>
      <c r="M485">
        <v>80541</v>
      </c>
      <c r="N485" t="s">
        <v>2617</v>
      </c>
      <c r="O485">
        <v>1</v>
      </c>
      <c r="T485">
        <v>1</v>
      </c>
      <c r="U485" t="s">
        <v>227</v>
      </c>
      <c r="W485" t="s">
        <v>80</v>
      </c>
      <c r="Y485" t="s">
        <v>91</v>
      </c>
      <c r="AA485">
        <v>6</v>
      </c>
      <c r="AB485" t="s">
        <v>2618</v>
      </c>
      <c r="AC485" t="s">
        <v>83</v>
      </c>
      <c r="AI485" t="s">
        <v>33</v>
      </c>
      <c r="AN485" t="s">
        <v>72</v>
      </c>
      <c r="AP485" s="9">
        <v>1</v>
      </c>
      <c r="AQ485">
        <v>4</v>
      </c>
      <c r="AS485">
        <v>12</v>
      </c>
      <c r="AT485" t="s">
        <v>2619</v>
      </c>
      <c r="AU485" t="s">
        <v>64</v>
      </c>
      <c r="AW485">
        <v>10</v>
      </c>
      <c r="AX485" t="s">
        <v>2620</v>
      </c>
      <c r="AY485" s="3" t="s">
        <v>2621</v>
      </c>
      <c r="BA485">
        <v>0</v>
      </c>
    </row>
    <row r="486" spans="1:53" x14ac:dyDescent="0.25">
      <c r="A486">
        <v>484</v>
      </c>
      <c r="B486" s="11" t="s">
        <v>0</v>
      </c>
      <c r="H486" s="7">
        <v>46</v>
      </c>
      <c r="I486">
        <v>6</v>
      </c>
      <c r="J486">
        <v>30</v>
      </c>
      <c r="K486">
        <v>8</v>
      </c>
      <c r="L486">
        <v>30</v>
      </c>
      <c r="M486">
        <v>2600</v>
      </c>
      <c r="N486" t="s">
        <v>2622</v>
      </c>
      <c r="O486">
        <v>1</v>
      </c>
      <c r="T486">
        <v>1</v>
      </c>
      <c r="U486" t="s">
        <v>79</v>
      </c>
      <c r="W486" t="s">
        <v>90</v>
      </c>
      <c r="Z486" t="s">
        <v>2623</v>
      </c>
      <c r="AA486">
        <v>15</v>
      </c>
      <c r="AB486" t="s">
        <v>2624</v>
      </c>
      <c r="AC486" t="s">
        <v>59</v>
      </c>
      <c r="AI486" t="s">
        <v>33</v>
      </c>
      <c r="AN486" t="s">
        <v>60</v>
      </c>
      <c r="AP486" s="9">
        <v>6</v>
      </c>
      <c r="AQ486">
        <v>5</v>
      </c>
      <c r="AS486">
        <v>400</v>
      </c>
      <c r="AT486" t="s">
        <v>2625</v>
      </c>
      <c r="AU486" t="s">
        <v>74</v>
      </c>
      <c r="AW486">
        <v>10</v>
      </c>
      <c r="AX486" t="s">
        <v>2626</v>
      </c>
      <c r="AY486" t="s">
        <v>2627</v>
      </c>
      <c r="BA486">
        <v>1</v>
      </c>
    </row>
    <row r="487" spans="1:53" x14ac:dyDescent="0.25">
      <c r="A487">
        <v>485</v>
      </c>
      <c r="B487" s="11" t="s">
        <v>0</v>
      </c>
      <c r="E487" s="11" t="s">
        <v>3</v>
      </c>
      <c r="F487" s="11" t="s">
        <v>4</v>
      </c>
      <c r="H487" s="7">
        <v>34</v>
      </c>
      <c r="I487">
        <v>7</v>
      </c>
      <c r="J487">
        <v>0</v>
      </c>
      <c r="K487">
        <v>8</v>
      </c>
      <c r="L487">
        <v>2</v>
      </c>
      <c r="M487">
        <v>90012</v>
      </c>
      <c r="N487" t="s">
        <v>658</v>
      </c>
      <c r="O487">
        <v>1</v>
      </c>
      <c r="T487">
        <v>1</v>
      </c>
      <c r="U487" t="s">
        <v>583</v>
      </c>
      <c r="X487" t="s">
        <v>2628</v>
      </c>
      <c r="Y487" t="s">
        <v>57</v>
      </c>
      <c r="AA487">
        <v>1</v>
      </c>
      <c r="AB487" t="s">
        <v>58</v>
      </c>
      <c r="AC487" t="s">
        <v>59</v>
      </c>
      <c r="AD487" t="s">
        <v>28</v>
      </c>
      <c r="AF487" t="s">
        <v>30</v>
      </c>
      <c r="AI487" t="s">
        <v>33</v>
      </c>
      <c r="AN487" t="s">
        <v>72</v>
      </c>
      <c r="AP487" s="9">
        <v>6</v>
      </c>
      <c r="AQ487">
        <v>6</v>
      </c>
      <c r="AS487">
        <v>6</v>
      </c>
      <c r="AT487" t="s">
        <v>2629</v>
      </c>
      <c r="AU487" t="s">
        <v>74</v>
      </c>
      <c r="AW487">
        <v>10</v>
      </c>
      <c r="AX487" t="s">
        <v>2630</v>
      </c>
      <c r="AY487" t="s">
        <v>2631</v>
      </c>
      <c r="AZ487" t="s">
        <v>2632</v>
      </c>
      <c r="BA487">
        <v>0</v>
      </c>
    </row>
    <row r="488" spans="1:53" x14ac:dyDescent="0.25">
      <c r="A488">
        <v>486</v>
      </c>
      <c r="B488" s="11" t="s">
        <v>0</v>
      </c>
      <c r="H488" s="7">
        <v>32</v>
      </c>
      <c r="I488">
        <v>6</v>
      </c>
      <c r="J488">
        <v>60</v>
      </c>
      <c r="K488">
        <v>14</v>
      </c>
      <c r="L488">
        <v>6</v>
      </c>
      <c r="M488">
        <v>600100</v>
      </c>
      <c r="N488" t="s">
        <v>2633</v>
      </c>
      <c r="O488">
        <v>1</v>
      </c>
      <c r="T488">
        <v>1</v>
      </c>
      <c r="U488" t="s">
        <v>227</v>
      </c>
      <c r="W488" t="s">
        <v>80</v>
      </c>
      <c r="Z488" t="s">
        <v>2634</v>
      </c>
      <c r="AA488">
        <v>10</v>
      </c>
      <c r="AB488" t="s">
        <v>2635</v>
      </c>
      <c r="AC488" t="s">
        <v>59</v>
      </c>
      <c r="AG488" t="s">
        <v>31</v>
      </c>
      <c r="AI488" t="s">
        <v>33</v>
      </c>
      <c r="AN488" t="s">
        <v>60</v>
      </c>
      <c r="AP488" s="9">
        <v>10</v>
      </c>
      <c r="AR488">
        <v>26</v>
      </c>
      <c r="AS488">
        <v>22</v>
      </c>
      <c r="AT488" t="s">
        <v>2636</v>
      </c>
      <c r="AU488" t="s">
        <v>64</v>
      </c>
      <c r="AW488">
        <v>10</v>
      </c>
      <c r="AX488" t="s">
        <v>2637</v>
      </c>
      <c r="AY488" t="s">
        <v>133</v>
      </c>
      <c r="BA488">
        <v>0</v>
      </c>
    </row>
    <row r="489" spans="1:53" ht="409.5" x14ac:dyDescent="0.25">
      <c r="A489">
        <v>487</v>
      </c>
      <c r="B489" s="11" t="s">
        <v>0</v>
      </c>
      <c r="H489" s="7">
        <v>58</v>
      </c>
      <c r="I489">
        <v>8</v>
      </c>
      <c r="J489">
        <v>0</v>
      </c>
      <c r="K489">
        <v>8</v>
      </c>
      <c r="L489">
        <v>10</v>
      </c>
      <c r="M489">
        <v>14055</v>
      </c>
      <c r="N489" t="s">
        <v>2638</v>
      </c>
      <c r="O489">
        <v>0</v>
      </c>
      <c r="Q489" t="s">
        <v>2639</v>
      </c>
      <c r="S489" t="s">
        <v>2640</v>
      </c>
      <c r="T489">
        <v>0</v>
      </c>
      <c r="AC489" t="s">
        <v>83</v>
      </c>
      <c r="AG489" t="s">
        <v>31</v>
      </c>
      <c r="AN489" t="s">
        <v>84</v>
      </c>
      <c r="AP489" s="9">
        <v>14</v>
      </c>
      <c r="AQ489">
        <v>6</v>
      </c>
      <c r="AS489">
        <v>20</v>
      </c>
      <c r="AT489" t="s">
        <v>2641</v>
      </c>
      <c r="AU489" t="s">
        <v>64</v>
      </c>
      <c r="AW489">
        <v>9</v>
      </c>
      <c r="AX489" t="s">
        <v>2642</v>
      </c>
      <c r="AY489" t="s">
        <v>2643</v>
      </c>
      <c r="AZ489" s="3" t="s">
        <v>2644</v>
      </c>
      <c r="BA489">
        <v>1</v>
      </c>
    </row>
    <row r="490" spans="1:53" ht="409.5" x14ac:dyDescent="0.25">
      <c r="A490">
        <v>488</v>
      </c>
      <c r="B490" s="11" t="s">
        <v>0</v>
      </c>
      <c r="C490" s="11" t="s">
        <v>1</v>
      </c>
      <c r="F490" s="11" t="s">
        <v>4</v>
      </c>
      <c r="H490" s="7">
        <v>35</v>
      </c>
      <c r="I490">
        <v>6</v>
      </c>
      <c r="J490">
        <v>0</v>
      </c>
      <c r="K490">
        <v>12</v>
      </c>
      <c r="L490">
        <v>12</v>
      </c>
      <c r="M490">
        <v>4000</v>
      </c>
      <c r="N490" t="s">
        <v>88</v>
      </c>
      <c r="O490">
        <v>0</v>
      </c>
      <c r="P490" t="s">
        <v>53</v>
      </c>
      <c r="R490" t="s">
        <v>3954</v>
      </c>
      <c r="T490">
        <v>1</v>
      </c>
      <c r="U490" t="s">
        <v>110</v>
      </c>
      <c r="W490" t="s">
        <v>80</v>
      </c>
      <c r="Y490" t="s">
        <v>91</v>
      </c>
      <c r="AA490">
        <v>10</v>
      </c>
      <c r="AB490" t="s">
        <v>2645</v>
      </c>
      <c r="AC490" t="s">
        <v>59</v>
      </c>
      <c r="AI490" t="s">
        <v>33</v>
      </c>
      <c r="AN490" t="s">
        <v>72</v>
      </c>
      <c r="AP490" s="9">
        <v>15</v>
      </c>
      <c r="AQ490">
        <v>5</v>
      </c>
      <c r="AS490">
        <v>10</v>
      </c>
      <c r="AT490" s="3" t="s">
        <v>2646</v>
      </c>
      <c r="AU490" t="s">
        <v>74</v>
      </c>
      <c r="AW490">
        <v>10</v>
      </c>
      <c r="AX490" t="s">
        <v>2647</v>
      </c>
      <c r="AY490" t="s">
        <v>2648</v>
      </c>
      <c r="AZ490" t="s">
        <v>2649</v>
      </c>
      <c r="BA490">
        <v>1</v>
      </c>
    </row>
    <row r="491" spans="1:53" ht="409.5" x14ac:dyDescent="0.25">
      <c r="A491">
        <v>489</v>
      </c>
      <c r="C491" s="11" t="s">
        <v>1</v>
      </c>
      <c r="F491" s="11" t="s">
        <v>4</v>
      </c>
      <c r="H491" s="7">
        <v>35</v>
      </c>
      <c r="I491">
        <v>7</v>
      </c>
      <c r="J491">
        <v>45</v>
      </c>
      <c r="K491">
        <v>16</v>
      </c>
      <c r="L491">
        <v>6</v>
      </c>
      <c r="M491">
        <v>16833</v>
      </c>
      <c r="N491" t="s">
        <v>2650</v>
      </c>
      <c r="O491">
        <v>1</v>
      </c>
      <c r="T491">
        <v>1</v>
      </c>
      <c r="U491" t="s">
        <v>227</v>
      </c>
      <c r="W491" t="s">
        <v>80</v>
      </c>
      <c r="Y491" t="s">
        <v>91</v>
      </c>
      <c r="AA491">
        <v>13</v>
      </c>
      <c r="AB491" t="s">
        <v>2651</v>
      </c>
      <c r="AC491" t="s">
        <v>83</v>
      </c>
      <c r="AI491" t="s">
        <v>33</v>
      </c>
      <c r="AN491" t="s">
        <v>60</v>
      </c>
      <c r="AP491" s="9">
        <v>3</v>
      </c>
      <c r="AQ491">
        <v>6</v>
      </c>
      <c r="AS491">
        <v>6</v>
      </c>
      <c r="AT491" t="s">
        <v>2652</v>
      </c>
      <c r="AU491" t="s">
        <v>74</v>
      </c>
      <c r="AW491">
        <v>7</v>
      </c>
      <c r="AX491" t="s">
        <v>2653</v>
      </c>
      <c r="AZ491" s="3" t="s">
        <v>2654</v>
      </c>
      <c r="BA491">
        <v>1</v>
      </c>
    </row>
    <row r="492" spans="1:53" ht="409.5" x14ac:dyDescent="0.25">
      <c r="A492">
        <v>490</v>
      </c>
      <c r="B492" s="11" t="s">
        <v>0</v>
      </c>
      <c r="C492" s="11" t="s">
        <v>1</v>
      </c>
      <c r="D492" s="11" t="s">
        <v>2</v>
      </c>
      <c r="E492" s="11" t="s">
        <v>3</v>
      </c>
      <c r="F492" s="11" t="s">
        <v>4</v>
      </c>
      <c r="H492" s="7">
        <v>27</v>
      </c>
      <c r="I492">
        <v>7</v>
      </c>
      <c r="J492">
        <v>80</v>
      </c>
      <c r="K492">
        <v>8</v>
      </c>
      <c r="L492">
        <v>8</v>
      </c>
      <c r="M492">
        <v>0</v>
      </c>
      <c r="N492" t="s">
        <v>2655</v>
      </c>
      <c r="O492">
        <v>1</v>
      </c>
      <c r="T492">
        <v>1</v>
      </c>
      <c r="U492" t="s">
        <v>455</v>
      </c>
      <c r="W492" t="s">
        <v>80</v>
      </c>
      <c r="Z492" t="s">
        <v>2656</v>
      </c>
      <c r="AA492">
        <v>5</v>
      </c>
      <c r="AB492" t="s">
        <v>2657</v>
      </c>
      <c r="AC492" t="s">
        <v>83</v>
      </c>
      <c r="AH492" t="s">
        <v>32</v>
      </c>
      <c r="AN492" t="s">
        <v>72</v>
      </c>
      <c r="AP492" s="9">
        <v>4</v>
      </c>
      <c r="AQ492">
        <v>6</v>
      </c>
      <c r="AS492">
        <v>66</v>
      </c>
      <c r="AT492" s="3" t="s">
        <v>2658</v>
      </c>
      <c r="AU492" t="s">
        <v>74</v>
      </c>
      <c r="AW492">
        <v>9</v>
      </c>
      <c r="AX492" t="s">
        <v>2659</v>
      </c>
      <c r="AY492" t="s">
        <v>2660</v>
      </c>
      <c r="AZ492" s="3" t="s">
        <v>2661</v>
      </c>
      <c r="BA492">
        <v>1</v>
      </c>
    </row>
    <row r="493" spans="1:53" x14ac:dyDescent="0.25">
      <c r="A493">
        <v>491</v>
      </c>
      <c r="B493" s="11" t="s">
        <v>0</v>
      </c>
      <c r="C493" s="11" t="s">
        <v>1</v>
      </c>
      <c r="F493" s="11" t="s">
        <v>4</v>
      </c>
      <c r="H493" s="7">
        <v>64</v>
      </c>
      <c r="I493">
        <v>5</v>
      </c>
      <c r="J493">
        <v>60</v>
      </c>
      <c r="K493">
        <v>8</v>
      </c>
      <c r="L493">
        <v>4</v>
      </c>
      <c r="M493">
        <v>20110</v>
      </c>
      <c r="N493" t="s">
        <v>2662</v>
      </c>
      <c r="O493">
        <v>0</v>
      </c>
      <c r="P493" t="s">
        <v>78</v>
      </c>
      <c r="R493" t="s">
        <v>3956</v>
      </c>
      <c r="T493">
        <v>1</v>
      </c>
      <c r="U493" t="s">
        <v>31</v>
      </c>
      <c r="W493" t="s">
        <v>80</v>
      </c>
      <c r="Y493" t="s">
        <v>737</v>
      </c>
      <c r="AA493">
        <v>6</v>
      </c>
      <c r="AB493" t="s">
        <v>2663</v>
      </c>
      <c r="AC493" t="s">
        <v>83</v>
      </c>
      <c r="AG493" t="s">
        <v>31</v>
      </c>
      <c r="AN493" t="s">
        <v>625</v>
      </c>
      <c r="AP493" s="9">
        <v>4</v>
      </c>
      <c r="AR493">
        <v>30</v>
      </c>
      <c r="AS493">
        <v>60</v>
      </c>
      <c r="AT493" t="s">
        <v>2664</v>
      </c>
      <c r="AV493" t="s">
        <v>2665</v>
      </c>
      <c r="AW493">
        <v>8</v>
      </c>
      <c r="AX493" t="s">
        <v>2666</v>
      </c>
      <c r="AY493" t="s">
        <v>2667</v>
      </c>
      <c r="AZ493" t="s">
        <v>141</v>
      </c>
      <c r="BA493">
        <v>1</v>
      </c>
    </row>
    <row r="494" spans="1:53" x14ac:dyDescent="0.25">
      <c r="A494">
        <v>492</v>
      </c>
      <c r="B494" s="11" t="s">
        <v>0</v>
      </c>
      <c r="H494" s="7">
        <v>38</v>
      </c>
      <c r="I494">
        <v>8</v>
      </c>
      <c r="J494">
        <v>35</v>
      </c>
      <c r="K494">
        <v>9</v>
      </c>
      <c r="L494">
        <v>10</v>
      </c>
      <c r="M494">
        <v>12012</v>
      </c>
      <c r="N494" t="s">
        <v>2668</v>
      </c>
      <c r="O494">
        <v>1</v>
      </c>
      <c r="T494">
        <v>1</v>
      </c>
      <c r="U494" t="s">
        <v>5</v>
      </c>
      <c r="W494" t="s">
        <v>90</v>
      </c>
      <c r="Y494" t="s">
        <v>91</v>
      </c>
      <c r="AA494">
        <v>23</v>
      </c>
      <c r="AB494" t="s">
        <v>2669</v>
      </c>
      <c r="AC494" t="s">
        <v>59</v>
      </c>
      <c r="AI494" t="s">
        <v>33</v>
      </c>
      <c r="AN494" t="s">
        <v>60</v>
      </c>
      <c r="AP494" s="9">
        <v>10</v>
      </c>
      <c r="AQ494">
        <v>2</v>
      </c>
      <c r="AS494">
        <v>8</v>
      </c>
      <c r="AT494" t="s">
        <v>2670</v>
      </c>
      <c r="AU494" t="s">
        <v>64</v>
      </c>
      <c r="AW494">
        <v>8</v>
      </c>
      <c r="AX494" t="s">
        <v>2671</v>
      </c>
      <c r="AY494" t="s">
        <v>2672</v>
      </c>
      <c r="AZ494" t="s">
        <v>2673</v>
      </c>
      <c r="BA494">
        <v>1</v>
      </c>
    </row>
    <row r="495" spans="1:53" x14ac:dyDescent="0.25">
      <c r="A495">
        <v>493</v>
      </c>
      <c r="F495" s="11" t="s">
        <v>4</v>
      </c>
      <c r="H495" s="7">
        <v>47</v>
      </c>
      <c r="I495">
        <v>7</v>
      </c>
      <c r="J495">
        <v>0</v>
      </c>
      <c r="K495">
        <v>10</v>
      </c>
      <c r="L495">
        <v>30</v>
      </c>
      <c r="M495">
        <v>89138</v>
      </c>
      <c r="N495" t="s">
        <v>2674</v>
      </c>
      <c r="O495">
        <v>1</v>
      </c>
      <c r="T495">
        <v>1</v>
      </c>
      <c r="U495" t="s">
        <v>137</v>
      </c>
      <c r="W495" t="s">
        <v>145</v>
      </c>
      <c r="Y495" t="s">
        <v>105</v>
      </c>
      <c r="AA495">
        <v>20</v>
      </c>
      <c r="AB495" t="s">
        <v>2675</v>
      </c>
      <c r="AC495" t="s">
        <v>167</v>
      </c>
      <c r="AF495" t="s">
        <v>30</v>
      </c>
      <c r="AN495" t="s">
        <v>84</v>
      </c>
      <c r="AP495" s="9">
        <v>6</v>
      </c>
      <c r="AQ495">
        <v>2</v>
      </c>
      <c r="AS495">
        <v>16</v>
      </c>
      <c r="AT495" t="s">
        <v>2676</v>
      </c>
      <c r="AU495" t="s">
        <v>74</v>
      </c>
      <c r="AW495">
        <v>9</v>
      </c>
      <c r="AX495" t="s">
        <v>2677</v>
      </c>
      <c r="AY495" t="s">
        <v>2678</v>
      </c>
      <c r="AZ495" t="s">
        <v>2679</v>
      </c>
      <c r="BA495">
        <v>0</v>
      </c>
    </row>
    <row r="496" spans="1:53" x14ac:dyDescent="0.25">
      <c r="A496">
        <v>494</v>
      </c>
      <c r="B496" s="11" t="s">
        <v>0</v>
      </c>
      <c r="H496" s="7">
        <v>28</v>
      </c>
      <c r="I496">
        <v>7</v>
      </c>
      <c r="J496">
        <v>0</v>
      </c>
      <c r="K496">
        <v>13</v>
      </c>
      <c r="L496">
        <v>6</v>
      </c>
      <c r="M496">
        <v>33068</v>
      </c>
      <c r="N496" t="s">
        <v>2680</v>
      </c>
      <c r="O496">
        <v>0</v>
      </c>
      <c r="P496" t="s">
        <v>123</v>
      </c>
      <c r="R496" t="s">
        <v>3954</v>
      </c>
      <c r="T496">
        <v>0</v>
      </c>
      <c r="AC496" t="s">
        <v>59</v>
      </c>
      <c r="AG496" t="s">
        <v>31</v>
      </c>
      <c r="AN496" t="s">
        <v>84</v>
      </c>
      <c r="AP496" s="9">
        <v>5</v>
      </c>
      <c r="AQ496">
        <v>2</v>
      </c>
      <c r="AS496">
        <v>6</v>
      </c>
      <c r="AT496" t="s">
        <v>2681</v>
      </c>
      <c r="AU496" t="s">
        <v>64</v>
      </c>
      <c r="AW496">
        <v>6</v>
      </c>
      <c r="AX496" t="s">
        <v>2682</v>
      </c>
      <c r="AY496" t="s">
        <v>2683</v>
      </c>
      <c r="AZ496" t="s">
        <v>2684</v>
      </c>
      <c r="BA496">
        <v>1</v>
      </c>
    </row>
    <row r="497" spans="1:53" x14ac:dyDescent="0.25">
      <c r="A497">
        <v>495</v>
      </c>
      <c r="B497" s="11" t="s">
        <v>0</v>
      </c>
      <c r="C497" s="11" t="s">
        <v>1</v>
      </c>
      <c r="E497" s="11" t="s">
        <v>3</v>
      </c>
      <c r="H497" s="7">
        <v>35</v>
      </c>
      <c r="I497">
        <v>6</v>
      </c>
      <c r="J497">
        <v>30</v>
      </c>
      <c r="K497">
        <v>10</v>
      </c>
      <c r="L497">
        <v>20</v>
      </c>
      <c r="M497">
        <v>49534</v>
      </c>
      <c r="N497" t="s">
        <v>2685</v>
      </c>
      <c r="O497">
        <v>1</v>
      </c>
      <c r="T497">
        <v>1</v>
      </c>
      <c r="U497" t="s">
        <v>5</v>
      </c>
      <c r="W497" t="s">
        <v>111</v>
      </c>
      <c r="Y497" t="s">
        <v>161</v>
      </c>
      <c r="AA497">
        <v>5</v>
      </c>
      <c r="AB497" t="s">
        <v>2686</v>
      </c>
      <c r="AC497" t="s">
        <v>59</v>
      </c>
      <c r="AF497" t="s">
        <v>30</v>
      </c>
      <c r="AN497" t="s">
        <v>72</v>
      </c>
      <c r="AP497" s="9">
        <v>0</v>
      </c>
      <c r="AR497" s="2">
        <v>43023</v>
      </c>
      <c r="AS497">
        <v>500</v>
      </c>
      <c r="AT497" t="s">
        <v>2687</v>
      </c>
      <c r="AU497" t="s">
        <v>64</v>
      </c>
      <c r="AW497">
        <v>8</v>
      </c>
      <c r="AX497" t="s">
        <v>2688</v>
      </c>
      <c r="AY497" t="s">
        <v>2689</v>
      </c>
      <c r="AZ497" t="s">
        <v>2690</v>
      </c>
      <c r="BA497">
        <v>1</v>
      </c>
    </row>
    <row r="498" spans="1:53" x14ac:dyDescent="0.25">
      <c r="A498">
        <v>496</v>
      </c>
      <c r="B498" s="11" t="s">
        <v>0</v>
      </c>
      <c r="H498" s="7">
        <v>55</v>
      </c>
      <c r="I498">
        <v>8</v>
      </c>
      <c r="J498">
        <v>60</v>
      </c>
      <c r="K498">
        <v>8</v>
      </c>
      <c r="L498">
        <v>5</v>
      </c>
      <c r="M498">
        <v>93063</v>
      </c>
      <c r="N498" t="s">
        <v>2691</v>
      </c>
      <c r="O498">
        <v>1</v>
      </c>
      <c r="T498">
        <v>1</v>
      </c>
      <c r="U498" t="s">
        <v>150</v>
      </c>
      <c r="W498" t="s">
        <v>56</v>
      </c>
      <c r="Y498" t="s">
        <v>91</v>
      </c>
      <c r="AA498">
        <v>25</v>
      </c>
      <c r="AB498" t="s">
        <v>2692</v>
      </c>
      <c r="AC498" t="s">
        <v>83</v>
      </c>
      <c r="AG498" t="s">
        <v>31</v>
      </c>
      <c r="AN498" t="s">
        <v>72</v>
      </c>
      <c r="AP498" s="9">
        <v>21</v>
      </c>
      <c r="AS498">
        <v>8</v>
      </c>
      <c r="AT498" t="s">
        <v>2693</v>
      </c>
      <c r="AU498" t="s">
        <v>74</v>
      </c>
      <c r="AW498">
        <v>10</v>
      </c>
      <c r="AX498" t="s">
        <v>2694</v>
      </c>
      <c r="AY498" t="s">
        <v>2695</v>
      </c>
      <c r="AZ498" t="s">
        <v>2696</v>
      </c>
      <c r="BA498">
        <v>1</v>
      </c>
    </row>
    <row r="499" spans="1:53" x14ac:dyDescent="0.25">
      <c r="A499">
        <v>497</v>
      </c>
      <c r="F499" s="11" t="s">
        <v>4</v>
      </c>
      <c r="H499" s="7">
        <v>31</v>
      </c>
      <c r="I499">
        <v>5</v>
      </c>
      <c r="J499">
        <v>20</v>
      </c>
      <c r="K499">
        <v>12</v>
      </c>
      <c r="L499">
        <v>20</v>
      </c>
      <c r="M499">
        <v>90045</v>
      </c>
      <c r="N499" t="s">
        <v>2697</v>
      </c>
      <c r="O499">
        <v>0</v>
      </c>
      <c r="Q499" t="s">
        <v>2698</v>
      </c>
      <c r="R499" t="s">
        <v>3958</v>
      </c>
      <c r="T499">
        <v>1</v>
      </c>
      <c r="U499" t="s">
        <v>227</v>
      </c>
      <c r="X499" t="s">
        <v>2699</v>
      </c>
      <c r="Y499" t="s">
        <v>394</v>
      </c>
      <c r="AA499">
        <v>6</v>
      </c>
      <c r="AB499" t="s">
        <v>2700</v>
      </c>
      <c r="AC499" t="s">
        <v>83</v>
      </c>
      <c r="AD499" t="s">
        <v>28</v>
      </c>
      <c r="AG499" t="s">
        <v>31</v>
      </c>
      <c r="AN499" t="s">
        <v>60</v>
      </c>
      <c r="AP499" s="9">
        <v>10</v>
      </c>
      <c r="AQ499">
        <v>2</v>
      </c>
      <c r="AS499">
        <v>10</v>
      </c>
      <c r="AT499" t="s">
        <v>2701</v>
      </c>
      <c r="AU499" t="s">
        <v>74</v>
      </c>
      <c r="AW499">
        <v>10</v>
      </c>
      <c r="AX499" t="s">
        <v>2702</v>
      </c>
      <c r="AY499" t="s">
        <v>2703</v>
      </c>
      <c r="AZ499" t="s">
        <v>2704</v>
      </c>
    </row>
    <row r="500" spans="1:53" x14ac:dyDescent="0.25">
      <c r="A500">
        <v>498</v>
      </c>
      <c r="B500" s="11" t="s">
        <v>0</v>
      </c>
      <c r="H500" s="7">
        <v>35</v>
      </c>
      <c r="I500">
        <v>9</v>
      </c>
      <c r="J500">
        <v>15</v>
      </c>
      <c r="K500">
        <v>8</v>
      </c>
      <c r="L500">
        <v>20</v>
      </c>
      <c r="M500">
        <v>94086</v>
      </c>
      <c r="N500" t="s">
        <v>2705</v>
      </c>
      <c r="O500">
        <v>1</v>
      </c>
      <c r="T500">
        <v>1</v>
      </c>
      <c r="U500" t="s">
        <v>5</v>
      </c>
      <c r="W500" t="s">
        <v>80</v>
      </c>
      <c r="Z500" t="s">
        <v>321</v>
      </c>
      <c r="AA500">
        <v>7</v>
      </c>
      <c r="AB500" t="s">
        <v>2706</v>
      </c>
      <c r="AC500" t="s">
        <v>83</v>
      </c>
      <c r="AG500" t="s">
        <v>31</v>
      </c>
      <c r="AN500" t="s">
        <v>84</v>
      </c>
      <c r="AP500" s="9">
        <v>6</v>
      </c>
      <c r="AQ500">
        <v>6</v>
      </c>
      <c r="AS500">
        <v>20</v>
      </c>
      <c r="AT500" t="s">
        <v>2707</v>
      </c>
      <c r="AU500" t="s">
        <v>64</v>
      </c>
      <c r="AW500">
        <v>10</v>
      </c>
      <c r="AX500" t="s">
        <v>2708</v>
      </c>
      <c r="AY500" t="s">
        <v>453</v>
      </c>
      <c r="AZ500" t="s">
        <v>2709</v>
      </c>
      <c r="BA500">
        <v>0</v>
      </c>
    </row>
    <row r="501" spans="1:53" x14ac:dyDescent="0.25">
      <c r="A501">
        <v>499</v>
      </c>
      <c r="F501" s="11" t="s">
        <v>4</v>
      </c>
      <c r="H501" s="7">
        <v>27</v>
      </c>
      <c r="I501">
        <v>7</v>
      </c>
      <c r="J501">
        <v>50</v>
      </c>
      <c r="K501">
        <v>10</v>
      </c>
      <c r="L501">
        <v>5</v>
      </c>
      <c r="M501">
        <v>5655030</v>
      </c>
      <c r="N501" t="s">
        <v>2710</v>
      </c>
      <c r="O501">
        <v>1</v>
      </c>
      <c r="T501">
        <v>1</v>
      </c>
      <c r="U501" t="s">
        <v>160</v>
      </c>
      <c r="W501" t="s">
        <v>56</v>
      </c>
      <c r="Y501" t="s">
        <v>91</v>
      </c>
      <c r="AA501">
        <v>5</v>
      </c>
      <c r="AB501" t="s">
        <v>2711</v>
      </c>
      <c r="AC501" t="s">
        <v>59</v>
      </c>
      <c r="AI501" t="s">
        <v>33</v>
      </c>
      <c r="AN501" t="s">
        <v>72</v>
      </c>
      <c r="AP501" s="9">
        <v>6</v>
      </c>
      <c r="AQ501">
        <v>6</v>
      </c>
      <c r="AS501">
        <v>7</v>
      </c>
      <c r="AT501" t="s">
        <v>2712</v>
      </c>
      <c r="AU501" t="s">
        <v>381</v>
      </c>
      <c r="AW501">
        <v>10</v>
      </c>
      <c r="AX501" t="s">
        <v>2713</v>
      </c>
      <c r="AY501" t="s">
        <v>2714</v>
      </c>
      <c r="AZ501" t="s">
        <v>116</v>
      </c>
      <c r="BA501">
        <v>1</v>
      </c>
    </row>
    <row r="502" spans="1:53" x14ac:dyDescent="0.25">
      <c r="A502">
        <v>500</v>
      </c>
      <c r="B502" s="11" t="s">
        <v>0</v>
      </c>
      <c r="C502" s="11" t="s">
        <v>1</v>
      </c>
      <c r="F502" s="11" t="s">
        <v>4</v>
      </c>
      <c r="H502" s="7">
        <v>27</v>
      </c>
      <c r="I502">
        <v>6</v>
      </c>
      <c r="J502">
        <v>15</v>
      </c>
      <c r="K502">
        <v>8</v>
      </c>
      <c r="L502">
        <v>1</v>
      </c>
      <c r="M502">
        <v>48104</v>
      </c>
      <c r="N502" t="s">
        <v>2715</v>
      </c>
      <c r="O502">
        <v>0</v>
      </c>
      <c r="P502" t="s">
        <v>123</v>
      </c>
      <c r="R502" t="s">
        <v>3955</v>
      </c>
      <c r="T502">
        <v>1</v>
      </c>
      <c r="U502" t="s">
        <v>160</v>
      </c>
      <c r="W502" t="s">
        <v>80</v>
      </c>
      <c r="Y502" t="s">
        <v>161</v>
      </c>
      <c r="AA502">
        <v>0</v>
      </c>
      <c r="AB502" t="s">
        <v>209</v>
      </c>
      <c r="AC502" t="s">
        <v>59</v>
      </c>
      <c r="AG502" t="s">
        <v>31</v>
      </c>
      <c r="AM502" t="s">
        <v>2716</v>
      </c>
      <c r="AN502" t="s">
        <v>72</v>
      </c>
      <c r="AP502" s="9">
        <v>4</v>
      </c>
      <c r="AQ502">
        <v>6</v>
      </c>
      <c r="AS502">
        <v>60</v>
      </c>
      <c r="AT502" t="s">
        <v>2717</v>
      </c>
      <c r="AU502" t="s">
        <v>74</v>
      </c>
      <c r="AW502">
        <v>10</v>
      </c>
      <c r="AX502" t="s">
        <v>2718</v>
      </c>
      <c r="BA502">
        <v>1</v>
      </c>
    </row>
    <row r="503" spans="1:53" x14ac:dyDescent="0.25">
      <c r="A503">
        <v>501</v>
      </c>
      <c r="C503" s="11" t="s">
        <v>1</v>
      </c>
      <c r="F503" s="11" t="s">
        <v>4</v>
      </c>
      <c r="H503" s="7">
        <v>46</v>
      </c>
      <c r="I503">
        <v>8</v>
      </c>
      <c r="J503">
        <v>30</v>
      </c>
      <c r="K503">
        <v>9</v>
      </c>
      <c r="L503">
        <v>4</v>
      </c>
      <c r="M503">
        <v>29617</v>
      </c>
      <c r="N503" t="s">
        <v>2719</v>
      </c>
      <c r="O503">
        <v>1</v>
      </c>
      <c r="T503">
        <v>1</v>
      </c>
      <c r="U503" t="s">
        <v>460</v>
      </c>
      <c r="W503" t="s">
        <v>56</v>
      </c>
      <c r="Y503" t="s">
        <v>297</v>
      </c>
      <c r="AA503">
        <v>23</v>
      </c>
      <c r="AB503" t="s">
        <v>2720</v>
      </c>
      <c r="AC503" t="s">
        <v>167</v>
      </c>
      <c r="AI503" t="s">
        <v>33</v>
      </c>
      <c r="AN503" t="s">
        <v>60</v>
      </c>
      <c r="AP503" s="9">
        <v>23</v>
      </c>
      <c r="AQ503">
        <v>2</v>
      </c>
      <c r="AS503">
        <v>15</v>
      </c>
      <c r="AT503" t="s">
        <v>2721</v>
      </c>
      <c r="AU503" t="s">
        <v>64</v>
      </c>
      <c r="AW503">
        <v>8</v>
      </c>
      <c r="AX503" t="s">
        <v>2722</v>
      </c>
      <c r="AY503" t="s">
        <v>2723</v>
      </c>
      <c r="AZ503" t="s">
        <v>2724</v>
      </c>
      <c r="BA503">
        <v>0</v>
      </c>
    </row>
    <row r="504" spans="1:53" x14ac:dyDescent="0.25">
      <c r="A504">
        <v>502</v>
      </c>
      <c r="C504" s="11" t="s">
        <v>1</v>
      </c>
      <c r="H504" s="7">
        <v>33</v>
      </c>
      <c r="I504">
        <v>7</v>
      </c>
      <c r="J504">
        <v>20</v>
      </c>
      <c r="K504">
        <v>10</v>
      </c>
      <c r="L504">
        <v>24</v>
      </c>
      <c r="M504">
        <v>94066</v>
      </c>
      <c r="N504" t="s">
        <v>2725</v>
      </c>
      <c r="O504">
        <v>1</v>
      </c>
      <c r="T504">
        <v>1</v>
      </c>
      <c r="U504" t="s">
        <v>227</v>
      </c>
      <c r="W504" t="s">
        <v>80</v>
      </c>
      <c r="Y504" t="s">
        <v>394</v>
      </c>
      <c r="AA504">
        <v>10</v>
      </c>
      <c r="AB504" t="s">
        <v>2726</v>
      </c>
      <c r="AC504" t="s">
        <v>83</v>
      </c>
      <c r="AG504" t="s">
        <v>31</v>
      </c>
      <c r="AN504" t="s">
        <v>72</v>
      </c>
      <c r="AP504" s="9">
        <v>5</v>
      </c>
      <c r="AQ504">
        <v>1</v>
      </c>
      <c r="AS504">
        <v>6</v>
      </c>
      <c r="AT504" t="s">
        <v>2727</v>
      </c>
      <c r="AU504" t="s">
        <v>74</v>
      </c>
      <c r="AW504">
        <v>10</v>
      </c>
      <c r="AX504" t="s">
        <v>2728</v>
      </c>
      <c r="AY504" t="s">
        <v>2729</v>
      </c>
      <c r="AZ504" t="s">
        <v>141</v>
      </c>
      <c r="BA504">
        <v>1</v>
      </c>
    </row>
    <row r="505" spans="1:53" x14ac:dyDescent="0.25">
      <c r="A505">
        <v>503</v>
      </c>
      <c r="F505" s="11" t="s">
        <v>4</v>
      </c>
      <c r="H505" s="7">
        <v>40</v>
      </c>
      <c r="I505">
        <v>6</v>
      </c>
      <c r="J505">
        <v>30</v>
      </c>
      <c r="K505">
        <v>7</v>
      </c>
      <c r="L505">
        <v>6</v>
      </c>
      <c r="M505">
        <v>8390</v>
      </c>
      <c r="N505" t="s">
        <v>2730</v>
      </c>
      <c r="O505">
        <v>0</v>
      </c>
      <c r="P505" t="s">
        <v>136</v>
      </c>
      <c r="R505" t="s">
        <v>3956</v>
      </c>
      <c r="T505">
        <v>1</v>
      </c>
      <c r="U505" t="s">
        <v>79</v>
      </c>
      <c r="W505" t="s">
        <v>56</v>
      </c>
      <c r="Z505" t="s">
        <v>2731</v>
      </c>
      <c r="AA505">
        <v>20</v>
      </c>
      <c r="AB505" t="s">
        <v>2732</v>
      </c>
      <c r="AC505" t="s">
        <v>402</v>
      </c>
      <c r="AG505" t="s">
        <v>31</v>
      </c>
      <c r="AN505" t="s">
        <v>168</v>
      </c>
      <c r="AP505" s="9">
        <v>6</v>
      </c>
      <c r="AQ505">
        <v>5</v>
      </c>
      <c r="AS505">
        <v>100</v>
      </c>
      <c r="AT505" t="s">
        <v>2733</v>
      </c>
      <c r="AU505" t="s">
        <v>74</v>
      </c>
      <c r="AW505">
        <v>9</v>
      </c>
      <c r="AX505" t="s">
        <v>2734</v>
      </c>
      <c r="AY505" t="s">
        <v>548</v>
      </c>
      <c r="AZ505" t="s">
        <v>141</v>
      </c>
      <c r="BA505">
        <v>0</v>
      </c>
    </row>
    <row r="506" spans="1:53" x14ac:dyDescent="0.25">
      <c r="A506">
        <v>504</v>
      </c>
      <c r="B506" s="11" t="s">
        <v>0</v>
      </c>
      <c r="F506" s="11" t="s">
        <v>4</v>
      </c>
      <c r="H506" s="7">
        <v>30</v>
      </c>
      <c r="I506">
        <v>6</v>
      </c>
      <c r="J506">
        <v>60</v>
      </c>
      <c r="K506">
        <v>10</v>
      </c>
      <c r="L506">
        <v>6</v>
      </c>
      <c r="M506">
        <v>500018</v>
      </c>
      <c r="N506" t="s">
        <v>370</v>
      </c>
      <c r="O506">
        <v>1</v>
      </c>
      <c r="T506">
        <v>1</v>
      </c>
      <c r="U506" t="s">
        <v>227</v>
      </c>
      <c r="W506" t="s">
        <v>80</v>
      </c>
      <c r="Y506" t="s">
        <v>91</v>
      </c>
      <c r="AA506">
        <v>9</v>
      </c>
      <c r="AB506" t="s">
        <v>2735</v>
      </c>
      <c r="AC506" t="s">
        <v>59</v>
      </c>
      <c r="AI506" t="s">
        <v>33</v>
      </c>
      <c r="AN506" t="s">
        <v>72</v>
      </c>
      <c r="AP506" s="9">
        <v>5</v>
      </c>
      <c r="AQ506">
        <v>5</v>
      </c>
      <c r="AS506">
        <v>5</v>
      </c>
      <c r="AT506" t="s">
        <v>2736</v>
      </c>
      <c r="AU506" t="s">
        <v>74</v>
      </c>
      <c r="AW506">
        <v>10</v>
      </c>
      <c r="AX506" t="s">
        <v>2737</v>
      </c>
      <c r="AY506" t="s">
        <v>2738</v>
      </c>
      <c r="AZ506" t="s">
        <v>2739</v>
      </c>
      <c r="BA506">
        <v>1</v>
      </c>
    </row>
    <row r="507" spans="1:53" x14ac:dyDescent="0.25">
      <c r="A507">
        <v>505</v>
      </c>
      <c r="B507" s="11" t="s">
        <v>0</v>
      </c>
      <c r="H507" s="7">
        <v>29</v>
      </c>
      <c r="I507">
        <v>6</v>
      </c>
      <c r="J507">
        <v>2</v>
      </c>
      <c r="K507">
        <v>10</v>
      </c>
      <c r="L507">
        <v>10</v>
      </c>
      <c r="M507">
        <v>28045</v>
      </c>
      <c r="N507" t="s">
        <v>171</v>
      </c>
      <c r="O507">
        <v>1</v>
      </c>
      <c r="T507">
        <v>1</v>
      </c>
      <c r="U507" t="s">
        <v>144</v>
      </c>
      <c r="W507" t="s">
        <v>80</v>
      </c>
      <c r="Y507" t="s">
        <v>91</v>
      </c>
      <c r="AA507">
        <v>1</v>
      </c>
      <c r="AB507" t="s">
        <v>511</v>
      </c>
      <c r="AC507" t="s">
        <v>83</v>
      </c>
      <c r="AI507" t="s">
        <v>33</v>
      </c>
      <c r="AN507" t="s">
        <v>60</v>
      </c>
      <c r="AP507" s="9">
        <v>10</v>
      </c>
      <c r="AQ507">
        <v>3</v>
      </c>
      <c r="AS507">
        <v>6</v>
      </c>
      <c r="AT507" t="s">
        <v>2740</v>
      </c>
      <c r="AU507" t="s">
        <v>74</v>
      </c>
      <c r="AW507">
        <v>8</v>
      </c>
      <c r="AX507" t="s">
        <v>2741</v>
      </c>
      <c r="AY507" t="s">
        <v>2742</v>
      </c>
      <c r="BA507">
        <v>0</v>
      </c>
    </row>
    <row r="508" spans="1:53" x14ac:dyDescent="0.25">
      <c r="A508">
        <v>506</v>
      </c>
      <c r="B508" s="11" t="s">
        <v>0</v>
      </c>
      <c r="H508" s="7">
        <v>28</v>
      </c>
      <c r="I508">
        <v>8</v>
      </c>
      <c r="J508">
        <v>0</v>
      </c>
      <c r="K508">
        <v>8</v>
      </c>
      <c r="L508">
        <v>4</v>
      </c>
      <c r="M508">
        <v>9030400</v>
      </c>
      <c r="N508" t="s">
        <v>2743</v>
      </c>
      <c r="O508">
        <v>1</v>
      </c>
      <c r="P508" t="s">
        <v>53</v>
      </c>
      <c r="R508" t="s">
        <v>3956</v>
      </c>
      <c r="T508">
        <v>0</v>
      </c>
      <c r="AC508" t="s">
        <v>402</v>
      </c>
      <c r="AD508" t="s">
        <v>28</v>
      </c>
      <c r="AF508" t="s">
        <v>30</v>
      </c>
      <c r="AN508" t="s">
        <v>84</v>
      </c>
      <c r="AP508" s="9">
        <v>35</v>
      </c>
      <c r="AR508">
        <v>56</v>
      </c>
      <c r="AS508">
        <v>112</v>
      </c>
      <c r="AT508" t="s">
        <v>2744</v>
      </c>
      <c r="AU508" t="s">
        <v>74</v>
      </c>
      <c r="AW508">
        <v>10</v>
      </c>
      <c r="AX508" t="s">
        <v>2745</v>
      </c>
      <c r="AY508" t="s">
        <v>2746</v>
      </c>
      <c r="AZ508" t="s">
        <v>2747</v>
      </c>
    </row>
    <row r="509" spans="1:53" x14ac:dyDescent="0.25">
      <c r="A509">
        <v>507</v>
      </c>
      <c r="B509" s="11" t="s">
        <v>0</v>
      </c>
      <c r="H509" s="7">
        <v>37</v>
      </c>
      <c r="I509">
        <v>7</v>
      </c>
      <c r="J509">
        <v>0</v>
      </c>
      <c r="K509">
        <v>5</v>
      </c>
      <c r="L509">
        <v>8</v>
      </c>
      <c r="M509">
        <v>29730</v>
      </c>
      <c r="N509" t="s">
        <v>2748</v>
      </c>
      <c r="O509">
        <v>0</v>
      </c>
      <c r="P509" t="s">
        <v>136</v>
      </c>
      <c r="S509" t="s">
        <v>2749</v>
      </c>
      <c r="T509">
        <v>0</v>
      </c>
      <c r="AC509" t="s">
        <v>83</v>
      </c>
      <c r="AH509" t="s">
        <v>32</v>
      </c>
      <c r="AI509" t="s">
        <v>33</v>
      </c>
      <c r="AN509" t="s">
        <v>72</v>
      </c>
      <c r="AP509" s="9">
        <v>8</v>
      </c>
      <c r="AR509">
        <v>16</v>
      </c>
      <c r="AS509">
        <v>8</v>
      </c>
      <c r="AT509" t="s">
        <v>2750</v>
      </c>
      <c r="AU509" t="s">
        <v>74</v>
      </c>
      <c r="AW509">
        <v>9</v>
      </c>
      <c r="AX509" t="s">
        <v>2751</v>
      </c>
      <c r="AY509" t="s">
        <v>2752</v>
      </c>
      <c r="AZ509" t="s">
        <v>2753</v>
      </c>
      <c r="BA509">
        <v>1</v>
      </c>
    </row>
    <row r="510" spans="1:53" x14ac:dyDescent="0.25">
      <c r="A510">
        <v>508</v>
      </c>
      <c r="B510" s="11" t="s">
        <v>0</v>
      </c>
      <c r="H510" s="7">
        <v>24</v>
      </c>
      <c r="I510">
        <v>7</v>
      </c>
      <c r="J510">
        <v>20</v>
      </c>
      <c r="K510">
        <v>5</v>
      </c>
      <c r="L510">
        <v>36</v>
      </c>
      <c r="M510">
        <v>10023</v>
      </c>
      <c r="N510" t="s">
        <v>2754</v>
      </c>
      <c r="O510">
        <v>0</v>
      </c>
      <c r="P510" t="s">
        <v>78</v>
      </c>
      <c r="R510" t="s">
        <v>3958</v>
      </c>
      <c r="T510">
        <v>1</v>
      </c>
      <c r="U510" t="s">
        <v>5</v>
      </c>
      <c r="W510" t="s">
        <v>111</v>
      </c>
      <c r="Y510" t="s">
        <v>105</v>
      </c>
      <c r="AA510">
        <v>1</v>
      </c>
      <c r="AB510" t="s">
        <v>2755</v>
      </c>
      <c r="AC510" t="s">
        <v>59</v>
      </c>
      <c r="AE510" t="s">
        <v>29</v>
      </c>
      <c r="AM510" t="s">
        <v>2756</v>
      </c>
      <c r="AN510" t="s">
        <v>72</v>
      </c>
      <c r="AP510" s="9">
        <v>15</v>
      </c>
      <c r="AR510">
        <v>15</v>
      </c>
      <c r="AS510">
        <v>160</v>
      </c>
      <c r="AT510" t="s">
        <v>2757</v>
      </c>
      <c r="AU510" t="s">
        <v>64</v>
      </c>
      <c r="AW510">
        <v>9</v>
      </c>
      <c r="AX510" t="s">
        <v>1002</v>
      </c>
      <c r="AY510" t="s">
        <v>1002</v>
      </c>
      <c r="AZ510" t="s">
        <v>2758</v>
      </c>
      <c r="BA510">
        <v>1</v>
      </c>
    </row>
    <row r="511" spans="1:53" x14ac:dyDescent="0.25">
      <c r="A511">
        <v>509</v>
      </c>
      <c r="C511" s="11" t="s">
        <v>1</v>
      </c>
      <c r="H511" s="7">
        <v>36</v>
      </c>
      <c r="I511">
        <v>7</v>
      </c>
      <c r="J511">
        <v>200</v>
      </c>
      <c r="K511">
        <v>12</v>
      </c>
      <c r="L511">
        <v>10</v>
      </c>
      <c r="M511">
        <v>88400</v>
      </c>
      <c r="N511" t="s">
        <v>2759</v>
      </c>
      <c r="O511">
        <v>1</v>
      </c>
      <c r="T511">
        <v>1</v>
      </c>
      <c r="U511" t="s">
        <v>160</v>
      </c>
      <c r="W511" t="s">
        <v>111</v>
      </c>
      <c r="Y511" t="s">
        <v>297</v>
      </c>
      <c r="AA511">
        <v>5</v>
      </c>
      <c r="AB511" t="s">
        <v>2760</v>
      </c>
      <c r="AC511" t="s">
        <v>71</v>
      </c>
      <c r="AL511" t="s">
        <v>36</v>
      </c>
      <c r="AP511" s="9">
        <v>0</v>
      </c>
      <c r="AU511" t="s">
        <v>74</v>
      </c>
      <c r="AW511">
        <v>10</v>
      </c>
      <c r="AX511" t="s">
        <v>2761</v>
      </c>
      <c r="AY511" t="s">
        <v>2762</v>
      </c>
      <c r="AZ511" t="s">
        <v>2763</v>
      </c>
      <c r="BA511">
        <v>1</v>
      </c>
    </row>
    <row r="512" spans="1:53" x14ac:dyDescent="0.25">
      <c r="A512">
        <v>510</v>
      </c>
      <c r="C512" s="11" t="s">
        <v>1</v>
      </c>
      <c r="H512" s="7">
        <v>54</v>
      </c>
      <c r="I512">
        <v>7</v>
      </c>
      <c r="J512">
        <v>45</v>
      </c>
      <c r="K512">
        <v>13</v>
      </c>
      <c r="L512">
        <v>1</v>
      </c>
      <c r="N512" t="s">
        <v>2764</v>
      </c>
      <c r="O512">
        <v>0</v>
      </c>
      <c r="P512" t="s">
        <v>78</v>
      </c>
      <c r="R512" t="s">
        <v>3956</v>
      </c>
      <c r="T512">
        <v>0</v>
      </c>
      <c r="AC512" t="s">
        <v>83</v>
      </c>
      <c r="AE512" t="s">
        <v>29</v>
      </c>
      <c r="AN512" t="s">
        <v>72</v>
      </c>
      <c r="AP512" s="9">
        <v>6</v>
      </c>
      <c r="AQ512">
        <v>6</v>
      </c>
      <c r="AS512">
        <v>5</v>
      </c>
      <c r="AT512" t="s">
        <v>2765</v>
      </c>
      <c r="AU512" t="s">
        <v>74</v>
      </c>
      <c r="AW512">
        <v>10</v>
      </c>
      <c r="AX512" t="s">
        <v>2766</v>
      </c>
      <c r="AZ512" t="s">
        <v>2767</v>
      </c>
      <c r="BA512">
        <v>0</v>
      </c>
    </row>
    <row r="513" spans="1:53" x14ac:dyDescent="0.25">
      <c r="A513">
        <v>511</v>
      </c>
      <c r="G513" s="11" t="s">
        <v>2768</v>
      </c>
      <c r="H513" s="7">
        <v>27</v>
      </c>
      <c r="I513">
        <v>6</v>
      </c>
      <c r="J513">
        <v>25</v>
      </c>
      <c r="K513">
        <v>15</v>
      </c>
      <c r="L513">
        <v>5</v>
      </c>
      <c r="M513">
        <v>88036570</v>
      </c>
      <c r="N513" t="s">
        <v>2769</v>
      </c>
      <c r="O513">
        <v>1</v>
      </c>
      <c r="T513">
        <v>1</v>
      </c>
      <c r="U513" t="s">
        <v>160</v>
      </c>
      <c r="W513" t="s">
        <v>80</v>
      </c>
      <c r="Y513" t="s">
        <v>91</v>
      </c>
      <c r="AA513">
        <v>1</v>
      </c>
      <c r="AB513" t="s">
        <v>2770</v>
      </c>
      <c r="AC513" t="s">
        <v>83</v>
      </c>
      <c r="AL513" t="s">
        <v>36</v>
      </c>
      <c r="AP513" s="9">
        <v>0</v>
      </c>
      <c r="AU513" t="s">
        <v>74</v>
      </c>
      <c r="AW513">
        <v>10</v>
      </c>
      <c r="AX513" t="s">
        <v>2771</v>
      </c>
      <c r="AY513" t="s">
        <v>478</v>
      </c>
      <c r="BA513">
        <v>1</v>
      </c>
    </row>
    <row r="514" spans="1:53" x14ac:dyDescent="0.25">
      <c r="A514">
        <v>512</v>
      </c>
      <c r="B514" s="11" t="s">
        <v>0</v>
      </c>
      <c r="C514" s="11" t="s">
        <v>1</v>
      </c>
      <c r="H514" s="7">
        <v>22</v>
      </c>
      <c r="I514">
        <v>7</v>
      </c>
      <c r="J514">
        <v>70</v>
      </c>
      <c r="K514">
        <v>6</v>
      </c>
      <c r="L514">
        <v>6</v>
      </c>
      <c r="M514">
        <v>62</v>
      </c>
      <c r="N514" t="s">
        <v>1359</v>
      </c>
      <c r="O514">
        <v>1</v>
      </c>
      <c r="T514">
        <v>1</v>
      </c>
      <c r="U514" t="s">
        <v>522</v>
      </c>
      <c r="W514" t="s">
        <v>387</v>
      </c>
      <c r="Z514" t="s">
        <v>1034</v>
      </c>
      <c r="AA514">
        <v>3</v>
      </c>
      <c r="AB514" t="s">
        <v>2772</v>
      </c>
      <c r="AC514" t="s">
        <v>59</v>
      </c>
      <c r="AL514" t="s">
        <v>36</v>
      </c>
      <c r="AP514" s="9">
        <v>0</v>
      </c>
      <c r="AU514" t="s">
        <v>381</v>
      </c>
      <c r="AW514">
        <v>10</v>
      </c>
      <c r="AX514" t="s">
        <v>2773</v>
      </c>
      <c r="AY514" t="s">
        <v>2774</v>
      </c>
      <c r="AZ514" t="s">
        <v>2775</v>
      </c>
      <c r="BA514">
        <v>1</v>
      </c>
    </row>
    <row r="515" spans="1:53" x14ac:dyDescent="0.25">
      <c r="A515">
        <v>513</v>
      </c>
      <c r="B515" s="11" t="s">
        <v>0</v>
      </c>
      <c r="H515" s="7">
        <v>34</v>
      </c>
      <c r="I515">
        <v>8</v>
      </c>
      <c r="J515">
        <v>0</v>
      </c>
      <c r="K515">
        <v>8</v>
      </c>
      <c r="L515">
        <v>4</v>
      </c>
      <c r="M515">
        <v>94538</v>
      </c>
      <c r="N515" t="s">
        <v>2776</v>
      </c>
      <c r="O515">
        <v>0</v>
      </c>
      <c r="P515" t="s">
        <v>78</v>
      </c>
      <c r="R515" t="s">
        <v>3955</v>
      </c>
      <c r="T515">
        <v>0</v>
      </c>
      <c r="AC515" t="s">
        <v>83</v>
      </c>
      <c r="AF515" t="s">
        <v>30</v>
      </c>
      <c r="AG515" t="s">
        <v>31</v>
      </c>
      <c r="AN515" t="s">
        <v>72</v>
      </c>
      <c r="AP515" s="9">
        <v>30</v>
      </c>
      <c r="AR515">
        <v>20</v>
      </c>
      <c r="AS515">
        <v>80</v>
      </c>
      <c r="AT515" t="s">
        <v>2777</v>
      </c>
      <c r="AV515" t="s">
        <v>2778</v>
      </c>
      <c r="AW515">
        <v>10</v>
      </c>
      <c r="AX515" t="s">
        <v>2779</v>
      </c>
      <c r="BA515">
        <v>0</v>
      </c>
    </row>
    <row r="516" spans="1:53" x14ac:dyDescent="0.25">
      <c r="A516">
        <v>514</v>
      </c>
      <c r="E516" s="11" t="s">
        <v>3</v>
      </c>
      <c r="H516" s="7">
        <v>23</v>
      </c>
      <c r="I516">
        <v>6</v>
      </c>
      <c r="J516">
        <v>2</v>
      </c>
      <c r="K516">
        <v>17</v>
      </c>
      <c r="L516">
        <v>50</v>
      </c>
      <c r="M516">
        <v>81377</v>
      </c>
      <c r="N516" t="s">
        <v>233</v>
      </c>
      <c r="O516">
        <v>1</v>
      </c>
      <c r="T516">
        <v>0</v>
      </c>
      <c r="AC516" t="s">
        <v>83</v>
      </c>
      <c r="AF516" t="s">
        <v>30</v>
      </c>
      <c r="AN516" t="s">
        <v>60</v>
      </c>
      <c r="AP516" s="9">
        <v>5</v>
      </c>
      <c r="AR516">
        <v>10</v>
      </c>
      <c r="AS516">
        <v>50</v>
      </c>
      <c r="AT516" t="s">
        <v>2780</v>
      </c>
      <c r="AU516" t="s">
        <v>64</v>
      </c>
      <c r="AW516">
        <v>10</v>
      </c>
      <c r="AX516" t="s">
        <v>2781</v>
      </c>
      <c r="AY516" t="s">
        <v>2782</v>
      </c>
      <c r="BA516">
        <v>1</v>
      </c>
    </row>
    <row r="517" spans="1:53" x14ac:dyDescent="0.25">
      <c r="A517">
        <v>515</v>
      </c>
      <c r="B517" s="11" t="s">
        <v>0</v>
      </c>
      <c r="H517" s="7">
        <v>31</v>
      </c>
      <c r="I517">
        <v>7</v>
      </c>
      <c r="J517">
        <v>60</v>
      </c>
      <c r="K517">
        <v>9</v>
      </c>
      <c r="L517">
        <v>3</v>
      </c>
      <c r="M517">
        <v>73072</v>
      </c>
      <c r="N517" t="s">
        <v>2783</v>
      </c>
      <c r="O517">
        <v>0</v>
      </c>
      <c r="P517" t="s">
        <v>136</v>
      </c>
      <c r="R517" t="s">
        <v>3955</v>
      </c>
      <c r="T517">
        <v>0</v>
      </c>
      <c r="AC517" t="s">
        <v>83</v>
      </c>
      <c r="AG517" t="s">
        <v>31</v>
      </c>
      <c r="AN517" t="s">
        <v>84</v>
      </c>
      <c r="AP517" s="9">
        <v>6</v>
      </c>
      <c r="AQ517">
        <v>6</v>
      </c>
      <c r="AS517">
        <v>20</v>
      </c>
      <c r="AT517" t="s">
        <v>2784</v>
      </c>
      <c r="AU517" t="s">
        <v>74</v>
      </c>
      <c r="AW517">
        <v>8</v>
      </c>
      <c r="AX517" t="s">
        <v>2785</v>
      </c>
      <c r="AY517" t="s">
        <v>2786</v>
      </c>
      <c r="AZ517" t="s">
        <v>2787</v>
      </c>
      <c r="BA517">
        <v>1</v>
      </c>
    </row>
    <row r="518" spans="1:53" x14ac:dyDescent="0.25">
      <c r="A518">
        <v>516</v>
      </c>
      <c r="F518" s="11" t="s">
        <v>4</v>
      </c>
      <c r="H518" s="7">
        <v>31</v>
      </c>
      <c r="I518">
        <v>6</v>
      </c>
      <c r="J518">
        <v>45</v>
      </c>
      <c r="K518">
        <v>12</v>
      </c>
      <c r="L518">
        <v>5</v>
      </c>
      <c r="M518">
        <v>7044</v>
      </c>
      <c r="N518" t="s">
        <v>2788</v>
      </c>
      <c r="O518">
        <v>1</v>
      </c>
      <c r="T518">
        <v>1</v>
      </c>
      <c r="U518" t="s">
        <v>227</v>
      </c>
      <c r="W518" t="s">
        <v>80</v>
      </c>
      <c r="Z518" t="s">
        <v>1347</v>
      </c>
      <c r="AA518">
        <v>15</v>
      </c>
      <c r="AB518" t="s">
        <v>2789</v>
      </c>
      <c r="AC518" t="s">
        <v>167</v>
      </c>
      <c r="AL518" t="s">
        <v>36</v>
      </c>
      <c r="AP518" s="9">
        <v>0</v>
      </c>
      <c r="AU518" t="s">
        <v>74</v>
      </c>
      <c r="AW518">
        <v>10</v>
      </c>
      <c r="AX518" t="s">
        <v>2790</v>
      </c>
      <c r="AY518" t="s">
        <v>1298</v>
      </c>
      <c r="AZ518" t="s">
        <v>2791</v>
      </c>
      <c r="BA518">
        <v>1</v>
      </c>
    </row>
    <row r="519" spans="1:53" x14ac:dyDescent="0.25">
      <c r="A519">
        <v>517</v>
      </c>
      <c r="B519" s="11" t="s">
        <v>0</v>
      </c>
      <c r="C519" s="11" t="s">
        <v>1</v>
      </c>
      <c r="F519" s="11" t="s">
        <v>4</v>
      </c>
      <c r="H519" s="7">
        <v>30</v>
      </c>
      <c r="I519">
        <v>6</v>
      </c>
      <c r="J519">
        <v>250</v>
      </c>
      <c r="K519">
        <v>14</v>
      </c>
      <c r="L519">
        <v>1</v>
      </c>
      <c r="M519">
        <v>12508</v>
      </c>
      <c r="N519" t="s">
        <v>2792</v>
      </c>
      <c r="O519">
        <v>1</v>
      </c>
      <c r="T519">
        <v>1</v>
      </c>
      <c r="U519" t="s">
        <v>227</v>
      </c>
      <c r="W519" t="s">
        <v>80</v>
      </c>
      <c r="Y519" t="s">
        <v>105</v>
      </c>
      <c r="AA519">
        <v>10</v>
      </c>
      <c r="AB519" t="s">
        <v>2793</v>
      </c>
      <c r="AC519" t="s">
        <v>1290</v>
      </c>
      <c r="AH519" t="s">
        <v>32</v>
      </c>
      <c r="AN519" t="s">
        <v>60</v>
      </c>
      <c r="AP519" s="9">
        <v>3</v>
      </c>
      <c r="AQ519">
        <v>5</v>
      </c>
      <c r="AS519">
        <v>14</v>
      </c>
      <c r="AT519" t="s">
        <v>2794</v>
      </c>
      <c r="AV519" t="s">
        <v>2795</v>
      </c>
      <c r="AW519">
        <v>10</v>
      </c>
      <c r="AX519" t="s">
        <v>2796</v>
      </c>
      <c r="BA519">
        <v>1</v>
      </c>
    </row>
    <row r="520" spans="1:53" x14ac:dyDescent="0.25">
      <c r="A520">
        <v>518</v>
      </c>
      <c r="B520" s="11" t="s">
        <v>0</v>
      </c>
      <c r="F520" s="11" t="s">
        <v>4</v>
      </c>
      <c r="H520" s="7">
        <v>35</v>
      </c>
      <c r="I520">
        <v>7</v>
      </c>
      <c r="J520">
        <v>30</v>
      </c>
      <c r="K520">
        <v>12</v>
      </c>
      <c r="L520">
        <v>5</v>
      </c>
      <c r="M520">
        <v>64289</v>
      </c>
      <c r="N520" t="s">
        <v>2797</v>
      </c>
      <c r="O520">
        <v>1</v>
      </c>
      <c r="T520">
        <v>1</v>
      </c>
      <c r="U520" t="s">
        <v>5</v>
      </c>
      <c r="W520" t="s">
        <v>80</v>
      </c>
      <c r="Y520" t="s">
        <v>737</v>
      </c>
      <c r="AA520">
        <v>9</v>
      </c>
      <c r="AB520" t="s">
        <v>2798</v>
      </c>
      <c r="AC520" t="s">
        <v>83</v>
      </c>
      <c r="AH520" t="s">
        <v>32</v>
      </c>
      <c r="AN520" t="s">
        <v>72</v>
      </c>
      <c r="AP520" s="9">
        <v>4</v>
      </c>
      <c r="AQ520">
        <v>1</v>
      </c>
      <c r="AS520">
        <v>6</v>
      </c>
      <c r="AT520" t="s">
        <v>2799</v>
      </c>
      <c r="AU520" t="s">
        <v>74</v>
      </c>
      <c r="AW520">
        <v>6</v>
      </c>
      <c r="AX520" t="s">
        <v>2800</v>
      </c>
      <c r="BA520">
        <v>1</v>
      </c>
    </row>
    <row r="521" spans="1:53" x14ac:dyDescent="0.25">
      <c r="A521">
        <v>519</v>
      </c>
      <c r="C521" s="11" t="s">
        <v>1</v>
      </c>
      <c r="F521" s="11" t="s">
        <v>4</v>
      </c>
      <c r="H521" s="7">
        <v>33</v>
      </c>
      <c r="I521">
        <v>6</v>
      </c>
      <c r="J521">
        <v>50</v>
      </c>
      <c r="K521">
        <v>6</v>
      </c>
      <c r="L521">
        <v>4</v>
      </c>
      <c r="M521">
        <v>7311</v>
      </c>
      <c r="N521" t="s">
        <v>2801</v>
      </c>
      <c r="O521">
        <v>0</v>
      </c>
      <c r="P521" t="s">
        <v>433</v>
      </c>
      <c r="R521" t="s">
        <v>3954</v>
      </c>
      <c r="T521">
        <v>1</v>
      </c>
      <c r="U521" t="s">
        <v>160</v>
      </c>
      <c r="W521" t="s">
        <v>90</v>
      </c>
      <c r="Y521" t="s">
        <v>161</v>
      </c>
      <c r="AA521">
        <v>5</v>
      </c>
      <c r="AB521" t="s">
        <v>2802</v>
      </c>
      <c r="AC521" t="s">
        <v>71</v>
      </c>
      <c r="AI521" t="s">
        <v>33</v>
      </c>
      <c r="AN521" t="s">
        <v>60</v>
      </c>
      <c r="AP521" s="9">
        <v>2</v>
      </c>
      <c r="AQ521">
        <v>2</v>
      </c>
      <c r="AS521">
        <v>2</v>
      </c>
      <c r="AT521" t="s">
        <v>2803</v>
      </c>
      <c r="AU521" t="s">
        <v>74</v>
      </c>
      <c r="AW521">
        <v>8</v>
      </c>
      <c r="AX521" t="s">
        <v>2804</v>
      </c>
      <c r="AY521" t="s">
        <v>2805</v>
      </c>
      <c r="AZ521" t="s">
        <v>2806</v>
      </c>
      <c r="BA521">
        <v>0</v>
      </c>
    </row>
    <row r="522" spans="1:53" x14ac:dyDescent="0.25">
      <c r="A522">
        <v>520</v>
      </c>
      <c r="C522" s="11" t="s">
        <v>1</v>
      </c>
      <c r="F522" s="11" t="s">
        <v>4</v>
      </c>
      <c r="H522" s="7">
        <v>46</v>
      </c>
      <c r="I522">
        <v>8</v>
      </c>
      <c r="J522">
        <v>130</v>
      </c>
      <c r="K522">
        <v>6</v>
      </c>
      <c r="L522">
        <v>20</v>
      </c>
      <c r="N522" t="s">
        <v>2807</v>
      </c>
      <c r="O522">
        <v>0</v>
      </c>
      <c r="P522" t="s">
        <v>78</v>
      </c>
      <c r="R522" t="s">
        <v>3955</v>
      </c>
      <c r="T522">
        <v>1</v>
      </c>
      <c r="U522" t="s">
        <v>460</v>
      </c>
      <c r="W522" t="s">
        <v>90</v>
      </c>
      <c r="Y522" t="s">
        <v>737</v>
      </c>
      <c r="AA522">
        <v>23</v>
      </c>
      <c r="AB522" t="s">
        <v>2808</v>
      </c>
      <c r="AC522" t="s">
        <v>83</v>
      </c>
      <c r="AI522" t="s">
        <v>33</v>
      </c>
      <c r="AN522" t="s">
        <v>60</v>
      </c>
      <c r="AP522" s="9">
        <v>3</v>
      </c>
      <c r="AQ522">
        <v>6</v>
      </c>
      <c r="AS522">
        <v>10</v>
      </c>
      <c r="AT522" t="s">
        <v>2809</v>
      </c>
      <c r="AU522" t="s">
        <v>74</v>
      </c>
      <c r="AW522">
        <v>8</v>
      </c>
      <c r="AX522" t="s">
        <v>2810</v>
      </c>
      <c r="BA522">
        <v>0</v>
      </c>
    </row>
    <row r="523" spans="1:53" x14ac:dyDescent="0.25">
      <c r="A523">
        <v>521</v>
      </c>
      <c r="B523" s="11" t="s">
        <v>0</v>
      </c>
      <c r="H523" s="7">
        <v>33</v>
      </c>
      <c r="I523">
        <v>7</v>
      </c>
      <c r="J523">
        <v>30</v>
      </c>
      <c r="K523">
        <v>1</v>
      </c>
      <c r="L523">
        <v>15</v>
      </c>
      <c r="M523">
        <v>1300024</v>
      </c>
      <c r="N523" t="s">
        <v>2811</v>
      </c>
      <c r="O523">
        <v>1</v>
      </c>
      <c r="T523">
        <v>1</v>
      </c>
      <c r="U523" t="s">
        <v>79</v>
      </c>
      <c r="W523" t="s">
        <v>56</v>
      </c>
      <c r="Y523" t="s">
        <v>91</v>
      </c>
      <c r="AA523">
        <v>7</v>
      </c>
      <c r="AB523" t="s">
        <v>2812</v>
      </c>
      <c r="AC523" t="s">
        <v>71</v>
      </c>
      <c r="AI523" t="s">
        <v>33</v>
      </c>
      <c r="AM523" t="s">
        <v>1211</v>
      </c>
      <c r="AN523" t="s">
        <v>60</v>
      </c>
      <c r="AP523" s="9">
        <v>3</v>
      </c>
      <c r="AQ523">
        <v>4</v>
      </c>
      <c r="AS523">
        <v>10</v>
      </c>
      <c r="AT523" t="s">
        <v>2813</v>
      </c>
      <c r="AU523" t="s">
        <v>74</v>
      </c>
      <c r="AW523">
        <v>9</v>
      </c>
      <c r="AX523" t="s">
        <v>2814</v>
      </c>
      <c r="AY523" t="s">
        <v>2815</v>
      </c>
      <c r="AZ523" t="s">
        <v>2816</v>
      </c>
      <c r="BA523">
        <v>1</v>
      </c>
    </row>
    <row r="524" spans="1:53" x14ac:dyDescent="0.25">
      <c r="A524">
        <v>522</v>
      </c>
      <c r="B524" s="11" t="s">
        <v>0</v>
      </c>
      <c r="H524" s="7">
        <v>29</v>
      </c>
      <c r="I524">
        <v>4</v>
      </c>
      <c r="J524">
        <v>5</v>
      </c>
      <c r="K524">
        <v>12</v>
      </c>
      <c r="L524">
        <v>1</v>
      </c>
      <c r="M524">
        <v>90201</v>
      </c>
      <c r="N524" t="s">
        <v>2817</v>
      </c>
      <c r="O524">
        <v>0</v>
      </c>
      <c r="P524" t="s">
        <v>67</v>
      </c>
      <c r="R524" t="s">
        <v>3955</v>
      </c>
      <c r="T524">
        <v>0</v>
      </c>
      <c r="AC524" t="s">
        <v>402</v>
      </c>
      <c r="AG524" t="s">
        <v>31</v>
      </c>
      <c r="AN524" t="s">
        <v>84</v>
      </c>
      <c r="AP524" s="9">
        <v>10</v>
      </c>
      <c r="AQ524">
        <v>3</v>
      </c>
      <c r="AS524">
        <v>100</v>
      </c>
      <c r="AT524" t="s">
        <v>2818</v>
      </c>
      <c r="AV524" t="s">
        <v>2819</v>
      </c>
      <c r="AW524">
        <v>0</v>
      </c>
      <c r="AX524" t="s">
        <v>2820</v>
      </c>
      <c r="AY524" t="s">
        <v>2821</v>
      </c>
      <c r="BA524">
        <v>0</v>
      </c>
    </row>
    <row r="525" spans="1:53" x14ac:dyDescent="0.25">
      <c r="A525">
        <v>523</v>
      </c>
      <c r="B525" s="11" t="s">
        <v>0</v>
      </c>
      <c r="F525" s="11" t="s">
        <v>4</v>
      </c>
      <c r="H525" s="7">
        <v>32</v>
      </c>
      <c r="I525">
        <v>6</v>
      </c>
      <c r="J525">
        <v>0</v>
      </c>
      <c r="K525">
        <v>2</v>
      </c>
      <c r="L525">
        <v>15</v>
      </c>
      <c r="N525" t="s">
        <v>2822</v>
      </c>
      <c r="O525">
        <v>0</v>
      </c>
      <c r="P525" t="s">
        <v>78</v>
      </c>
      <c r="R525" t="s">
        <v>3956</v>
      </c>
      <c r="T525">
        <v>1</v>
      </c>
      <c r="U525" t="s">
        <v>150</v>
      </c>
      <c r="W525" t="s">
        <v>56</v>
      </c>
      <c r="Y525" t="s">
        <v>235</v>
      </c>
      <c r="AA525">
        <v>10</v>
      </c>
      <c r="AB525" t="s">
        <v>2823</v>
      </c>
      <c r="AC525" t="s">
        <v>59</v>
      </c>
      <c r="AG525" t="s">
        <v>31</v>
      </c>
      <c r="AJ525" t="s">
        <v>34</v>
      </c>
      <c r="AN525" t="s">
        <v>72</v>
      </c>
      <c r="AP525" s="9">
        <v>5</v>
      </c>
      <c r="AR525">
        <v>20</v>
      </c>
      <c r="AS525">
        <v>20</v>
      </c>
      <c r="AT525" t="s">
        <v>2824</v>
      </c>
      <c r="AU525" t="s">
        <v>64</v>
      </c>
      <c r="AW525">
        <v>9</v>
      </c>
      <c r="AX525" t="s">
        <v>2825</v>
      </c>
      <c r="AZ525" t="s">
        <v>2826</v>
      </c>
      <c r="BA525">
        <v>1</v>
      </c>
    </row>
    <row r="526" spans="1:53" x14ac:dyDescent="0.25">
      <c r="A526">
        <v>524</v>
      </c>
      <c r="F526" s="11" t="s">
        <v>4</v>
      </c>
      <c r="H526" s="7">
        <v>35</v>
      </c>
      <c r="I526">
        <v>6</v>
      </c>
      <c r="J526">
        <v>0</v>
      </c>
      <c r="K526">
        <v>12</v>
      </c>
      <c r="L526">
        <v>10</v>
      </c>
      <c r="M526">
        <v>67061</v>
      </c>
      <c r="N526" t="s">
        <v>2827</v>
      </c>
      <c r="O526">
        <v>0</v>
      </c>
      <c r="P526" t="s">
        <v>97</v>
      </c>
      <c r="R526" t="s">
        <v>3956</v>
      </c>
      <c r="T526">
        <v>1</v>
      </c>
      <c r="U526" t="s">
        <v>89</v>
      </c>
      <c r="W526" t="s">
        <v>80</v>
      </c>
      <c r="Y526" t="s">
        <v>247</v>
      </c>
      <c r="AA526">
        <v>12</v>
      </c>
      <c r="AB526" t="s">
        <v>2828</v>
      </c>
      <c r="AC526" t="s">
        <v>83</v>
      </c>
      <c r="AF526" t="s">
        <v>30</v>
      </c>
      <c r="AG526" t="s">
        <v>31</v>
      </c>
      <c r="AN526" t="s">
        <v>84</v>
      </c>
      <c r="AP526" s="9">
        <v>2</v>
      </c>
      <c r="AQ526">
        <v>6</v>
      </c>
      <c r="AS526">
        <v>80</v>
      </c>
      <c r="AT526" t="s">
        <v>2829</v>
      </c>
      <c r="AU526" t="s">
        <v>74</v>
      </c>
      <c r="AW526">
        <v>10</v>
      </c>
      <c r="AX526" t="s">
        <v>2830</v>
      </c>
      <c r="AY526" t="s">
        <v>2831</v>
      </c>
      <c r="BA526">
        <v>0</v>
      </c>
    </row>
    <row r="527" spans="1:53" x14ac:dyDescent="0.25">
      <c r="A527">
        <v>525</v>
      </c>
      <c r="B527" s="11" t="s">
        <v>0</v>
      </c>
      <c r="F527" s="11" t="s">
        <v>4</v>
      </c>
      <c r="H527" s="7">
        <v>37</v>
      </c>
      <c r="I527">
        <v>7</v>
      </c>
      <c r="J527">
        <v>45</v>
      </c>
      <c r="K527">
        <v>5</v>
      </c>
      <c r="L527">
        <v>6</v>
      </c>
      <c r="M527">
        <v>2680</v>
      </c>
      <c r="N527" t="s">
        <v>2832</v>
      </c>
      <c r="O527">
        <v>0</v>
      </c>
      <c r="P527" t="s">
        <v>53</v>
      </c>
      <c r="R527" t="s">
        <v>3956</v>
      </c>
      <c r="T527">
        <v>1</v>
      </c>
      <c r="U527" t="s">
        <v>5</v>
      </c>
      <c r="W527" t="s">
        <v>80</v>
      </c>
      <c r="Y527" t="s">
        <v>57</v>
      </c>
      <c r="AA527">
        <v>8</v>
      </c>
      <c r="AB527" t="s">
        <v>2833</v>
      </c>
      <c r="AC527" t="s">
        <v>83</v>
      </c>
      <c r="AI527" t="s">
        <v>33</v>
      </c>
      <c r="AN527" t="s">
        <v>72</v>
      </c>
      <c r="AP527" s="9">
        <v>6</v>
      </c>
      <c r="AQ527">
        <v>2</v>
      </c>
      <c r="AS527">
        <v>80</v>
      </c>
      <c r="AT527" t="s">
        <v>2834</v>
      </c>
      <c r="AU527" t="s">
        <v>418</v>
      </c>
      <c r="AW527">
        <v>10</v>
      </c>
      <c r="AX527" t="s">
        <v>2835</v>
      </c>
      <c r="AY527" t="s">
        <v>2836</v>
      </c>
      <c r="BA527">
        <v>1</v>
      </c>
    </row>
    <row r="528" spans="1:53" x14ac:dyDescent="0.25">
      <c r="A528">
        <v>526</v>
      </c>
      <c r="B528" s="11" t="s">
        <v>0</v>
      </c>
      <c r="I528">
        <v>7</v>
      </c>
      <c r="J528">
        <v>13</v>
      </c>
      <c r="K528">
        <v>10</v>
      </c>
      <c r="L528">
        <v>2</v>
      </c>
      <c r="M528">
        <v>95134</v>
      </c>
      <c r="N528" t="s">
        <v>939</v>
      </c>
      <c r="O528">
        <v>1</v>
      </c>
      <c r="T528">
        <v>1</v>
      </c>
      <c r="U528" t="s">
        <v>31</v>
      </c>
      <c r="W528" t="s">
        <v>80</v>
      </c>
      <c r="Y528" t="s">
        <v>91</v>
      </c>
      <c r="AA528">
        <v>2</v>
      </c>
      <c r="AB528" t="s">
        <v>2837</v>
      </c>
      <c r="AC528" t="s">
        <v>59</v>
      </c>
      <c r="AG528" t="s">
        <v>31</v>
      </c>
      <c r="AN528" t="s">
        <v>84</v>
      </c>
      <c r="AP528" s="9">
        <v>10</v>
      </c>
      <c r="AR528">
        <v>15</v>
      </c>
      <c r="AS528">
        <v>35</v>
      </c>
      <c r="AT528" t="s">
        <v>2838</v>
      </c>
      <c r="AU528" t="s">
        <v>74</v>
      </c>
      <c r="AW528">
        <v>10</v>
      </c>
      <c r="AX528" t="s">
        <v>2839</v>
      </c>
      <c r="BA528">
        <v>0</v>
      </c>
    </row>
    <row r="529" spans="1:53" x14ac:dyDescent="0.25">
      <c r="A529">
        <v>527</v>
      </c>
      <c r="B529" s="11" t="s">
        <v>0</v>
      </c>
      <c r="C529" s="11" t="s">
        <v>1</v>
      </c>
      <c r="F529" s="11" t="s">
        <v>4</v>
      </c>
      <c r="H529" s="7">
        <v>38</v>
      </c>
      <c r="I529">
        <v>7</v>
      </c>
      <c r="J529">
        <v>0</v>
      </c>
      <c r="K529">
        <v>8</v>
      </c>
      <c r="L529">
        <v>2</v>
      </c>
      <c r="M529">
        <v>93000</v>
      </c>
      <c r="N529" t="s">
        <v>2840</v>
      </c>
      <c r="O529">
        <v>1</v>
      </c>
      <c r="T529">
        <v>1</v>
      </c>
      <c r="U529" t="s">
        <v>144</v>
      </c>
      <c r="W529" t="s">
        <v>80</v>
      </c>
      <c r="Y529" t="s">
        <v>161</v>
      </c>
      <c r="AA529">
        <v>15</v>
      </c>
      <c r="AB529" t="s">
        <v>2841</v>
      </c>
      <c r="AC529" t="s">
        <v>402</v>
      </c>
      <c r="AG529" t="s">
        <v>31</v>
      </c>
      <c r="AI529" t="s">
        <v>33</v>
      </c>
      <c r="AN529" t="s">
        <v>72</v>
      </c>
      <c r="AP529" s="9">
        <v>4</v>
      </c>
      <c r="AQ529">
        <v>4</v>
      </c>
      <c r="AS529">
        <v>24</v>
      </c>
      <c r="AT529" t="s">
        <v>2842</v>
      </c>
      <c r="AU529" t="s">
        <v>74</v>
      </c>
      <c r="AW529">
        <v>10</v>
      </c>
      <c r="AX529" t="s">
        <v>2843</v>
      </c>
      <c r="AY529" t="s">
        <v>2844</v>
      </c>
      <c r="AZ529" t="s">
        <v>2845</v>
      </c>
      <c r="BA529">
        <v>1</v>
      </c>
    </row>
    <row r="530" spans="1:53" x14ac:dyDescent="0.25">
      <c r="A530">
        <v>528</v>
      </c>
      <c r="B530" s="11" t="s">
        <v>0</v>
      </c>
      <c r="H530" s="7">
        <v>21</v>
      </c>
      <c r="I530">
        <v>7</v>
      </c>
      <c r="J530">
        <v>30</v>
      </c>
      <c r="K530">
        <v>9</v>
      </c>
      <c r="L530">
        <v>2</v>
      </c>
      <c r="M530">
        <v>98006</v>
      </c>
      <c r="N530" t="s">
        <v>2846</v>
      </c>
      <c r="O530">
        <v>0</v>
      </c>
      <c r="P530" t="s">
        <v>143</v>
      </c>
      <c r="R530" t="s">
        <v>3956</v>
      </c>
      <c r="T530">
        <v>1</v>
      </c>
      <c r="U530" t="s">
        <v>227</v>
      </c>
      <c r="W530" t="s">
        <v>387</v>
      </c>
      <c r="Y530" t="s">
        <v>91</v>
      </c>
      <c r="AA530">
        <v>1</v>
      </c>
      <c r="AB530" t="s">
        <v>2847</v>
      </c>
      <c r="AC530" t="s">
        <v>167</v>
      </c>
      <c r="AI530" t="s">
        <v>33</v>
      </c>
      <c r="AK530" t="s">
        <v>35</v>
      </c>
      <c r="AM530" t="s">
        <v>2848</v>
      </c>
      <c r="AN530" t="s">
        <v>72</v>
      </c>
      <c r="AP530" s="9">
        <v>15</v>
      </c>
      <c r="AQ530">
        <v>6</v>
      </c>
      <c r="AS530">
        <v>12</v>
      </c>
      <c r="AT530" t="s">
        <v>2849</v>
      </c>
      <c r="AU530" t="s">
        <v>74</v>
      </c>
      <c r="AW530">
        <v>5</v>
      </c>
      <c r="AX530" t="s">
        <v>2850</v>
      </c>
      <c r="AY530" t="s">
        <v>2851</v>
      </c>
      <c r="BA530">
        <v>1</v>
      </c>
    </row>
    <row r="531" spans="1:53" x14ac:dyDescent="0.25">
      <c r="A531">
        <v>529</v>
      </c>
      <c r="B531" s="11" t="s">
        <v>0</v>
      </c>
      <c r="F531" s="11" t="s">
        <v>4</v>
      </c>
      <c r="H531" s="7">
        <v>31</v>
      </c>
      <c r="I531">
        <v>7</v>
      </c>
      <c r="J531">
        <v>60</v>
      </c>
      <c r="K531">
        <v>12</v>
      </c>
      <c r="L531">
        <v>5</v>
      </c>
      <c r="M531">
        <v>77006</v>
      </c>
      <c r="N531" t="s">
        <v>1085</v>
      </c>
      <c r="O531">
        <v>0</v>
      </c>
      <c r="P531" t="s">
        <v>67</v>
      </c>
      <c r="R531" t="s">
        <v>3955</v>
      </c>
      <c r="T531">
        <v>1</v>
      </c>
      <c r="U531" t="s">
        <v>460</v>
      </c>
      <c r="W531" t="s">
        <v>56</v>
      </c>
      <c r="Y531" t="s">
        <v>125</v>
      </c>
      <c r="AA531">
        <v>7</v>
      </c>
      <c r="AB531" t="s">
        <v>2852</v>
      </c>
      <c r="AC531" t="s">
        <v>83</v>
      </c>
      <c r="AL531" t="s">
        <v>36</v>
      </c>
      <c r="AP531" s="9">
        <v>0</v>
      </c>
      <c r="AU531" t="s">
        <v>74</v>
      </c>
      <c r="AW531">
        <v>10</v>
      </c>
      <c r="AX531" t="s">
        <v>2853</v>
      </c>
      <c r="AY531" t="s">
        <v>2854</v>
      </c>
      <c r="BA531">
        <v>1</v>
      </c>
    </row>
    <row r="532" spans="1:53" x14ac:dyDescent="0.25">
      <c r="A532">
        <v>530</v>
      </c>
      <c r="C532" s="11" t="s">
        <v>1</v>
      </c>
      <c r="F532" s="11" t="s">
        <v>4</v>
      </c>
      <c r="H532" s="7">
        <v>20</v>
      </c>
      <c r="I532">
        <v>7</v>
      </c>
      <c r="J532">
        <v>0</v>
      </c>
      <c r="K532">
        <v>8</v>
      </c>
      <c r="L532">
        <v>25</v>
      </c>
      <c r="M532">
        <v>800016</v>
      </c>
      <c r="N532" t="s">
        <v>2855</v>
      </c>
      <c r="O532">
        <v>1</v>
      </c>
      <c r="T532">
        <v>1</v>
      </c>
      <c r="U532" t="s">
        <v>110</v>
      </c>
      <c r="W532" t="s">
        <v>80</v>
      </c>
      <c r="Y532" t="s">
        <v>91</v>
      </c>
      <c r="AA532">
        <v>2</v>
      </c>
      <c r="AB532" t="s">
        <v>2856</v>
      </c>
      <c r="AC532" t="s">
        <v>167</v>
      </c>
      <c r="AM532" t="s">
        <v>2857</v>
      </c>
      <c r="AN532" t="s">
        <v>84</v>
      </c>
      <c r="AP532" s="9">
        <v>6</v>
      </c>
      <c r="AQ532">
        <v>2</v>
      </c>
      <c r="AS532">
        <v>20</v>
      </c>
      <c r="AT532" t="s">
        <v>2858</v>
      </c>
      <c r="AU532" t="s">
        <v>64</v>
      </c>
      <c r="AW532">
        <v>9</v>
      </c>
      <c r="AX532" t="s">
        <v>2859</v>
      </c>
      <c r="AY532" t="s">
        <v>2860</v>
      </c>
      <c r="AZ532" t="s">
        <v>2861</v>
      </c>
      <c r="BA532">
        <v>1</v>
      </c>
    </row>
    <row r="533" spans="1:53" x14ac:dyDescent="0.25">
      <c r="A533">
        <v>531</v>
      </c>
      <c r="B533" s="11" t="s">
        <v>0</v>
      </c>
      <c r="C533" s="11" t="s">
        <v>1</v>
      </c>
      <c r="F533" s="11" t="s">
        <v>4</v>
      </c>
      <c r="H533" s="7">
        <v>30</v>
      </c>
      <c r="I533">
        <v>7</v>
      </c>
      <c r="J533">
        <v>60</v>
      </c>
      <c r="K533">
        <v>6</v>
      </c>
      <c r="L533">
        <v>4</v>
      </c>
      <c r="M533">
        <v>4120</v>
      </c>
      <c r="N533" t="s">
        <v>393</v>
      </c>
      <c r="O533">
        <v>0</v>
      </c>
      <c r="P533" t="s">
        <v>97</v>
      </c>
      <c r="R533" t="s">
        <v>3956</v>
      </c>
      <c r="T533">
        <v>1</v>
      </c>
      <c r="U533" t="s">
        <v>522</v>
      </c>
      <c r="W533" t="s">
        <v>56</v>
      </c>
      <c r="Y533" t="s">
        <v>81</v>
      </c>
      <c r="AA533">
        <v>5</v>
      </c>
      <c r="AB533" t="s">
        <v>2862</v>
      </c>
      <c r="AC533" t="s">
        <v>83</v>
      </c>
      <c r="AF533" t="s">
        <v>30</v>
      </c>
      <c r="AN533" t="s">
        <v>72</v>
      </c>
      <c r="AP533" s="9">
        <v>14</v>
      </c>
      <c r="AQ533">
        <v>2</v>
      </c>
      <c r="AS533">
        <v>32</v>
      </c>
      <c r="AT533" t="s">
        <v>2863</v>
      </c>
      <c r="AU533" t="s">
        <v>74</v>
      </c>
      <c r="AW533">
        <v>8</v>
      </c>
      <c r="AX533" t="s">
        <v>2864</v>
      </c>
      <c r="AY533" t="s">
        <v>2865</v>
      </c>
      <c r="AZ533" t="s">
        <v>2866</v>
      </c>
      <c r="BA533">
        <v>1</v>
      </c>
    </row>
    <row r="534" spans="1:53" x14ac:dyDescent="0.25">
      <c r="A534">
        <v>532</v>
      </c>
      <c r="C534" s="11" t="s">
        <v>1</v>
      </c>
      <c r="F534" s="11" t="s">
        <v>4</v>
      </c>
      <c r="H534" s="7">
        <v>40</v>
      </c>
      <c r="I534">
        <v>7</v>
      </c>
      <c r="J534">
        <v>10</v>
      </c>
      <c r="K534">
        <v>6</v>
      </c>
      <c r="L534">
        <v>15</v>
      </c>
      <c r="M534">
        <v>11529</v>
      </c>
      <c r="N534" t="s">
        <v>2867</v>
      </c>
      <c r="O534">
        <v>0</v>
      </c>
      <c r="P534" t="s">
        <v>97</v>
      </c>
      <c r="R534" t="s">
        <v>3955</v>
      </c>
      <c r="T534">
        <v>1</v>
      </c>
      <c r="U534" t="s">
        <v>460</v>
      </c>
      <c r="W534" t="s">
        <v>426</v>
      </c>
      <c r="Y534" t="s">
        <v>91</v>
      </c>
      <c r="AA534">
        <v>17</v>
      </c>
      <c r="AB534" t="s">
        <v>2868</v>
      </c>
      <c r="AC534" t="s">
        <v>83</v>
      </c>
      <c r="AH534" t="s">
        <v>32</v>
      </c>
      <c r="AN534" t="s">
        <v>72</v>
      </c>
      <c r="AP534" s="9">
        <v>5</v>
      </c>
      <c r="AQ534">
        <v>5</v>
      </c>
      <c r="AS534">
        <v>15</v>
      </c>
      <c r="AT534" t="s">
        <v>2869</v>
      </c>
      <c r="AV534" t="s">
        <v>2870</v>
      </c>
      <c r="AW534">
        <v>7</v>
      </c>
      <c r="AX534" t="s">
        <v>2871</v>
      </c>
      <c r="AY534" t="s">
        <v>2872</v>
      </c>
      <c r="AZ534" t="s">
        <v>2873</v>
      </c>
      <c r="BA534">
        <v>1</v>
      </c>
    </row>
    <row r="535" spans="1:53" x14ac:dyDescent="0.25">
      <c r="A535">
        <v>533</v>
      </c>
      <c r="C535" s="11" t="s">
        <v>1</v>
      </c>
      <c r="F535" s="11" t="s">
        <v>4</v>
      </c>
      <c r="H535" s="7">
        <v>47</v>
      </c>
      <c r="I535">
        <v>8</v>
      </c>
      <c r="J535">
        <v>120</v>
      </c>
      <c r="K535">
        <v>10</v>
      </c>
      <c r="L535">
        <v>0</v>
      </c>
      <c r="M535">
        <v>23227</v>
      </c>
      <c r="N535" t="s">
        <v>2874</v>
      </c>
      <c r="O535">
        <v>0</v>
      </c>
      <c r="P535" t="s">
        <v>67</v>
      </c>
      <c r="R535" t="s">
        <v>3955</v>
      </c>
      <c r="T535">
        <v>1</v>
      </c>
      <c r="U535" t="s">
        <v>5</v>
      </c>
      <c r="W535" t="s">
        <v>56</v>
      </c>
      <c r="Y535" t="s">
        <v>57</v>
      </c>
      <c r="AA535">
        <v>8</v>
      </c>
      <c r="AB535" t="s">
        <v>2875</v>
      </c>
      <c r="AC535" t="s">
        <v>71</v>
      </c>
      <c r="AF535" t="s">
        <v>30</v>
      </c>
      <c r="AN535" t="s">
        <v>84</v>
      </c>
      <c r="AP535" s="9">
        <v>5</v>
      </c>
      <c r="AQ535">
        <v>5</v>
      </c>
      <c r="AS535">
        <v>40</v>
      </c>
      <c r="AT535" t="s">
        <v>2876</v>
      </c>
      <c r="AU535" t="s">
        <v>74</v>
      </c>
      <c r="AW535">
        <v>10</v>
      </c>
      <c r="AX535" t="s">
        <v>2877</v>
      </c>
      <c r="AY535" t="s">
        <v>2878</v>
      </c>
      <c r="BA535">
        <v>1</v>
      </c>
    </row>
    <row r="536" spans="1:53" ht="409.5" x14ac:dyDescent="0.25">
      <c r="A536">
        <v>534</v>
      </c>
      <c r="B536" s="11" t="s">
        <v>0</v>
      </c>
      <c r="D536" s="11" t="s">
        <v>2</v>
      </c>
      <c r="F536" s="11" t="s">
        <v>4</v>
      </c>
      <c r="H536" s="7">
        <v>37</v>
      </c>
      <c r="I536">
        <v>7</v>
      </c>
      <c r="J536">
        <v>40</v>
      </c>
      <c r="K536">
        <v>12</v>
      </c>
      <c r="L536">
        <v>10</v>
      </c>
      <c r="M536">
        <v>60637</v>
      </c>
      <c r="N536" t="s">
        <v>2879</v>
      </c>
      <c r="O536">
        <v>0</v>
      </c>
      <c r="P536" t="s">
        <v>53</v>
      </c>
      <c r="R536" t="s">
        <v>3955</v>
      </c>
      <c r="T536">
        <v>1</v>
      </c>
      <c r="U536" t="s">
        <v>455</v>
      </c>
      <c r="W536" t="s">
        <v>111</v>
      </c>
      <c r="Y536" t="s">
        <v>57</v>
      </c>
      <c r="AA536">
        <v>8</v>
      </c>
      <c r="AB536" t="s">
        <v>2880</v>
      </c>
      <c r="AC536" t="s">
        <v>71</v>
      </c>
      <c r="AG536" t="s">
        <v>31</v>
      </c>
      <c r="AN536" t="s">
        <v>72</v>
      </c>
      <c r="AP536" s="9">
        <v>6</v>
      </c>
      <c r="AQ536">
        <v>5</v>
      </c>
      <c r="AS536">
        <v>10</v>
      </c>
      <c r="AT536" t="s">
        <v>2881</v>
      </c>
      <c r="AU536" t="s">
        <v>74</v>
      </c>
      <c r="AW536">
        <v>4</v>
      </c>
      <c r="AX536" t="s">
        <v>2882</v>
      </c>
      <c r="AY536" t="s">
        <v>2883</v>
      </c>
      <c r="AZ536" s="3" t="s">
        <v>2884</v>
      </c>
      <c r="BA536">
        <v>0</v>
      </c>
    </row>
    <row r="537" spans="1:53" x14ac:dyDescent="0.25">
      <c r="A537">
        <v>535</v>
      </c>
      <c r="B537" s="11" t="s">
        <v>0</v>
      </c>
      <c r="H537" s="7">
        <v>30</v>
      </c>
      <c r="I537">
        <v>7</v>
      </c>
      <c r="J537">
        <v>90</v>
      </c>
      <c r="K537">
        <v>9</v>
      </c>
      <c r="L537">
        <v>5</v>
      </c>
      <c r="M537">
        <v>90027</v>
      </c>
      <c r="N537" t="s">
        <v>2885</v>
      </c>
      <c r="O537">
        <v>0</v>
      </c>
      <c r="P537" t="s">
        <v>53</v>
      </c>
      <c r="R537" t="s">
        <v>3958</v>
      </c>
      <c r="T537">
        <v>1</v>
      </c>
      <c r="U537" t="s">
        <v>160</v>
      </c>
      <c r="W537" t="s">
        <v>387</v>
      </c>
      <c r="Y537" t="s">
        <v>235</v>
      </c>
      <c r="AA537">
        <v>10</v>
      </c>
      <c r="AB537" t="s">
        <v>2886</v>
      </c>
      <c r="AC537" t="s">
        <v>83</v>
      </c>
      <c r="AL537" t="s">
        <v>36</v>
      </c>
      <c r="AP537" s="9">
        <v>0</v>
      </c>
      <c r="AU537" t="s">
        <v>74</v>
      </c>
      <c r="AW537">
        <v>10</v>
      </c>
      <c r="AX537" t="s">
        <v>2887</v>
      </c>
      <c r="AY537" t="s">
        <v>2888</v>
      </c>
      <c r="BA537">
        <v>0</v>
      </c>
    </row>
    <row r="538" spans="1:53" x14ac:dyDescent="0.25">
      <c r="A538">
        <v>536</v>
      </c>
      <c r="B538" s="11" t="s">
        <v>0</v>
      </c>
      <c r="C538" s="11" t="s">
        <v>1</v>
      </c>
      <c r="F538" s="11" t="s">
        <v>4</v>
      </c>
      <c r="H538" s="7">
        <v>40</v>
      </c>
      <c r="I538">
        <v>6</v>
      </c>
      <c r="J538">
        <v>120</v>
      </c>
      <c r="K538">
        <v>9</v>
      </c>
      <c r="L538">
        <v>7</v>
      </c>
      <c r="N538" t="s">
        <v>221</v>
      </c>
      <c r="O538">
        <v>1</v>
      </c>
      <c r="T538">
        <v>1</v>
      </c>
      <c r="U538" t="s">
        <v>522</v>
      </c>
      <c r="W538" t="s">
        <v>145</v>
      </c>
      <c r="Z538" t="s">
        <v>2605</v>
      </c>
      <c r="AA538">
        <v>10</v>
      </c>
      <c r="AC538" t="s">
        <v>83</v>
      </c>
      <c r="AG538" t="s">
        <v>31</v>
      </c>
      <c r="AN538" t="s">
        <v>72</v>
      </c>
      <c r="AP538" s="9">
        <v>6</v>
      </c>
      <c r="AQ538">
        <v>5</v>
      </c>
      <c r="AS538">
        <v>15</v>
      </c>
      <c r="AT538" t="s">
        <v>2889</v>
      </c>
      <c r="AU538" t="s">
        <v>74</v>
      </c>
      <c r="AW538">
        <v>9</v>
      </c>
      <c r="AX538" t="s">
        <v>2890</v>
      </c>
      <c r="AY538" t="s">
        <v>2891</v>
      </c>
      <c r="AZ538" t="s">
        <v>2892</v>
      </c>
      <c r="BA538">
        <v>1</v>
      </c>
    </row>
    <row r="539" spans="1:53" x14ac:dyDescent="0.25">
      <c r="A539">
        <v>537</v>
      </c>
      <c r="B539" s="11" t="s">
        <v>0</v>
      </c>
      <c r="H539" s="7">
        <v>37</v>
      </c>
      <c r="I539">
        <v>7</v>
      </c>
      <c r="J539">
        <v>60</v>
      </c>
      <c r="K539">
        <v>7</v>
      </c>
      <c r="L539">
        <v>0</v>
      </c>
      <c r="M539">
        <v>92120</v>
      </c>
      <c r="N539" t="s">
        <v>2893</v>
      </c>
      <c r="O539">
        <v>1</v>
      </c>
      <c r="T539">
        <v>1</v>
      </c>
      <c r="U539" t="s">
        <v>150</v>
      </c>
      <c r="W539" t="s">
        <v>80</v>
      </c>
      <c r="Y539" t="s">
        <v>235</v>
      </c>
      <c r="AA539">
        <v>1</v>
      </c>
      <c r="AB539" t="s">
        <v>2894</v>
      </c>
      <c r="AC539" t="s">
        <v>71</v>
      </c>
      <c r="AF539" t="s">
        <v>30</v>
      </c>
      <c r="AN539" t="s">
        <v>168</v>
      </c>
      <c r="AP539" s="9">
        <v>3</v>
      </c>
      <c r="AQ539">
        <v>5</v>
      </c>
      <c r="AS539">
        <v>15</v>
      </c>
      <c r="AT539" t="s">
        <v>2895</v>
      </c>
      <c r="AU539" t="s">
        <v>64</v>
      </c>
      <c r="AW539">
        <v>9</v>
      </c>
      <c r="AX539" t="s">
        <v>2896</v>
      </c>
      <c r="AY539" t="s">
        <v>2897</v>
      </c>
      <c r="AZ539" t="s">
        <v>2898</v>
      </c>
      <c r="BA539">
        <v>1</v>
      </c>
    </row>
    <row r="540" spans="1:53" x14ac:dyDescent="0.25">
      <c r="A540">
        <v>538</v>
      </c>
      <c r="C540" s="11" t="s">
        <v>1</v>
      </c>
      <c r="E540" s="11" t="s">
        <v>3</v>
      </c>
      <c r="F540" s="11" t="s">
        <v>4</v>
      </c>
      <c r="H540" s="7">
        <v>36</v>
      </c>
      <c r="I540">
        <v>7</v>
      </c>
      <c r="J540">
        <v>0</v>
      </c>
      <c r="K540">
        <v>10</v>
      </c>
      <c r="L540">
        <v>5</v>
      </c>
      <c r="M540">
        <v>94041</v>
      </c>
      <c r="N540" t="s">
        <v>2899</v>
      </c>
      <c r="O540">
        <v>0</v>
      </c>
      <c r="P540" t="s">
        <v>67</v>
      </c>
      <c r="R540" t="s">
        <v>3958</v>
      </c>
      <c r="T540">
        <v>0</v>
      </c>
      <c r="AC540" t="s">
        <v>83</v>
      </c>
      <c r="AI540" t="s">
        <v>33</v>
      </c>
      <c r="AN540" t="s">
        <v>72</v>
      </c>
      <c r="AP540" s="9">
        <v>6</v>
      </c>
      <c r="AQ540">
        <v>6</v>
      </c>
      <c r="AS540">
        <v>15</v>
      </c>
      <c r="AT540" t="s">
        <v>2900</v>
      </c>
      <c r="AU540" t="s">
        <v>2901</v>
      </c>
      <c r="AW540">
        <v>10</v>
      </c>
      <c r="AX540" t="s">
        <v>2902</v>
      </c>
      <c r="AY540" t="s">
        <v>1829</v>
      </c>
      <c r="BA540">
        <v>0</v>
      </c>
    </row>
    <row r="541" spans="1:53" x14ac:dyDescent="0.25">
      <c r="A541">
        <v>539</v>
      </c>
      <c r="B541" s="11" t="s">
        <v>0</v>
      </c>
      <c r="H541" s="7">
        <v>24</v>
      </c>
      <c r="I541">
        <v>8</v>
      </c>
      <c r="J541">
        <v>0</v>
      </c>
      <c r="K541">
        <v>15</v>
      </c>
      <c r="L541">
        <v>100</v>
      </c>
      <c r="M541">
        <v>94560</v>
      </c>
      <c r="N541" t="s">
        <v>2903</v>
      </c>
      <c r="O541">
        <v>1</v>
      </c>
      <c r="T541">
        <v>1</v>
      </c>
      <c r="U541" t="s">
        <v>583</v>
      </c>
      <c r="W541" t="s">
        <v>80</v>
      </c>
      <c r="Y541" t="s">
        <v>57</v>
      </c>
      <c r="AA541">
        <v>1</v>
      </c>
      <c r="AB541" t="s">
        <v>58</v>
      </c>
      <c r="AC541" t="s">
        <v>59</v>
      </c>
      <c r="AD541" t="s">
        <v>28</v>
      </c>
      <c r="AF541" t="s">
        <v>30</v>
      </c>
      <c r="AG541" t="s">
        <v>31</v>
      </c>
      <c r="AH541" t="s">
        <v>32</v>
      </c>
      <c r="AI541" t="s">
        <v>33</v>
      </c>
      <c r="AK541" t="s">
        <v>35</v>
      </c>
      <c r="AN541" t="s">
        <v>60</v>
      </c>
      <c r="AP541" s="9">
        <v>25</v>
      </c>
      <c r="AR541">
        <v>10</v>
      </c>
      <c r="AS541">
        <v>4</v>
      </c>
      <c r="AT541" t="s">
        <v>162</v>
      </c>
      <c r="AU541" t="s">
        <v>74</v>
      </c>
      <c r="AW541">
        <v>10</v>
      </c>
      <c r="AX541" t="s">
        <v>2904</v>
      </c>
      <c r="AY541" t="s">
        <v>2905</v>
      </c>
      <c r="AZ541" t="s">
        <v>2906</v>
      </c>
      <c r="BA541">
        <v>1</v>
      </c>
    </row>
    <row r="542" spans="1:53" x14ac:dyDescent="0.25">
      <c r="A542">
        <v>540</v>
      </c>
      <c r="B542" s="11" t="s">
        <v>0</v>
      </c>
      <c r="H542" s="7">
        <v>34</v>
      </c>
      <c r="I542">
        <v>7</v>
      </c>
      <c r="J542">
        <v>0</v>
      </c>
      <c r="K542">
        <v>10</v>
      </c>
      <c r="L542">
        <v>1</v>
      </c>
      <c r="M542">
        <v>92300</v>
      </c>
      <c r="N542" t="s">
        <v>2907</v>
      </c>
      <c r="O542">
        <v>1</v>
      </c>
      <c r="T542">
        <v>1</v>
      </c>
      <c r="U542" t="s">
        <v>79</v>
      </c>
      <c r="X542" t="s">
        <v>2908</v>
      </c>
      <c r="Y542" t="s">
        <v>81</v>
      </c>
      <c r="AA542">
        <v>5</v>
      </c>
      <c r="AB542" t="s">
        <v>2465</v>
      </c>
      <c r="AC542" t="s">
        <v>83</v>
      </c>
      <c r="AH542" t="s">
        <v>32</v>
      </c>
      <c r="AN542" t="s">
        <v>84</v>
      </c>
      <c r="AP542" s="9">
        <v>4</v>
      </c>
      <c r="AR542">
        <v>10</v>
      </c>
      <c r="AS542">
        <v>18</v>
      </c>
      <c r="AT542" t="s">
        <v>2909</v>
      </c>
      <c r="AU542" t="s">
        <v>381</v>
      </c>
      <c r="AW542">
        <v>10</v>
      </c>
      <c r="AX542" t="s">
        <v>2910</v>
      </c>
      <c r="AY542" t="s">
        <v>2911</v>
      </c>
      <c r="AZ542" t="s">
        <v>2912</v>
      </c>
      <c r="BA542">
        <v>1</v>
      </c>
    </row>
    <row r="543" spans="1:53" x14ac:dyDescent="0.25">
      <c r="A543">
        <v>541</v>
      </c>
      <c r="B543" s="11" t="s">
        <v>0</v>
      </c>
      <c r="H543" s="7">
        <v>26</v>
      </c>
      <c r="I543">
        <v>8</v>
      </c>
      <c r="J543">
        <v>15</v>
      </c>
      <c r="K543">
        <v>6</v>
      </c>
      <c r="L543">
        <v>10</v>
      </c>
      <c r="M543">
        <v>12345</v>
      </c>
      <c r="N543" t="s">
        <v>1344</v>
      </c>
      <c r="O543">
        <v>0</v>
      </c>
      <c r="P543" t="s">
        <v>78</v>
      </c>
      <c r="R543" t="s">
        <v>3956</v>
      </c>
      <c r="T543">
        <v>1</v>
      </c>
      <c r="U543" t="s">
        <v>160</v>
      </c>
      <c r="W543" t="s">
        <v>80</v>
      </c>
      <c r="Y543" t="s">
        <v>247</v>
      </c>
      <c r="AA543">
        <v>1</v>
      </c>
      <c r="AB543" t="s">
        <v>2913</v>
      </c>
      <c r="AC543" t="s">
        <v>59</v>
      </c>
      <c r="AG543" t="s">
        <v>31</v>
      </c>
      <c r="AI543" t="s">
        <v>33</v>
      </c>
      <c r="AJ543" t="s">
        <v>34</v>
      </c>
      <c r="AN543" t="s">
        <v>60</v>
      </c>
      <c r="AP543" s="9">
        <v>6</v>
      </c>
      <c r="AR543">
        <v>20</v>
      </c>
      <c r="AS543">
        <v>15</v>
      </c>
      <c r="AT543" t="s">
        <v>2914</v>
      </c>
      <c r="AU543" t="s">
        <v>64</v>
      </c>
      <c r="AW543">
        <v>10</v>
      </c>
      <c r="AX543" t="s">
        <v>2915</v>
      </c>
      <c r="AY543" t="s">
        <v>2916</v>
      </c>
      <c r="AZ543" t="s">
        <v>596</v>
      </c>
      <c r="BA543">
        <v>1</v>
      </c>
    </row>
    <row r="544" spans="1:53" x14ac:dyDescent="0.25">
      <c r="A544">
        <v>542</v>
      </c>
      <c r="C544" s="11" t="s">
        <v>1</v>
      </c>
      <c r="H544" s="7">
        <v>30</v>
      </c>
      <c r="I544">
        <v>7</v>
      </c>
      <c r="J544">
        <v>10</v>
      </c>
      <c r="K544">
        <v>8</v>
      </c>
      <c r="L544">
        <v>24</v>
      </c>
      <c r="M544">
        <v>1080023</v>
      </c>
      <c r="N544" t="s">
        <v>2917</v>
      </c>
      <c r="O544">
        <v>1</v>
      </c>
      <c r="T544">
        <v>1</v>
      </c>
      <c r="U544" t="s">
        <v>5</v>
      </c>
      <c r="W544" t="s">
        <v>80</v>
      </c>
      <c r="Z544" t="s">
        <v>2918</v>
      </c>
      <c r="AA544">
        <v>5</v>
      </c>
      <c r="AB544" t="s">
        <v>2919</v>
      </c>
      <c r="AC544" t="s">
        <v>59</v>
      </c>
      <c r="AI544" t="s">
        <v>33</v>
      </c>
      <c r="AN544" t="s">
        <v>72</v>
      </c>
      <c r="AP544" s="9">
        <v>1</v>
      </c>
      <c r="AQ544">
        <v>1</v>
      </c>
      <c r="AS544">
        <v>10</v>
      </c>
      <c r="AT544" t="s">
        <v>2920</v>
      </c>
      <c r="AU544" t="s">
        <v>74</v>
      </c>
      <c r="AW544">
        <v>8</v>
      </c>
      <c r="AX544" t="s">
        <v>2921</v>
      </c>
      <c r="AY544" t="s">
        <v>2922</v>
      </c>
      <c r="AZ544" t="s">
        <v>2923</v>
      </c>
      <c r="BA544">
        <v>1</v>
      </c>
    </row>
    <row r="545" spans="1:53" x14ac:dyDescent="0.25">
      <c r="A545">
        <v>543</v>
      </c>
      <c r="B545" s="11" t="s">
        <v>0</v>
      </c>
      <c r="F545" s="11" t="s">
        <v>4</v>
      </c>
      <c r="H545" s="7">
        <v>31</v>
      </c>
      <c r="I545">
        <v>7</v>
      </c>
      <c r="J545">
        <v>0</v>
      </c>
      <c r="K545">
        <v>8</v>
      </c>
      <c r="L545">
        <v>1</v>
      </c>
      <c r="N545" t="s">
        <v>2924</v>
      </c>
      <c r="O545">
        <v>1</v>
      </c>
      <c r="T545">
        <v>1</v>
      </c>
      <c r="U545" t="s">
        <v>455</v>
      </c>
      <c r="W545" t="s">
        <v>111</v>
      </c>
      <c r="Z545" t="s">
        <v>1034</v>
      </c>
      <c r="AA545">
        <v>5</v>
      </c>
      <c r="AC545" t="s">
        <v>83</v>
      </c>
      <c r="AG545" t="s">
        <v>31</v>
      </c>
      <c r="AI545" t="s">
        <v>33</v>
      </c>
      <c r="AN545" t="s">
        <v>72</v>
      </c>
      <c r="AP545" s="9">
        <v>2</v>
      </c>
      <c r="AQ545">
        <v>3</v>
      </c>
      <c r="AS545">
        <v>10</v>
      </c>
      <c r="AT545" t="s">
        <v>2925</v>
      </c>
      <c r="AU545" t="s">
        <v>74</v>
      </c>
      <c r="AW545">
        <v>9</v>
      </c>
      <c r="AX545" t="s">
        <v>2926</v>
      </c>
      <c r="AY545" t="s">
        <v>2927</v>
      </c>
      <c r="AZ545" t="s">
        <v>2928</v>
      </c>
      <c r="BA545">
        <v>0</v>
      </c>
    </row>
    <row r="546" spans="1:53" ht="105" x14ac:dyDescent="0.25">
      <c r="A546">
        <v>544</v>
      </c>
      <c r="C546" s="11" t="s">
        <v>1</v>
      </c>
      <c r="E546" s="11" t="s">
        <v>3</v>
      </c>
      <c r="F546" s="11" t="s">
        <v>4</v>
      </c>
      <c r="H546" s="7">
        <v>30</v>
      </c>
      <c r="I546">
        <v>7</v>
      </c>
      <c r="J546">
        <v>45</v>
      </c>
      <c r="K546">
        <v>7</v>
      </c>
      <c r="L546">
        <v>6</v>
      </c>
      <c r="M546">
        <v>60486</v>
      </c>
      <c r="N546" t="s">
        <v>2929</v>
      </c>
      <c r="O546">
        <v>0</v>
      </c>
      <c r="P546" t="s">
        <v>97</v>
      </c>
      <c r="R546" t="s">
        <v>3955</v>
      </c>
      <c r="T546">
        <v>1</v>
      </c>
      <c r="U546" t="s">
        <v>227</v>
      </c>
      <c r="W546" t="s">
        <v>56</v>
      </c>
      <c r="Z546" t="s">
        <v>2930</v>
      </c>
      <c r="AA546">
        <v>8</v>
      </c>
      <c r="AB546" t="s">
        <v>2931</v>
      </c>
      <c r="AC546" t="s">
        <v>83</v>
      </c>
      <c r="AG546" t="s">
        <v>31</v>
      </c>
      <c r="AN546" t="s">
        <v>72</v>
      </c>
      <c r="AP546" s="9">
        <v>3</v>
      </c>
      <c r="AQ546">
        <v>2</v>
      </c>
      <c r="AS546">
        <v>40</v>
      </c>
      <c r="AT546" t="s">
        <v>2932</v>
      </c>
      <c r="AU546" t="s">
        <v>74</v>
      </c>
      <c r="AW546">
        <v>10</v>
      </c>
      <c r="AX546" s="3" t="s">
        <v>2933</v>
      </c>
      <c r="BA546">
        <v>0</v>
      </c>
    </row>
    <row r="547" spans="1:53" x14ac:dyDescent="0.25">
      <c r="A547">
        <v>545</v>
      </c>
      <c r="B547" s="11" t="s">
        <v>0</v>
      </c>
      <c r="H547" s="7">
        <v>56</v>
      </c>
      <c r="I547">
        <v>8</v>
      </c>
      <c r="J547">
        <v>120</v>
      </c>
      <c r="K547">
        <v>2</v>
      </c>
      <c r="L547">
        <v>25</v>
      </c>
      <c r="M547">
        <v>90210</v>
      </c>
      <c r="N547" t="s">
        <v>2934</v>
      </c>
      <c r="O547">
        <v>1</v>
      </c>
      <c r="T547">
        <v>1</v>
      </c>
      <c r="U547" t="s">
        <v>227</v>
      </c>
      <c r="W547" t="s">
        <v>56</v>
      </c>
      <c r="Y547" t="s">
        <v>394</v>
      </c>
      <c r="AA547">
        <v>25</v>
      </c>
      <c r="AB547" t="s">
        <v>311</v>
      </c>
      <c r="AC547" t="s">
        <v>83</v>
      </c>
      <c r="AD547" t="s">
        <v>28</v>
      </c>
      <c r="AF547" t="s">
        <v>30</v>
      </c>
      <c r="AK547" t="s">
        <v>35</v>
      </c>
      <c r="AN547" t="s">
        <v>84</v>
      </c>
      <c r="AP547" s="9">
        <v>20</v>
      </c>
      <c r="AQ547">
        <v>5</v>
      </c>
      <c r="AS547">
        <v>15</v>
      </c>
      <c r="AT547" t="s">
        <v>2935</v>
      </c>
      <c r="AV547" t="s">
        <v>2936</v>
      </c>
      <c r="AW547">
        <v>10</v>
      </c>
      <c r="AX547" t="s">
        <v>75</v>
      </c>
      <c r="AY547" t="s">
        <v>2937</v>
      </c>
      <c r="AZ547" t="s">
        <v>116</v>
      </c>
      <c r="BA547">
        <v>1</v>
      </c>
    </row>
    <row r="548" spans="1:53" x14ac:dyDescent="0.25">
      <c r="A548">
        <v>546</v>
      </c>
      <c r="B548" s="11" t="s">
        <v>0</v>
      </c>
      <c r="F548" s="11" t="s">
        <v>4</v>
      </c>
      <c r="H548" s="7">
        <v>36</v>
      </c>
      <c r="I548">
        <v>6</v>
      </c>
      <c r="J548">
        <v>15</v>
      </c>
      <c r="K548">
        <v>10</v>
      </c>
      <c r="L548">
        <v>3</v>
      </c>
      <c r="M548">
        <v>1220</v>
      </c>
      <c r="N548" t="s">
        <v>149</v>
      </c>
      <c r="O548">
        <v>1</v>
      </c>
      <c r="T548">
        <v>1</v>
      </c>
      <c r="U548" t="s">
        <v>227</v>
      </c>
      <c r="W548" t="s">
        <v>80</v>
      </c>
      <c r="Z548" t="s">
        <v>2938</v>
      </c>
      <c r="AA548">
        <v>10</v>
      </c>
      <c r="AB548" t="s">
        <v>2939</v>
      </c>
      <c r="AC548" t="s">
        <v>167</v>
      </c>
      <c r="AL548" t="s">
        <v>36</v>
      </c>
      <c r="AP548" s="9">
        <v>0</v>
      </c>
      <c r="AU548" t="s">
        <v>381</v>
      </c>
      <c r="AW548">
        <v>9</v>
      </c>
      <c r="AX548" t="s">
        <v>2940</v>
      </c>
      <c r="AY548" t="s">
        <v>2941</v>
      </c>
      <c r="AZ548" t="s">
        <v>1865</v>
      </c>
      <c r="BA548">
        <v>0</v>
      </c>
    </row>
    <row r="549" spans="1:53" x14ac:dyDescent="0.25">
      <c r="A549">
        <v>547</v>
      </c>
      <c r="B549" s="11" t="s">
        <v>0</v>
      </c>
      <c r="D549" s="11" t="s">
        <v>2</v>
      </c>
      <c r="G549" s="11" t="s">
        <v>2942</v>
      </c>
      <c r="H549" s="7">
        <v>27</v>
      </c>
      <c r="I549">
        <v>6</v>
      </c>
      <c r="J549">
        <v>0</v>
      </c>
      <c r="K549">
        <v>10</v>
      </c>
      <c r="L549">
        <v>300</v>
      </c>
      <c r="M549">
        <v>6408453</v>
      </c>
      <c r="N549" t="s">
        <v>2943</v>
      </c>
      <c r="O549">
        <v>1</v>
      </c>
      <c r="T549">
        <v>1</v>
      </c>
      <c r="U549" t="s">
        <v>227</v>
      </c>
      <c r="X549" t="s">
        <v>2944</v>
      </c>
      <c r="Y549" t="s">
        <v>297</v>
      </c>
      <c r="AA549">
        <v>1</v>
      </c>
      <c r="AB549" t="s">
        <v>2945</v>
      </c>
      <c r="AC549" t="s">
        <v>83</v>
      </c>
      <c r="AF549" t="s">
        <v>30</v>
      </c>
      <c r="AG549" t="s">
        <v>31</v>
      </c>
      <c r="AN549" t="s">
        <v>72</v>
      </c>
      <c r="AP549" s="9">
        <v>12</v>
      </c>
      <c r="AR549">
        <v>10</v>
      </c>
      <c r="AS549">
        <v>3</v>
      </c>
      <c r="AT549" t="s">
        <v>2946</v>
      </c>
      <c r="AU549" t="s">
        <v>74</v>
      </c>
      <c r="AW549">
        <v>10</v>
      </c>
      <c r="AX549" t="s">
        <v>2947</v>
      </c>
      <c r="AY549" t="s">
        <v>2948</v>
      </c>
      <c r="AZ549" t="s">
        <v>2949</v>
      </c>
      <c r="BA549">
        <v>1</v>
      </c>
    </row>
    <row r="550" spans="1:53" ht="409.5" x14ac:dyDescent="0.25">
      <c r="A550">
        <v>548</v>
      </c>
      <c r="B550" s="11" t="s">
        <v>0</v>
      </c>
      <c r="C550" s="11" t="s">
        <v>1</v>
      </c>
      <c r="E550" s="11" t="s">
        <v>3</v>
      </c>
      <c r="H550" s="7">
        <v>29</v>
      </c>
      <c r="I550">
        <v>7</v>
      </c>
      <c r="J550">
        <v>20</v>
      </c>
      <c r="K550">
        <v>10</v>
      </c>
      <c r="L550">
        <v>30</v>
      </c>
      <c r="M550">
        <v>2120026</v>
      </c>
      <c r="N550" t="s">
        <v>2950</v>
      </c>
      <c r="O550">
        <v>1</v>
      </c>
      <c r="T550">
        <v>1</v>
      </c>
      <c r="U550" t="s">
        <v>227</v>
      </c>
      <c r="W550" t="s">
        <v>80</v>
      </c>
      <c r="Y550" t="s">
        <v>91</v>
      </c>
      <c r="AA550">
        <v>2</v>
      </c>
      <c r="AB550" t="s">
        <v>2951</v>
      </c>
      <c r="AC550" t="s">
        <v>59</v>
      </c>
      <c r="AL550" t="s">
        <v>36</v>
      </c>
      <c r="AP550" s="9">
        <v>0</v>
      </c>
      <c r="AU550" t="s">
        <v>74</v>
      </c>
      <c r="AW550">
        <v>5</v>
      </c>
      <c r="AX550" s="3" t="s">
        <v>2952</v>
      </c>
      <c r="AY550" s="3" t="s">
        <v>2953</v>
      </c>
      <c r="AZ550" t="s">
        <v>2954</v>
      </c>
      <c r="BA550">
        <v>0</v>
      </c>
    </row>
    <row r="551" spans="1:53" x14ac:dyDescent="0.25">
      <c r="A551">
        <v>549</v>
      </c>
      <c r="C551" s="11" t="s">
        <v>1</v>
      </c>
      <c r="H551" s="7">
        <v>27</v>
      </c>
      <c r="I551">
        <v>6</v>
      </c>
      <c r="J551">
        <v>10</v>
      </c>
      <c r="K551">
        <v>6</v>
      </c>
      <c r="L551">
        <v>4</v>
      </c>
      <c r="M551">
        <v>10405</v>
      </c>
      <c r="N551" t="s">
        <v>142</v>
      </c>
      <c r="O551">
        <v>1</v>
      </c>
      <c r="T551">
        <v>1</v>
      </c>
      <c r="U551" t="s">
        <v>227</v>
      </c>
      <c r="W551" t="s">
        <v>90</v>
      </c>
      <c r="Y551" t="s">
        <v>91</v>
      </c>
      <c r="AA551">
        <v>10</v>
      </c>
      <c r="AB551" t="s">
        <v>2955</v>
      </c>
      <c r="AC551" t="s">
        <v>59</v>
      </c>
      <c r="AI551" t="s">
        <v>33</v>
      </c>
      <c r="AN551" t="s">
        <v>84</v>
      </c>
      <c r="AP551" s="9">
        <v>2</v>
      </c>
      <c r="AQ551">
        <v>3</v>
      </c>
      <c r="AS551">
        <v>4</v>
      </c>
      <c r="AT551" t="s">
        <v>2956</v>
      </c>
      <c r="AU551" t="s">
        <v>74</v>
      </c>
      <c r="AW551">
        <v>9</v>
      </c>
      <c r="AX551" t="s">
        <v>2957</v>
      </c>
      <c r="AY551" t="s">
        <v>2958</v>
      </c>
      <c r="AZ551" t="s">
        <v>116</v>
      </c>
      <c r="BA551">
        <v>1</v>
      </c>
    </row>
    <row r="552" spans="1:53" ht="390" x14ac:dyDescent="0.25">
      <c r="A552">
        <v>550</v>
      </c>
      <c r="C552" s="11" t="s">
        <v>1</v>
      </c>
      <c r="E552" s="11" t="s">
        <v>3</v>
      </c>
      <c r="H552" s="7">
        <v>34</v>
      </c>
      <c r="I552">
        <v>7</v>
      </c>
      <c r="J552">
        <v>30</v>
      </c>
      <c r="K552">
        <v>8</v>
      </c>
      <c r="L552">
        <v>4</v>
      </c>
      <c r="M552">
        <v>4037</v>
      </c>
      <c r="N552" t="s">
        <v>2959</v>
      </c>
      <c r="O552">
        <v>0</v>
      </c>
      <c r="P552" t="s">
        <v>67</v>
      </c>
      <c r="R552" t="s">
        <v>3954</v>
      </c>
      <c r="T552">
        <v>1</v>
      </c>
      <c r="U552" t="s">
        <v>227</v>
      </c>
      <c r="W552" t="s">
        <v>80</v>
      </c>
      <c r="Y552" t="s">
        <v>91</v>
      </c>
      <c r="AA552">
        <v>7</v>
      </c>
      <c r="AB552" t="s">
        <v>209</v>
      </c>
      <c r="AC552" t="s">
        <v>83</v>
      </c>
      <c r="AG552" t="s">
        <v>31</v>
      </c>
      <c r="AI552" t="s">
        <v>33</v>
      </c>
      <c r="AN552" t="s">
        <v>60</v>
      </c>
      <c r="AP552" s="9">
        <v>3</v>
      </c>
      <c r="AQ552">
        <v>2</v>
      </c>
      <c r="AS552">
        <v>8</v>
      </c>
      <c r="AT552" t="s">
        <v>2960</v>
      </c>
      <c r="AV552" t="s">
        <v>2961</v>
      </c>
      <c r="AW552">
        <v>9</v>
      </c>
      <c r="AX552" s="3" t="s">
        <v>2962</v>
      </c>
      <c r="AY552" t="s">
        <v>2963</v>
      </c>
      <c r="BA552">
        <v>0</v>
      </c>
    </row>
    <row r="553" spans="1:53" ht="390" x14ac:dyDescent="0.25">
      <c r="A553">
        <v>551</v>
      </c>
      <c r="C553" s="11" t="s">
        <v>1</v>
      </c>
      <c r="F553" s="11" t="s">
        <v>4</v>
      </c>
      <c r="H553" s="7">
        <v>28</v>
      </c>
      <c r="I553">
        <v>6</v>
      </c>
      <c r="J553">
        <v>60</v>
      </c>
      <c r="K553">
        <v>5</v>
      </c>
      <c r="L553">
        <v>30</v>
      </c>
      <c r="M553">
        <v>30716</v>
      </c>
      <c r="N553" t="s">
        <v>2964</v>
      </c>
      <c r="O553">
        <v>1</v>
      </c>
      <c r="T553">
        <v>1</v>
      </c>
      <c r="U553" t="s">
        <v>227</v>
      </c>
      <c r="W553" t="s">
        <v>56</v>
      </c>
      <c r="Y553" t="s">
        <v>91</v>
      </c>
      <c r="AA553">
        <v>8</v>
      </c>
      <c r="AB553" t="s">
        <v>2965</v>
      </c>
      <c r="AC553" t="s">
        <v>59</v>
      </c>
      <c r="AL553" t="s">
        <v>36</v>
      </c>
      <c r="AP553" s="9">
        <v>0</v>
      </c>
      <c r="AU553" t="s">
        <v>74</v>
      </c>
      <c r="AW553">
        <v>8</v>
      </c>
      <c r="AX553" s="3" t="s">
        <v>2966</v>
      </c>
      <c r="AY553" t="s">
        <v>2967</v>
      </c>
      <c r="AZ553" s="3" t="s">
        <v>2968</v>
      </c>
      <c r="BA553">
        <v>1</v>
      </c>
    </row>
    <row r="554" spans="1:53" x14ac:dyDescent="0.25">
      <c r="A554">
        <v>552</v>
      </c>
      <c r="B554" s="11" t="s">
        <v>0</v>
      </c>
      <c r="F554" s="11" t="s">
        <v>4</v>
      </c>
      <c r="H554" s="7">
        <v>38</v>
      </c>
      <c r="I554">
        <v>6</v>
      </c>
      <c r="J554">
        <v>40</v>
      </c>
      <c r="K554">
        <v>12</v>
      </c>
      <c r="L554">
        <v>2</v>
      </c>
      <c r="N554" t="s">
        <v>2969</v>
      </c>
      <c r="O554">
        <v>0</v>
      </c>
      <c r="P554" t="s">
        <v>97</v>
      </c>
      <c r="R554" t="s">
        <v>3955</v>
      </c>
      <c r="T554">
        <v>1</v>
      </c>
      <c r="U554" t="s">
        <v>227</v>
      </c>
      <c r="W554" t="s">
        <v>56</v>
      </c>
      <c r="Y554" t="s">
        <v>91</v>
      </c>
      <c r="AA554">
        <v>15</v>
      </c>
      <c r="AB554" t="s">
        <v>2970</v>
      </c>
      <c r="AC554" t="s">
        <v>71</v>
      </c>
      <c r="AF554" t="s">
        <v>30</v>
      </c>
      <c r="AN554" t="s">
        <v>72</v>
      </c>
      <c r="AP554" s="9">
        <v>4</v>
      </c>
      <c r="AQ554">
        <v>4</v>
      </c>
      <c r="AS554">
        <v>5</v>
      </c>
      <c r="AT554" t="s">
        <v>2971</v>
      </c>
      <c r="AU554" t="s">
        <v>74</v>
      </c>
      <c r="AW554">
        <v>10</v>
      </c>
      <c r="AX554" t="s">
        <v>2972</v>
      </c>
      <c r="AY554" t="s">
        <v>2973</v>
      </c>
      <c r="AZ554" t="s">
        <v>2974</v>
      </c>
      <c r="BA554">
        <v>0</v>
      </c>
    </row>
    <row r="555" spans="1:53" x14ac:dyDescent="0.25">
      <c r="A555">
        <v>553</v>
      </c>
      <c r="C555" s="11" t="s">
        <v>1</v>
      </c>
      <c r="E555" s="11" t="s">
        <v>3</v>
      </c>
      <c r="F555" s="11" t="s">
        <v>4</v>
      </c>
      <c r="H555" s="7">
        <v>35</v>
      </c>
      <c r="I555">
        <v>6</v>
      </c>
      <c r="J555">
        <v>70</v>
      </c>
      <c r="K555">
        <v>10</v>
      </c>
      <c r="L555">
        <v>12</v>
      </c>
      <c r="M555">
        <v>13825</v>
      </c>
      <c r="N555" t="s">
        <v>2975</v>
      </c>
      <c r="O555">
        <v>0</v>
      </c>
      <c r="P555" t="s">
        <v>97</v>
      </c>
      <c r="R555" t="s">
        <v>3956</v>
      </c>
      <c r="T555">
        <v>1</v>
      </c>
      <c r="U555" t="s">
        <v>227</v>
      </c>
      <c r="W555" t="s">
        <v>80</v>
      </c>
      <c r="Y555" t="s">
        <v>91</v>
      </c>
      <c r="AA555">
        <v>10</v>
      </c>
      <c r="AB555" t="s">
        <v>2976</v>
      </c>
      <c r="AC555" t="s">
        <v>59</v>
      </c>
      <c r="AG555" t="s">
        <v>31</v>
      </c>
      <c r="AM555" t="s">
        <v>1236</v>
      </c>
      <c r="AN555" t="s">
        <v>72</v>
      </c>
      <c r="AP555" s="9">
        <v>6</v>
      </c>
      <c r="AQ555">
        <v>4</v>
      </c>
      <c r="AS555">
        <v>20</v>
      </c>
      <c r="AT555" t="s">
        <v>2977</v>
      </c>
      <c r="AV555" t="s">
        <v>2978</v>
      </c>
      <c r="AW555">
        <v>10</v>
      </c>
      <c r="AX555" t="s">
        <v>2979</v>
      </c>
      <c r="AY555" t="s">
        <v>2980</v>
      </c>
      <c r="AZ555" t="s">
        <v>2981</v>
      </c>
      <c r="BA555">
        <v>1</v>
      </c>
    </row>
    <row r="556" spans="1:53" x14ac:dyDescent="0.25">
      <c r="A556">
        <v>554</v>
      </c>
      <c r="C556" s="11" t="s">
        <v>1</v>
      </c>
      <c r="H556" s="7">
        <v>27</v>
      </c>
      <c r="I556">
        <v>8</v>
      </c>
      <c r="J556">
        <v>0</v>
      </c>
      <c r="K556">
        <v>12</v>
      </c>
      <c r="L556">
        <v>15</v>
      </c>
      <c r="M556">
        <v>80424</v>
      </c>
      <c r="N556" t="s">
        <v>2982</v>
      </c>
      <c r="O556">
        <v>0</v>
      </c>
      <c r="P556" t="s">
        <v>67</v>
      </c>
      <c r="R556" t="s">
        <v>3955</v>
      </c>
      <c r="T556">
        <v>1</v>
      </c>
      <c r="U556" t="s">
        <v>160</v>
      </c>
      <c r="W556" t="s">
        <v>90</v>
      </c>
      <c r="Y556" t="s">
        <v>334</v>
      </c>
      <c r="AA556">
        <v>5</v>
      </c>
      <c r="AB556" t="s">
        <v>2983</v>
      </c>
      <c r="AC556" t="s">
        <v>83</v>
      </c>
      <c r="AH556" t="s">
        <v>32</v>
      </c>
      <c r="AN556" t="s">
        <v>168</v>
      </c>
      <c r="AP556" s="9">
        <v>4</v>
      </c>
      <c r="AQ556">
        <v>2</v>
      </c>
      <c r="AS556">
        <v>5</v>
      </c>
      <c r="AT556" t="s">
        <v>2984</v>
      </c>
      <c r="AU556" t="s">
        <v>74</v>
      </c>
      <c r="AW556">
        <v>10</v>
      </c>
      <c r="AX556" t="s">
        <v>2985</v>
      </c>
      <c r="AY556" t="s">
        <v>2986</v>
      </c>
      <c r="AZ556" t="s">
        <v>2987</v>
      </c>
      <c r="BA556">
        <v>0</v>
      </c>
    </row>
    <row r="557" spans="1:53" x14ac:dyDescent="0.25">
      <c r="A557">
        <v>555</v>
      </c>
      <c r="B557" s="11" t="s">
        <v>0</v>
      </c>
      <c r="H557" s="7">
        <v>53</v>
      </c>
      <c r="I557">
        <v>6</v>
      </c>
      <c r="J557">
        <v>95</v>
      </c>
      <c r="K557">
        <v>8</v>
      </c>
      <c r="L557">
        <v>25</v>
      </c>
      <c r="M557">
        <v>30040</v>
      </c>
      <c r="N557" t="s">
        <v>1255</v>
      </c>
      <c r="O557">
        <v>1</v>
      </c>
      <c r="T557">
        <v>1</v>
      </c>
      <c r="U557" t="s">
        <v>160</v>
      </c>
      <c r="W557" t="s">
        <v>80</v>
      </c>
      <c r="Y557" t="s">
        <v>161</v>
      </c>
      <c r="AA557">
        <v>10</v>
      </c>
      <c r="AB557" t="s">
        <v>2988</v>
      </c>
      <c r="AC557" t="s">
        <v>83</v>
      </c>
      <c r="AF557" t="s">
        <v>30</v>
      </c>
      <c r="AN557" t="s">
        <v>168</v>
      </c>
      <c r="AP557" s="9">
        <v>3</v>
      </c>
      <c r="AQ557">
        <v>6</v>
      </c>
      <c r="AS557">
        <v>25</v>
      </c>
      <c r="AT557" t="s">
        <v>2989</v>
      </c>
      <c r="AU557" t="s">
        <v>64</v>
      </c>
      <c r="AW557">
        <v>9</v>
      </c>
      <c r="AX557" t="s">
        <v>2990</v>
      </c>
      <c r="AY557" t="s">
        <v>769</v>
      </c>
      <c r="AZ557" t="s">
        <v>2991</v>
      </c>
      <c r="BA557">
        <v>0</v>
      </c>
    </row>
    <row r="558" spans="1:53" x14ac:dyDescent="0.25">
      <c r="A558">
        <v>556</v>
      </c>
      <c r="B558" s="11" t="s">
        <v>0</v>
      </c>
      <c r="D558" s="11" t="s">
        <v>2</v>
      </c>
      <c r="F558" s="11" t="s">
        <v>4</v>
      </c>
      <c r="H558" s="7">
        <v>37</v>
      </c>
      <c r="I558">
        <v>6</v>
      </c>
      <c r="J558">
        <v>30</v>
      </c>
      <c r="K558">
        <v>10</v>
      </c>
      <c r="L558">
        <v>10</v>
      </c>
      <c r="M558">
        <v>2143</v>
      </c>
      <c r="N558" t="s">
        <v>2992</v>
      </c>
      <c r="O558">
        <v>0</v>
      </c>
      <c r="P558" t="s">
        <v>78</v>
      </c>
      <c r="R558" t="s">
        <v>3956</v>
      </c>
      <c r="T558">
        <v>1</v>
      </c>
      <c r="U558" t="s">
        <v>137</v>
      </c>
      <c r="W558" t="s">
        <v>145</v>
      </c>
      <c r="Y558" t="s">
        <v>161</v>
      </c>
      <c r="AA558">
        <v>12</v>
      </c>
      <c r="AB558" t="s">
        <v>2993</v>
      </c>
      <c r="AC558" t="s">
        <v>71</v>
      </c>
      <c r="AG558" t="s">
        <v>31</v>
      </c>
      <c r="AN558" t="s">
        <v>72</v>
      </c>
      <c r="AP558" s="9">
        <v>6</v>
      </c>
      <c r="AQ558">
        <v>6</v>
      </c>
      <c r="AS558">
        <v>3</v>
      </c>
      <c r="AT558" t="s">
        <v>2994</v>
      </c>
      <c r="AU558" t="s">
        <v>74</v>
      </c>
      <c r="AW558">
        <v>10</v>
      </c>
      <c r="AX558" t="s">
        <v>2995</v>
      </c>
      <c r="AY558" t="s">
        <v>478</v>
      </c>
      <c r="AZ558" t="s">
        <v>2996</v>
      </c>
      <c r="BA558">
        <v>1</v>
      </c>
    </row>
    <row r="559" spans="1:53" x14ac:dyDescent="0.25">
      <c r="A559">
        <v>557</v>
      </c>
      <c r="B559" s="11" t="s">
        <v>0</v>
      </c>
      <c r="E559" s="11" t="s">
        <v>3</v>
      </c>
      <c r="F559" s="11" t="s">
        <v>4</v>
      </c>
      <c r="H559" s="7">
        <v>33</v>
      </c>
      <c r="I559">
        <v>8</v>
      </c>
      <c r="J559">
        <v>0</v>
      </c>
      <c r="K559">
        <v>14</v>
      </c>
      <c r="L559">
        <v>20</v>
      </c>
      <c r="N559" t="s">
        <v>770</v>
      </c>
      <c r="O559">
        <v>1</v>
      </c>
      <c r="T559">
        <v>0</v>
      </c>
      <c r="AC559" t="s">
        <v>167</v>
      </c>
      <c r="AG559" t="s">
        <v>31</v>
      </c>
      <c r="AN559" t="s">
        <v>72</v>
      </c>
      <c r="AP559" s="9">
        <v>6</v>
      </c>
      <c r="AR559">
        <v>10</v>
      </c>
      <c r="AS559">
        <v>12</v>
      </c>
      <c r="AT559" t="s">
        <v>2997</v>
      </c>
      <c r="AU559" t="s">
        <v>64</v>
      </c>
      <c r="AW559">
        <v>9</v>
      </c>
      <c r="AX559" t="s">
        <v>2998</v>
      </c>
      <c r="AY559" t="s">
        <v>2999</v>
      </c>
      <c r="AZ559" t="s">
        <v>3000</v>
      </c>
      <c r="BA559">
        <v>1</v>
      </c>
    </row>
    <row r="560" spans="1:53" x14ac:dyDescent="0.25">
      <c r="A560">
        <v>558</v>
      </c>
      <c r="C560" s="11" t="s">
        <v>1</v>
      </c>
      <c r="H560" s="7">
        <v>35</v>
      </c>
      <c r="I560">
        <v>8</v>
      </c>
      <c r="J560">
        <v>8</v>
      </c>
      <c r="K560">
        <v>1</v>
      </c>
      <c r="L560">
        <v>5</v>
      </c>
      <c r="M560">
        <v>1055</v>
      </c>
      <c r="N560" t="s">
        <v>1113</v>
      </c>
      <c r="O560">
        <v>1</v>
      </c>
      <c r="T560">
        <v>1</v>
      </c>
      <c r="U560" t="s">
        <v>31</v>
      </c>
      <c r="W560" t="s">
        <v>111</v>
      </c>
      <c r="Y560" t="s">
        <v>91</v>
      </c>
      <c r="AA560">
        <v>15</v>
      </c>
      <c r="AB560" t="s">
        <v>3001</v>
      </c>
      <c r="AC560" t="s">
        <v>71</v>
      </c>
      <c r="AG560" t="s">
        <v>31</v>
      </c>
      <c r="AN560" t="s">
        <v>72</v>
      </c>
      <c r="AP560" s="9">
        <v>6</v>
      </c>
      <c r="AQ560">
        <v>3</v>
      </c>
      <c r="AS560">
        <v>40</v>
      </c>
      <c r="AT560" t="s">
        <v>3002</v>
      </c>
      <c r="AU560" t="s">
        <v>74</v>
      </c>
      <c r="AW560">
        <v>10</v>
      </c>
      <c r="AX560" t="s">
        <v>3003</v>
      </c>
      <c r="AY560" t="s">
        <v>3004</v>
      </c>
      <c r="AZ560" t="s">
        <v>349</v>
      </c>
      <c r="BA560">
        <v>1</v>
      </c>
    </row>
    <row r="561" spans="1:53" ht="409.5" x14ac:dyDescent="0.25">
      <c r="A561">
        <v>559</v>
      </c>
      <c r="B561" s="11" t="s">
        <v>0</v>
      </c>
      <c r="C561" s="11" t="s">
        <v>1</v>
      </c>
      <c r="F561" s="11" t="s">
        <v>4</v>
      </c>
      <c r="H561" s="7">
        <v>24</v>
      </c>
      <c r="I561">
        <v>7</v>
      </c>
      <c r="J561">
        <v>20</v>
      </c>
      <c r="K561">
        <v>14</v>
      </c>
      <c r="L561">
        <v>10</v>
      </c>
      <c r="M561">
        <v>600096</v>
      </c>
      <c r="N561" t="s">
        <v>415</v>
      </c>
      <c r="O561">
        <v>1</v>
      </c>
      <c r="T561">
        <v>1</v>
      </c>
      <c r="U561" t="s">
        <v>227</v>
      </c>
      <c r="W561" t="s">
        <v>80</v>
      </c>
      <c r="Y561" t="s">
        <v>297</v>
      </c>
      <c r="AA561">
        <v>2</v>
      </c>
      <c r="AB561" t="s">
        <v>3005</v>
      </c>
      <c r="AC561" t="s">
        <v>59</v>
      </c>
      <c r="AG561" t="s">
        <v>31</v>
      </c>
      <c r="AN561" t="s">
        <v>72</v>
      </c>
      <c r="AP561" s="9">
        <v>30</v>
      </c>
      <c r="AR561">
        <v>10</v>
      </c>
      <c r="AS561">
        <v>20</v>
      </c>
      <c r="AT561" t="s">
        <v>3006</v>
      </c>
      <c r="AU561" t="s">
        <v>74</v>
      </c>
      <c r="AW561">
        <v>5</v>
      </c>
      <c r="AX561" s="3" t="s">
        <v>3007</v>
      </c>
      <c r="AY561" t="s">
        <v>183</v>
      </c>
      <c r="AZ561" t="s">
        <v>3008</v>
      </c>
      <c r="BA561">
        <v>1</v>
      </c>
    </row>
    <row r="562" spans="1:53" ht="120" x14ac:dyDescent="0.25">
      <c r="A562">
        <v>560</v>
      </c>
      <c r="B562" s="11" t="s">
        <v>0</v>
      </c>
      <c r="H562" s="7">
        <v>24</v>
      </c>
      <c r="I562">
        <v>8</v>
      </c>
      <c r="J562">
        <v>60</v>
      </c>
      <c r="K562">
        <v>12</v>
      </c>
      <c r="L562">
        <v>3</v>
      </c>
      <c r="N562" t="s">
        <v>3009</v>
      </c>
      <c r="O562">
        <v>1</v>
      </c>
      <c r="T562">
        <v>1</v>
      </c>
      <c r="U562" t="s">
        <v>144</v>
      </c>
      <c r="W562" t="s">
        <v>80</v>
      </c>
      <c r="Y562" t="s">
        <v>247</v>
      </c>
      <c r="AA562">
        <v>1</v>
      </c>
      <c r="AB562" t="s">
        <v>3010</v>
      </c>
      <c r="AC562" t="s">
        <v>59</v>
      </c>
      <c r="AG562" t="s">
        <v>31</v>
      </c>
      <c r="AN562" t="s">
        <v>60</v>
      </c>
      <c r="AP562" s="9">
        <v>6</v>
      </c>
      <c r="AQ562">
        <v>6</v>
      </c>
      <c r="AS562">
        <v>15</v>
      </c>
      <c r="AT562" s="3" t="s">
        <v>3011</v>
      </c>
      <c r="AU562" t="s">
        <v>74</v>
      </c>
      <c r="AW562">
        <v>10</v>
      </c>
      <c r="AX562" t="s">
        <v>3012</v>
      </c>
      <c r="AY562" t="s">
        <v>3013</v>
      </c>
      <c r="AZ562" t="s">
        <v>3014</v>
      </c>
      <c r="BA562">
        <v>0</v>
      </c>
    </row>
    <row r="563" spans="1:53" x14ac:dyDescent="0.25">
      <c r="A563">
        <v>561</v>
      </c>
      <c r="F563" s="11" t="s">
        <v>4</v>
      </c>
      <c r="H563" s="7">
        <v>24</v>
      </c>
      <c r="I563">
        <v>8</v>
      </c>
      <c r="J563">
        <v>20</v>
      </c>
      <c r="K563">
        <v>8</v>
      </c>
      <c r="L563">
        <v>24</v>
      </c>
      <c r="M563">
        <v>65401</v>
      </c>
      <c r="N563" t="s">
        <v>3015</v>
      </c>
      <c r="O563">
        <v>0</v>
      </c>
      <c r="P563" t="s">
        <v>67</v>
      </c>
      <c r="R563" t="s">
        <v>3958</v>
      </c>
      <c r="T563">
        <v>0</v>
      </c>
      <c r="AC563" t="s">
        <v>83</v>
      </c>
      <c r="AG563" t="s">
        <v>31</v>
      </c>
      <c r="AN563" t="s">
        <v>72</v>
      </c>
      <c r="AP563" s="9">
        <v>4</v>
      </c>
      <c r="AQ563">
        <v>4</v>
      </c>
      <c r="AS563">
        <v>120</v>
      </c>
      <c r="AT563" t="s">
        <v>3016</v>
      </c>
      <c r="AU563" t="s">
        <v>74</v>
      </c>
      <c r="AW563">
        <v>5</v>
      </c>
      <c r="AX563" t="s">
        <v>3017</v>
      </c>
      <c r="AY563" t="s">
        <v>3018</v>
      </c>
      <c r="BA563">
        <v>0</v>
      </c>
    </row>
    <row r="564" spans="1:53" x14ac:dyDescent="0.25">
      <c r="A564">
        <v>562</v>
      </c>
      <c r="B564" s="11" t="s">
        <v>0</v>
      </c>
      <c r="E564" s="11" t="s">
        <v>3</v>
      </c>
      <c r="F564" s="11" t="s">
        <v>4</v>
      </c>
      <c r="H564" s="7">
        <v>21</v>
      </c>
      <c r="I564">
        <v>8</v>
      </c>
      <c r="J564">
        <v>40</v>
      </c>
      <c r="K564">
        <v>12</v>
      </c>
      <c r="L564">
        <v>0</v>
      </c>
      <c r="M564">
        <v>2620</v>
      </c>
      <c r="N564" t="s">
        <v>3019</v>
      </c>
      <c r="O564">
        <v>1</v>
      </c>
      <c r="T564">
        <v>0</v>
      </c>
      <c r="AC564" t="s">
        <v>1290</v>
      </c>
      <c r="AI564" t="s">
        <v>33</v>
      </c>
      <c r="AN564" t="s">
        <v>60</v>
      </c>
      <c r="AP564" s="9">
        <v>3</v>
      </c>
      <c r="AQ564">
        <v>3</v>
      </c>
      <c r="AS564">
        <v>5</v>
      </c>
      <c r="AT564" t="s">
        <v>3020</v>
      </c>
      <c r="AV564" t="s">
        <v>1645</v>
      </c>
      <c r="AW564">
        <v>9</v>
      </c>
      <c r="AX564" t="s">
        <v>3021</v>
      </c>
      <c r="AY564" t="s">
        <v>3022</v>
      </c>
      <c r="AZ564" t="s">
        <v>3023</v>
      </c>
      <c r="BA564">
        <v>0</v>
      </c>
    </row>
    <row r="565" spans="1:53" x14ac:dyDescent="0.25">
      <c r="A565">
        <v>563</v>
      </c>
      <c r="B565" s="11" t="s">
        <v>0</v>
      </c>
      <c r="C565" s="11" t="s">
        <v>1</v>
      </c>
      <c r="I565">
        <v>7</v>
      </c>
      <c r="J565">
        <v>90</v>
      </c>
      <c r="K565">
        <v>11</v>
      </c>
      <c r="L565">
        <v>12</v>
      </c>
      <c r="M565">
        <v>60435</v>
      </c>
      <c r="N565" t="s">
        <v>3024</v>
      </c>
      <c r="O565">
        <v>0</v>
      </c>
      <c r="P565" t="s">
        <v>78</v>
      </c>
      <c r="R565" t="s">
        <v>3955</v>
      </c>
      <c r="T565">
        <v>1</v>
      </c>
      <c r="U565" t="s">
        <v>150</v>
      </c>
      <c r="W565" t="s">
        <v>80</v>
      </c>
      <c r="Z565" t="s">
        <v>3025</v>
      </c>
      <c r="AA565">
        <v>3</v>
      </c>
      <c r="AB565" t="s">
        <v>3026</v>
      </c>
      <c r="AC565" t="s">
        <v>71</v>
      </c>
      <c r="AG565" t="s">
        <v>31</v>
      </c>
      <c r="AN565" t="s">
        <v>72</v>
      </c>
      <c r="AP565" s="9">
        <v>16</v>
      </c>
      <c r="AQ565">
        <v>6</v>
      </c>
      <c r="AS565">
        <v>50</v>
      </c>
      <c r="AT565" t="s">
        <v>3027</v>
      </c>
      <c r="AU565" t="s">
        <v>74</v>
      </c>
      <c r="AW565">
        <v>7</v>
      </c>
      <c r="AX565" t="s">
        <v>3028</v>
      </c>
      <c r="AY565" t="s">
        <v>3029</v>
      </c>
      <c r="BA565">
        <v>1</v>
      </c>
    </row>
    <row r="566" spans="1:53" x14ac:dyDescent="0.25">
      <c r="A566">
        <v>564</v>
      </c>
      <c r="B566" s="11" t="s">
        <v>0</v>
      </c>
      <c r="F566" s="11" t="s">
        <v>4</v>
      </c>
      <c r="H566" s="7">
        <v>38</v>
      </c>
      <c r="I566">
        <v>7</v>
      </c>
      <c r="J566">
        <v>0</v>
      </c>
      <c r="K566">
        <v>10</v>
      </c>
      <c r="L566">
        <v>5</v>
      </c>
      <c r="M566">
        <v>33328</v>
      </c>
      <c r="N566" t="s">
        <v>3030</v>
      </c>
      <c r="O566">
        <v>0</v>
      </c>
      <c r="P566" t="s">
        <v>67</v>
      </c>
      <c r="R566" t="s">
        <v>3955</v>
      </c>
      <c r="T566">
        <v>0</v>
      </c>
      <c r="AC566" t="s">
        <v>402</v>
      </c>
      <c r="AG566" t="s">
        <v>31</v>
      </c>
      <c r="AN566" t="s">
        <v>60</v>
      </c>
      <c r="AP566" s="9">
        <v>6</v>
      </c>
      <c r="AQ566">
        <v>6</v>
      </c>
      <c r="AS566">
        <v>7</v>
      </c>
      <c r="AT566" t="s">
        <v>3031</v>
      </c>
      <c r="AU566" t="s">
        <v>74</v>
      </c>
      <c r="AW566">
        <v>10</v>
      </c>
      <c r="AX566" t="s">
        <v>3032</v>
      </c>
      <c r="AY566" t="s">
        <v>3033</v>
      </c>
      <c r="BA566">
        <v>1</v>
      </c>
    </row>
    <row r="567" spans="1:53" x14ac:dyDescent="0.25">
      <c r="A567">
        <v>565</v>
      </c>
      <c r="C567" s="11" t="s">
        <v>1</v>
      </c>
      <c r="E567" s="11" t="s">
        <v>3</v>
      </c>
      <c r="H567" s="7">
        <v>28</v>
      </c>
      <c r="I567">
        <v>7</v>
      </c>
      <c r="J567">
        <v>10</v>
      </c>
      <c r="K567">
        <v>8</v>
      </c>
      <c r="L567">
        <v>5</v>
      </c>
      <c r="M567">
        <v>0</v>
      </c>
      <c r="N567" t="s">
        <v>3034</v>
      </c>
      <c r="O567">
        <v>1</v>
      </c>
      <c r="T567">
        <v>1</v>
      </c>
      <c r="U567" t="s">
        <v>89</v>
      </c>
      <c r="W567" t="s">
        <v>80</v>
      </c>
      <c r="Y567" t="s">
        <v>91</v>
      </c>
      <c r="AA567">
        <v>3</v>
      </c>
      <c r="AB567" t="s">
        <v>996</v>
      </c>
      <c r="AC567" t="s">
        <v>83</v>
      </c>
      <c r="AI567" t="s">
        <v>33</v>
      </c>
      <c r="AN567" t="s">
        <v>84</v>
      </c>
      <c r="AP567" s="9">
        <v>5</v>
      </c>
      <c r="AQ567">
        <v>3</v>
      </c>
      <c r="AS567">
        <v>150</v>
      </c>
      <c r="AT567" t="s">
        <v>3035</v>
      </c>
      <c r="AU567" t="s">
        <v>74</v>
      </c>
      <c r="AW567">
        <v>8</v>
      </c>
      <c r="AX567" t="s">
        <v>3036</v>
      </c>
      <c r="AY567" t="s">
        <v>3037</v>
      </c>
      <c r="AZ567" t="s">
        <v>3038</v>
      </c>
      <c r="BA567">
        <v>1</v>
      </c>
    </row>
    <row r="568" spans="1:53" x14ac:dyDescent="0.25">
      <c r="A568">
        <v>566</v>
      </c>
      <c r="B568" s="11" t="s">
        <v>0</v>
      </c>
      <c r="F568" s="11" t="s">
        <v>4</v>
      </c>
      <c r="H568" s="7">
        <v>26</v>
      </c>
      <c r="I568">
        <v>8</v>
      </c>
      <c r="J568">
        <v>30</v>
      </c>
      <c r="K568">
        <v>10</v>
      </c>
      <c r="L568">
        <v>10</v>
      </c>
      <c r="M568">
        <v>90027</v>
      </c>
      <c r="N568" t="s">
        <v>2817</v>
      </c>
      <c r="O568">
        <v>1</v>
      </c>
      <c r="T568">
        <v>1</v>
      </c>
      <c r="U568" t="s">
        <v>150</v>
      </c>
      <c r="W568" t="s">
        <v>80</v>
      </c>
      <c r="Y568" t="s">
        <v>105</v>
      </c>
      <c r="AA568">
        <v>1</v>
      </c>
      <c r="AB568" t="s">
        <v>3039</v>
      </c>
      <c r="AC568" t="s">
        <v>59</v>
      </c>
      <c r="AF568" t="s">
        <v>30</v>
      </c>
      <c r="AM568" t="s">
        <v>3040</v>
      </c>
      <c r="AN568" t="s">
        <v>84</v>
      </c>
      <c r="AP568" s="9">
        <v>40</v>
      </c>
      <c r="AR568" t="s">
        <v>698</v>
      </c>
      <c r="AS568">
        <v>20</v>
      </c>
      <c r="AT568" t="s">
        <v>3042</v>
      </c>
      <c r="AU568" t="s">
        <v>74</v>
      </c>
      <c r="AW568">
        <v>10</v>
      </c>
      <c r="AX568" t="s">
        <v>3043</v>
      </c>
      <c r="AY568" t="s">
        <v>3044</v>
      </c>
      <c r="BA568">
        <v>1</v>
      </c>
    </row>
    <row r="569" spans="1:53" x14ac:dyDescent="0.25">
      <c r="A569">
        <v>567</v>
      </c>
      <c r="B569" s="11" t="s">
        <v>0</v>
      </c>
      <c r="H569" s="7">
        <v>40</v>
      </c>
      <c r="I569">
        <v>7</v>
      </c>
      <c r="J569">
        <v>40</v>
      </c>
      <c r="K569">
        <v>10</v>
      </c>
      <c r="L569">
        <v>1</v>
      </c>
      <c r="M569">
        <v>94043</v>
      </c>
      <c r="N569" t="s">
        <v>3045</v>
      </c>
      <c r="O569">
        <v>0</v>
      </c>
      <c r="P569" t="s">
        <v>78</v>
      </c>
      <c r="R569" t="s">
        <v>3956</v>
      </c>
      <c r="T569">
        <v>1</v>
      </c>
      <c r="U569" t="s">
        <v>89</v>
      </c>
      <c r="W569" t="s">
        <v>80</v>
      </c>
      <c r="Y569" t="s">
        <v>648</v>
      </c>
      <c r="AA569">
        <v>1</v>
      </c>
      <c r="AB569" t="s">
        <v>3046</v>
      </c>
      <c r="AC569" t="s">
        <v>83</v>
      </c>
      <c r="AG569" t="s">
        <v>31</v>
      </c>
      <c r="AN569" t="s">
        <v>72</v>
      </c>
      <c r="AP569" s="9">
        <v>20</v>
      </c>
      <c r="AR569">
        <v>20</v>
      </c>
      <c r="AS569">
        <v>20</v>
      </c>
      <c r="AT569" t="s">
        <v>3047</v>
      </c>
      <c r="AU569" t="s">
        <v>64</v>
      </c>
      <c r="AW569">
        <v>8</v>
      </c>
      <c r="AX569" t="s">
        <v>3048</v>
      </c>
      <c r="BA569">
        <v>1</v>
      </c>
    </row>
    <row r="570" spans="1:53" ht="409.5" x14ac:dyDescent="0.25">
      <c r="A570">
        <v>568</v>
      </c>
      <c r="B570" s="11" t="s">
        <v>0</v>
      </c>
      <c r="C570" s="11" t="s">
        <v>1</v>
      </c>
      <c r="F570" s="11" t="s">
        <v>4</v>
      </c>
      <c r="H570" s="7">
        <v>37</v>
      </c>
      <c r="I570">
        <v>7</v>
      </c>
      <c r="J570">
        <v>30</v>
      </c>
      <c r="K570">
        <v>4</v>
      </c>
      <c r="L570">
        <v>12</v>
      </c>
      <c r="N570" t="s">
        <v>3049</v>
      </c>
      <c r="O570">
        <v>0</v>
      </c>
      <c r="P570" t="s">
        <v>97</v>
      </c>
      <c r="R570" t="s">
        <v>3954</v>
      </c>
      <c r="T570">
        <v>1</v>
      </c>
      <c r="U570" t="s">
        <v>522</v>
      </c>
      <c r="W570" t="s">
        <v>145</v>
      </c>
      <c r="Z570" t="s">
        <v>3050</v>
      </c>
      <c r="AA570">
        <v>14</v>
      </c>
      <c r="AB570" t="s">
        <v>3051</v>
      </c>
      <c r="AC570" t="s">
        <v>59</v>
      </c>
      <c r="AM570" t="s">
        <v>3052</v>
      </c>
      <c r="AN570" t="s">
        <v>625</v>
      </c>
      <c r="AP570" s="9">
        <v>4</v>
      </c>
      <c r="AR570" t="s">
        <v>3053</v>
      </c>
      <c r="AS570">
        <v>10</v>
      </c>
      <c r="AT570" t="s">
        <v>3054</v>
      </c>
      <c r="AV570" t="s">
        <v>3055</v>
      </c>
      <c r="AW570">
        <v>10</v>
      </c>
      <c r="AX570" s="3" t="s">
        <v>3056</v>
      </c>
      <c r="AY570" s="3" t="s">
        <v>3057</v>
      </c>
      <c r="AZ570" s="3" t="s">
        <v>3058</v>
      </c>
      <c r="BA570">
        <v>1</v>
      </c>
    </row>
    <row r="571" spans="1:53" x14ac:dyDescent="0.25">
      <c r="A571">
        <v>569</v>
      </c>
      <c r="B571" s="11" t="s">
        <v>0</v>
      </c>
      <c r="F571" s="11" t="s">
        <v>4</v>
      </c>
      <c r="H571" s="7">
        <v>36</v>
      </c>
      <c r="I571">
        <v>6</v>
      </c>
      <c r="J571">
        <v>180</v>
      </c>
      <c r="K571">
        <v>12</v>
      </c>
      <c r="L571">
        <v>14</v>
      </c>
      <c r="M571">
        <v>6711155</v>
      </c>
      <c r="N571" t="s">
        <v>3059</v>
      </c>
      <c r="O571">
        <v>1</v>
      </c>
      <c r="T571">
        <v>1</v>
      </c>
      <c r="U571" t="s">
        <v>227</v>
      </c>
      <c r="W571" t="s">
        <v>56</v>
      </c>
      <c r="Z571" t="s">
        <v>840</v>
      </c>
      <c r="AA571">
        <v>12</v>
      </c>
      <c r="AB571" t="s">
        <v>3060</v>
      </c>
      <c r="AC571" t="s">
        <v>83</v>
      </c>
      <c r="AG571" t="s">
        <v>31</v>
      </c>
      <c r="AN571" t="s">
        <v>72</v>
      </c>
      <c r="AP571" s="9">
        <v>6</v>
      </c>
      <c r="AR571">
        <v>12</v>
      </c>
      <c r="AS571">
        <v>24</v>
      </c>
      <c r="AT571" t="s">
        <v>3061</v>
      </c>
      <c r="AU571" t="s">
        <v>74</v>
      </c>
      <c r="AW571">
        <v>7</v>
      </c>
      <c r="AX571" t="s">
        <v>3062</v>
      </c>
      <c r="AY571" t="s">
        <v>3063</v>
      </c>
      <c r="BA571">
        <v>0</v>
      </c>
    </row>
    <row r="572" spans="1:53" x14ac:dyDescent="0.25">
      <c r="A572">
        <v>570</v>
      </c>
      <c r="C572" s="11" t="s">
        <v>1</v>
      </c>
      <c r="H572" s="7">
        <v>31</v>
      </c>
      <c r="I572">
        <v>8</v>
      </c>
      <c r="J572">
        <v>60</v>
      </c>
      <c r="K572">
        <v>6</v>
      </c>
      <c r="L572">
        <v>10</v>
      </c>
      <c r="N572" t="s">
        <v>2434</v>
      </c>
      <c r="O572">
        <v>0</v>
      </c>
      <c r="P572" t="s">
        <v>67</v>
      </c>
      <c r="R572" t="s">
        <v>3954</v>
      </c>
      <c r="T572">
        <v>1</v>
      </c>
      <c r="U572" t="s">
        <v>144</v>
      </c>
      <c r="W572" t="s">
        <v>80</v>
      </c>
      <c r="Y572" t="s">
        <v>91</v>
      </c>
      <c r="AA572">
        <v>5</v>
      </c>
      <c r="AB572" t="s">
        <v>3064</v>
      </c>
      <c r="AC572" t="s">
        <v>59</v>
      </c>
      <c r="AI572" t="s">
        <v>33</v>
      </c>
      <c r="AN572" t="s">
        <v>60</v>
      </c>
      <c r="AP572" s="9">
        <v>4</v>
      </c>
      <c r="AQ572">
        <v>5</v>
      </c>
      <c r="AS572">
        <v>8</v>
      </c>
      <c r="AT572" t="s">
        <v>3065</v>
      </c>
      <c r="AU572" t="s">
        <v>74</v>
      </c>
      <c r="AW572">
        <v>7</v>
      </c>
      <c r="AX572" t="s">
        <v>3066</v>
      </c>
      <c r="BA572">
        <v>1</v>
      </c>
    </row>
    <row r="573" spans="1:53" x14ac:dyDescent="0.25">
      <c r="A573">
        <v>571</v>
      </c>
      <c r="B573" s="11" t="s">
        <v>0</v>
      </c>
      <c r="C573" s="11" t="s">
        <v>1</v>
      </c>
      <c r="H573" s="7">
        <v>33</v>
      </c>
      <c r="I573">
        <v>7</v>
      </c>
      <c r="J573">
        <v>60</v>
      </c>
      <c r="K573">
        <v>7</v>
      </c>
      <c r="L573">
        <v>15</v>
      </c>
      <c r="M573">
        <v>2450</v>
      </c>
      <c r="N573" t="s">
        <v>3067</v>
      </c>
      <c r="O573">
        <v>0</v>
      </c>
      <c r="P573" t="s">
        <v>53</v>
      </c>
      <c r="R573" t="s">
        <v>3956</v>
      </c>
      <c r="T573">
        <v>1</v>
      </c>
      <c r="U573" t="s">
        <v>160</v>
      </c>
      <c r="W573" t="s">
        <v>80</v>
      </c>
      <c r="Y573" t="s">
        <v>91</v>
      </c>
      <c r="AA573">
        <v>8</v>
      </c>
      <c r="AB573" t="s">
        <v>1965</v>
      </c>
      <c r="AC573" t="s">
        <v>59</v>
      </c>
      <c r="AF573" t="s">
        <v>30</v>
      </c>
      <c r="AN573" t="s">
        <v>72</v>
      </c>
      <c r="AP573" s="9">
        <v>5</v>
      </c>
      <c r="AQ573">
        <v>5</v>
      </c>
      <c r="AS573">
        <v>20</v>
      </c>
      <c r="AT573" t="s">
        <v>3068</v>
      </c>
      <c r="AU573" t="s">
        <v>64</v>
      </c>
      <c r="AW573">
        <v>9</v>
      </c>
      <c r="AX573" t="s">
        <v>3069</v>
      </c>
      <c r="AY573" t="s">
        <v>3070</v>
      </c>
      <c r="BA573">
        <v>0</v>
      </c>
    </row>
    <row r="574" spans="1:53" x14ac:dyDescent="0.25">
      <c r="A574">
        <v>572</v>
      </c>
      <c r="B574" s="11" t="s">
        <v>0</v>
      </c>
      <c r="I574">
        <v>6</v>
      </c>
      <c r="J574">
        <v>20</v>
      </c>
      <c r="K574">
        <v>6</v>
      </c>
      <c r="L574">
        <v>4</v>
      </c>
      <c r="M574">
        <v>31028</v>
      </c>
      <c r="N574" t="s">
        <v>3071</v>
      </c>
      <c r="O574">
        <v>0</v>
      </c>
      <c r="P574" t="s">
        <v>136</v>
      </c>
      <c r="R574" t="s">
        <v>3955</v>
      </c>
      <c r="T574">
        <v>1</v>
      </c>
      <c r="V574" t="s">
        <v>1055</v>
      </c>
      <c r="W574" t="s">
        <v>80</v>
      </c>
      <c r="Y574" t="s">
        <v>737</v>
      </c>
      <c r="AA574">
        <v>6</v>
      </c>
      <c r="AB574" t="s">
        <v>3072</v>
      </c>
      <c r="AC574" t="s">
        <v>83</v>
      </c>
      <c r="AG574" t="s">
        <v>31</v>
      </c>
      <c r="AN574" t="s">
        <v>72</v>
      </c>
      <c r="AP574" s="9">
        <v>5</v>
      </c>
      <c r="AQ574">
        <v>1</v>
      </c>
      <c r="AS574">
        <v>489</v>
      </c>
      <c r="AT574" t="s">
        <v>3073</v>
      </c>
      <c r="AU574" t="s">
        <v>74</v>
      </c>
      <c r="AW574">
        <v>8</v>
      </c>
      <c r="AX574" t="s">
        <v>3074</v>
      </c>
      <c r="AY574" t="s">
        <v>3075</v>
      </c>
      <c r="AZ574" t="s">
        <v>3076</v>
      </c>
      <c r="BA574">
        <v>0</v>
      </c>
    </row>
    <row r="575" spans="1:53" x14ac:dyDescent="0.25">
      <c r="A575">
        <v>573</v>
      </c>
      <c r="B575" s="11" t="s">
        <v>0</v>
      </c>
      <c r="C575" s="11" t="s">
        <v>1</v>
      </c>
      <c r="E575" s="11" t="s">
        <v>3</v>
      </c>
      <c r="F575" s="11" t="s">
        <v>4</v>
      </c>
      <c r="H575" s="7">
        <v>27</v>
      </c>
      <c r="I575">
        <v>7</v>
      </c>
      <c r="J575">
        <v>80</v>
      </c>
      <c r="K575">
        <v>14</v>
      </c>
      <c r="L575">
        <v>6</v>
      </c>
      <c r="M575">
        <v>55100</v>
      </c>
      <c r="N575" t="s">
        <v>3077</v>
      </c>
      <c r="O575">
        <v>1</v>
      </c>
      <c r="T575">
        <v>1</v>
      </c>
      <c r="U575" t="s">
        <v>227</v>
      </c>
      <c r="W575" t="s">
        <v>80</v>
      </c>
      <c r="Y575" t="s">
        <v>91</v>
      </c>
      <c r="AA575">
        <v>1</v>
      </c>
      <c r="AB575" t="s">
        <v>3078</v>
      </c>
      <c r="AC575" t="s">
        <v>83</v>
      </c>
      <c r="AI575" t="s">
        <v>33</v>
      </c>
      <c r="AN575" t="s">
        <v>72</v>
      </c>
      <c r="AP575" s="9">
        <v>4</v>
      </c>
      <c r="AQ575">
        <v>3</v>
      </c>
      <c r="AS575">
        <v>30</v>
      </c>
      <c r="AT575" t="s">
        <v>3079</v>
      </c>
      <c r="AU575" t="s">
        <v>74</v>
      </c>
      <c r="AW575">
        <v>9</v>
      </c>
      <c r="AX575" t="s">
        <v>3080</v>
      </c>
      <c r="AY575" t="s">
        <v>3081</v>
      </c>
      <c r="AZ575" t="s">
        <v>3082</v>
      </c>
      <c r="BA575">
        <v>1</v>
      </c>
    </row>
    <row r="576" spans="1:53" x14ac:dyDescent="0.25">
      <c r="A576">
        <v>574</v>
      </c>
      <c r="B576" s="11" t="s">
        <v>0</v>
      </c>
      <c r="F576" s="11" t="s">
        <v>4</v>
      </c>
      <c r="H576" s="7">
        <v>39</v>
      </c>
      <c r="I576">
        <v>4</v>
      </c>
      <c r="J576">
        <v>120</v>
      </c>
      <c r="K576">
        <v>12</v>
      </c>
      <c r="L576">
        <v>25</v>
      </c>
      <c r="M576">
        <v>94590</v>
      </c>
      <c r="N576" t="s">
        <v>3083</v>
      </c>
      <c r="O576">
        <v>1</v>
      </c>
      <c r="T576">
        <v>1</v>
      </c>
      <c r="V576" t="s">
        <v>3084</v>
      </c>
      <c r="W576" t="s">
        <v>111</v>
      </c>
      <c r="Y576" t="s">
        <v>161</v>
      </c>
      <c r="AA576">
        <v>30</v>
      </c>
      <c r="AB576" t="s">
        <v>3085</v>
      </c>
      <c r="AC576" t="s">
        <v>402</v>
      </c>
      <c r="AH576" t="s">
        <v>32</v>
      </c>
      <c r="AI576" t="s">
        <v>33</v>
      </c>
      <c r="AN576" t="s">
        <v>60</v>
      </c>
      <c r="AP576" s="9">
        <v>4</v>
      </c>
      <c r="AQ576">
        <v>4</v>
      </c>
      <c r="AS576">
        <v>6</v>
      </c>
      <c r="AT576" t="s">
        <v>3086</v>
      </c>
      <c r="AV576" t="s">
        <v>3087</v>
      </c>
      <c r="AW576">
        <v>10</v>
      </c>
      <c r="AX576" t="s">
        <v>3088</v>
      </c>
      <c r="BA576">
        <v>1</v>
      </c>
    </row>
    <row r="577" spans="1:53" x14ac:dyDescent="0.25">
      <c r="A577">
        <v>575</v>
      </c>
      <c r="C577" s="11" t="s">
        <v>1</v>
      </c>
      <c r="H577" s="7">
        <v>36</v>
      </c>
      <c r="I577">
        <v>8</v>
      </c>
      <c r="J577">
        <v>80</v>
      </c>
      <c r="K577">
        <v>12</v>
      </c>
      <c r="L577">
        <v>20</v>
      </c>
      <c r="M577">
        <v>3186</v>
      </c>
      <c r="N577" t="s">
        <v>3089</v>
      </c>
      <c r="O577">
        <v>1</v>
      </c>
      <c r="T577">
        <v>1</v>
      </c>
      <c r="U577" t="s">
        <v>160</v>
      </c>
      <c r="W577" t="s">
        <v>56</v>
      </c>
      <c r="Y577" t="s">
        <v>235</v>
      </c>
      <c r="AA577">
        <v>14</v>
      </c>
      <c r="AB577" t="s">
        <v>3090</v>
      </c>
      <c r="AC577" t="s">
        <v>71</v>
      </c>
      <c r="AF577" t="s">
        <v>30</v>
      </c>
      <c r="AN577" t="s">
        <v>84</v>
      </c>
      <c r="AP577" s="9">
        <v>12</v>
      </c>
      <c r="AR577">
        <v>12</v>
      </c>
      <c r="AS577">
        <v>300</v>
      </c>
      <c r="AT577" t="s">
        <v>3091</v>
      </c>
      <c r="AU577" t="s">
        <v>74</v>
      </c>
      <c r="AW577">
        <v>9</v>
      </c>
      <c r="AX577" t="s">
        <v>3092</v>
      </c>
      <c r="AY577" t="s">
        <v>3093</v>
      </c>
      <c r="AZ577" t="s">
        <v>3094</v>
      </c>
      <c r="BA577">
        <v>1</v>
      </c>
    </row>
    <row r="578" spans="1:53" x14ac:dyDescent="0.25">
      <c r="A578">
        <v>576</v>
      </c>
      <c r="C578" s="11" t="s">
        <v>1</v>
      </c>
      <c r="H578" s="7">
        <v>28</v>
      </c>
      <c r="I578">
        <v>7</v>
      </c>
      <c r="J578">
        <v>80</v>
      </c>
      <c r="K578">
        <v>7</v>
      </c>
      <c r="L578">
        <v>20</v>
      </c>
      <c r="M578">
        <v>2000</v>
      </c>
      <c r="N578" t="s">
        <v>265</v>
      </c>
      <c r="O578">
        <v>1</v>
      </c>
      <c r="T578">
        <v>1</v>
      </c>
      <c r="U578" t="s">
        <v>455</v>
      </c>
      <c r="W578" t="s">
        <v>80</v>
      </c>
      <c r="Y578" t="s">
        <v>468</v>
      </c>
      <c r="AA578">
        <v>5</v>
      </c>
      <c r="AB578" t="s">
        <v>3095</v>
      </c>
      <c r="AC578" t="s">
        <v>59</v>
      </c>
      <c r="AI578" t="s">
        <v>33</v>
      </c>
      <c r="AN578" t="s">
        <v>60</v>
      </c>
      <c r="AP578" s="9">
        <v>6</v>
      </c>
      <c r="AQ578">
        <v>6</v>
      </c>
      <c r="AS578">
        <v>20</v>
      </c>
      <c r="AT578" t="s">
        <v>3096</v>
      </c>
      <c r="AU578" t="s">
        <v>74</v>
      </c>
      <c r="AW578">
        <v>10</v>
      </c>
      <c r="AX578" t="s">
        <v>75</v>
      </c>
      <c r="AY578" t="s">
        <v>3097</v>
      </c>
      <c r="BA578">
        <v>0</v>
      </c>
    </row>
    <row r="579" spans="1:53" x14ac:dyDescent="0.25">
      <c r="A579">
        <v>577</v>
      </c>
      <c r="C579" s="11" t="s">
        <v>1</v>
      </c>
      <c r="D579" s="11" t="s">
        <v>2</v>
      </c>
      <c r="H579" s="7">
        <v>22</v>
      </c>
      <c r="I579">
        <v>6</v>
      </c>
      <c r="J579">
        <v>30</v>
      </c>
      <c r="K579">
        <v>12</v>
      </c>
      <c r="L579">
        <v>3</v>
      </c>
      <c r="N579" t="s">
        <v>3098</v>
      </c>
      <c r="O579">
        <v>0</v>
      </c>
      <c r="P579" t="s">
        <v>67</v>
      </c>
      <c r="R579" t="s">
        <v>3955</v>
      </c>
      <c r="T579">
        <v>0</v>
      </c>
      <c r="AC579" t="s">
        <v>83</v>
      </c>
      <c r="AI579" t="s">
        <v>33</v>
      </c>
      <c r="AN579" t="s">
        <v>84</v>
      </c>
      <c r="AP579" s="9">
        <v>6</v>
      </c>
      <c r="AQ579">
        <v>4</v>
      </c>
      <c r="AS579">
        <v>20</v>
      </c>
      <c r="AT579" t="s">
        <v>794</v>
      </c>
      <c r="AU579" t="s">
        <v>74</v>
      </c>
      <c r="AW579">
        <v>10</v>
      </c>
      <c r="AX579" t="s">
        <v>36</v>
      </c>
      <c r="AY579" t="s">
        <v>3099</v>
      </c>
      <c r="AZ579" t="s">
        <v>36</v>
      </c>
      <c r="BA579">
        <v>1</v>
      </c>
    </row>
    <row r="580" spans="1:53" x14ac:dyDescent="0.25">
      <c r="A580">
        <v>578</v>
      </c>
      <c r="B580" s="11" t="s">
        <v>0</v>
      </c>
      <c r="H580" s="7">
        <v>36</v>
      </c>
      <c r="I580">
        <v>7</v>
      </c>
      <c r="J580">
        <v>60</v>
      </c>
      <c r="K580">
        <v>8</v>
      </c>
      <c r="L580">
        <v>12</v>
      </c>
      <c r="M580">
        <v>98072</v>
      </c>
      <c r="N580" t="s">
        <v>3100</v>
      </c>
      <c r="O580">
        <v>0</v>
      </c>
      <c r="P580" t="s">
        <v>97</v>
      </c>
      <c r="R580" t="s">
        <v>3958</v>
      </c>
      <c r="T580">
        <v>0</v>
      </c>
      <c r="AC580" t="s">
        <v>59</v>
      </c>
      <c r="AG580" t="s">
        <v>31</v>
      </c>
      <c r="AN580" t="s">
        <v>72</v>
      </c>
      <c r="AP580" s="9">
        <v>6</v>
      </c>
      <c r="AQ580">
        <v>6</v>
      </c>
      <c r="AS580">
        <v>18</v>
      </c>
      <c r="AT580" t="s">
        <v>3101</v>
      </c>
      <c r="AU580" t="s">
        <v>74</v>
      </c>
      <c r="AW580">
        <v>9</v>
      </c>
      <c r="AX580" t="s">
        <v>1298</v>
      </c>
      <c r="AY580" t="s">
        <v>3102</v>
      </c>
      <c r="AZ580" t="s">
        <v>141</v>
      </c>
      <c r="BA580">
        <v>0</v>
      </c>
    </row>
    <row r="581" spans="1:53" x14ac:dyDescent="0.25">
      <c r="A581">
        <v>579</v>
      </c>
      <c r="B581" s="11" t="s">
        <v>0</v>
      </c>
      <c r="H581" s="7">
        <v>25</v>
      </c>
      <c r="I581">
        <v>6</v>
      </c>
      <c r="J581">
        <v>5</v>
      </c>
      <c r="K581">
        <v>4</v>
      </c>
      <c r="L581">
        <v>50</v>
      </c>
      <c r="M581">
        <v>1510051</v>
      </c>
      <c r="N581" t="s">
        <v>3103</v>
      </c>
      <c r="O581">
        <v>1</v>
      </c>
      <c r="T581">
        <v>1</v>
      </c>
      <c r="U581" t="s">
        <v>79</v>
      </c>
      <c r="W581" t="s">
        <v>90</v>
      </c>
      <c r="Y581" t="s">
        <v>91</v>
      </c>
      <c r="AA581">
        <v>3</v>
      </c>
      <c r="AB581" t="s">
        <v>3104</v>
      </c>
      <c r="AC581" t="s">
        <v>59</v>
      </c>
      <c r="AF581" t="s">
        <v>30</v>
      </c>
      <c r="AN581" t="s">
        <v>60</v>
      </c>
      <c r="AP581" s="9">
        <v>6</v>
      </c>
      <c r="AQ581">
        <v>6</v>
      </c>
      <c r="AS581">
        <v>10</v>
      </c>
      <c r="AT581" t="s">
        <v>3105</v>
      </c>
      <c r="AU581" t="s">
        <v>74</v>
      </c>
      <c r="AW581">
        <v>8</v>
      </c>
      <c r="AX581" t="s">
        <v>3106</v>
      </c>
      <c r="AY581" t="s">
        <v>3107</v>
      </c>
      <c r="AZ581" t="s">
        <v>3108</v>
      </c>
      <c r="BA581">
        <v>0</v>
      </c>
    </row>
    <row r="582" spans="1:53" x14ac:dyDescent="0.25">
      <c r="A582">
        <v>580</v>
      </c>
      <c r="B582" s="11" t="s">
        <v>0</v>
      </c>
      <c r="H582" s="7">
        <v>28</v>
      </c>
      <c r="I582">
        <v>7</v>
      </c>
      <c r="J582">
        <v>20</v>
      </c>
      <c r="K582">
        <v>12</v>
      </c>
      <c r="L582">
        <v>4</v>
      </c>
      <c r="M582">
        <v>7936</v>
      </c>
      <c r="N582" t="s">
        <v>3109</v>
      </c>
      <c r="O582">
        <v>1</v>
      </c>
      <c r="T582">
        <v>1</v>
      </c>
      <c r="U582" t="s">
        <v>227</v>
      </c>
      <c r="W582" t="s">
        <v>80</v>
      </c>
      <c r="Y582" t="s">
        <v>125</v>
      </c>
      <c r="AA582">
        <v>3</v>
      </c>
      <c r="AB582" t="s">
        <v>3110</v>
      </c>
      <c r="AC582" t="s">
        <v>83</v>
      </c>
      <c r="AF582" t="s">
        <v>30</v>
      </c>
      <c r="AN582" t="s">
        <v>72</v>
      </c>
      <c r="AP582" s="9">
        <v>5</v>
      </c>
      <c r="AR582">
        <v>7</v>
      </c>
      <c r="AS582">
        <v>12</v>
      </c>
      <c r="AT582" t="s">
        <v>3111</v>
      </c>
      <c r="AU582" t="s">
        <v>74</v>
      </c>
      <c r="AW582">
        <v>8</v>
      </c>
      <c r="AX582" t="s">
        <v>3112</v>
      </c>
      <c r="AY582" t="s">
        <v>3113</v>
      </c>
      <c r="AZ582" t="s">
        <v>3114</v>
      </c>
      <c r="BA582">
        <v>1</v>
      </c>
    </row>
    <row r="583" spans="1:53" x14ac:dyDescent="0.25">
      <c r="A583">
        <v>581</v>
      </c>
      <c r="B583" s="11" t="s">
        <v>0</v>
      </c>
      <c r="F583" s="11" t="s">
        <v>4</v>
      </c>
      <c r="H583" s="7">
        <v>31</v>
      </c>
      <c r="I583">
        <v>7</v>
      </c>
      <c r="J583">
        <v>60</v>
      </c>
      <c r="K583">
        <v>7</v>
      </c>
      <c r="L583">
        <v>24</v>
      </c>
      <c r="M583">
        <v>1790083</v>
      </c>
      <c r="N583" t="s">
        <v>3115</v>
      </c>
      <c r="O583">
        <v>1</v>
      </c>
      <c r="T583">
        <v>0</v>
      </c>
      <c r="AC583" t="s">
        <v>59</v>
      </c>
      <c r="AD583" t="s">
        <v>28</v>
      </c>
      <c r="AI583" t="s">
        <v>33</v>
      </c>
      <c r="AN583" t="s">
        <v>72</v>
      </c>
      <c r="AP583" s="9">
        <v>6</v>
      </c>
      <c r="AQ583">
        <v>3</v>
      </c>
      <c r="AS583">
        <v>5</v>
      </c>
      <c r="AT583" t="s">
        <v>3116</v>
      </c>
      <c r="AU583" t="s">
        <v>74</v>
      </c>
      <c r="AW583">
        <v>7</v>
      </c>
      <c r="AX583" t="s">
        <v>3117</v>
      </c>
      <c r="AY583" t="s">
        <v>3118</v>
      </c>
      <c r="AZ583" t="s">
        <v>3119</v>
      </c>
      <c r="BA583">
        <v>1</v>
      </c>
    </row>
    <row r="584" spans="1:53" x14ac:dyDescent="0.25">
      <c r="A584">
        <v>582</v>
      </c>
      <c r="F584" s="11" t="s">
        <v>4</v>
      </c>
      <c r="H584" s="7">
        <v>36</v>
      </c>
      <c r="I584">
        <v>6</v>
      </c>
      <c r="J584">
        <v>0</v>
      </c>
      <c r="K584">
        <v>17</v>
      </c>
      <c r="L584">
        <v>100</v>
      </c>
      <c r="M584">
        <v>2026</v>
      </c>
      <c r="N584" t="s">
        <v>3120</v>
      </c>
      <c r="O584">
        <v>0</v>
      </c>
      <c r="P584" t="s">
        <v>53</v>
      </c>
      <c r="R584" t="s">
        <v>3956</v>
      </c>
      <c r="T584">
        <v>1</v>
      </c>
      <c r="V584" t="s">
        <v>3121</v>
      </c>
      <c r="W584" t="s">
        <v>80</v>
      </c>
      <c r="Z584" t="s">
        <v>3122</v>
      </c>
      <c r="AA584">
        <v>10</v>
      </c>
      <c r="AB584" t="s">
        <v>3123</v>
      </c>
      <c r="AC584" t="s">
        <v>59</v>
      </c>
      <c r="AH584" t="s">
        <v>32</v>
      </c>
      <c r="AN584" t="s">
        <v>72</v>
      </c>
      <c r="AP584" s="9">
        <v>32</v>
      </c>
      <c r="AR584">
        <v>8</v>
      </c>
      <c r="AS584">
        <v>480</v>
      </c>
      <c r="AT584" t="s">
        <v>3124</v>
      </c>
      <c r="AU584" t="s">
        <v>64</v>
      </c>
      <c r="AW584">
        <v>10</v>
      </c>
      <c r="AX584" t="s">
        <v>3125</v>
      </c>
      <c r="AY584" t="s">
        <v>3126</v>
      </c>
      <c r="BA584">
        <v>1</v>
      </c>
    </row>
    <row r="585" spans="1:53" x14ac:dyDescent="0.25">
      <c r="A585">
        <v>583</v>
      </c>
      <c r="B585" s="11" t="s">
        <v>0</v>
      </c>
      <c r="F585" s="11" t="s">
        <v>4</v>
      </c>
      <c r="H585" s="7">
        <v>35</v>
      </c>
      <c r="I585">
        <v>6</v>
      </c>
      <c r="J585">
        <v>40</v>
      </c>
      <c r="K585">
        <v>14</v>
      </c>
      <c r="L585">
        <v>1</v>
      </c>
      <c r="M585">
        <v>6183</v>
      </c>
      <c r="N585" t="s">
        <v>1106</v>
      </c>
      <c r="O585">
        <v>1</v>
      </c>
      <c r="T585">
        <v>0</v>
      </c>
      <c r="AC585" t="s">
        <v>83</v>
      </c>
      <c r="AF585" t="s">
        <v>30</v>
      </c>
      <c r="AN585" t="s">
        <v>84</v>
      </c>
      <c r="AP585" s="9">
        <v>5</v>
      </c>
      <c r="AQ585">
        <v>4</v>
      </c>
      <c r="AS585">
        <v>4</v>
      </c>
      <c r="AT585" t="s">
        <v>3127</v>
      </c>
      <c r="AV585" t="s">
        <v>3128</v>
      </c>
      <c r="AW585">
        <v>10</v>
      </c>
      <c r="AX585" t="s">
        <v>3129</v>
      </c>
      <c r="AY585" t="s">
        <v>3130</v>
      </c>
      <c r="BA585">
        <v>0</v>
      </c>
    </row>
    <row r="586" spans="1:53" x14ac:dyDescent="0.25">
      <c r="A586">
        <v>584</v>
      </c>
      <c r="F586" s="11" t="s">
        <v>4</v>
      </c>
      <c r="H586" s="7">
        <v>24</v>
      </c>
      <c r="I586">
        <v>8</v>
      </c>
      <c r="J586">
        <v>120</v>
      </c>
      <c r="K586">
        <v>8</v>
      </c>
      <c r="L586">
        <v>10</v>
      </c>
      <c r="N586" t="s">
        <v>3131</v>
      </c>
      <c r="O586">
        <v>0</v>
      </c>
      <c r="P586" t="s">
        <v>53</v>
      </c>
      <c r="R586" t="s">
        <v>3954</v>
      </c>
      <c r="T586">
        <v>1</v>
      </c>
      <c r="U586" t="s">
        <v>227</v>
      </c>
      <c r="W586" t="s">
        <v>80</v>
      </c>
      <c r="Y586" t="s">
        <v>81</v>
      </c>
      <c r="AA586">
        <v>1</v>
      </c>
      <c r="AC586" t="s">
        <v>59</v>
      </c>
      <c r="AL586" t="s">
        <v>36</v>
      </c>
      <c r="AP586" s="9">
        <v>0</v>
      </c>
      <c r="AU586" t="s">
        <v>64</v>
      </c>
      <c r="AW586">
        <v>9</v>
      </c>
      <c r="AX586" t="s">
        <v>3132</v>
      </c>
      <c r="BA586">
        <v>0</v>
      </c>
    </row>
    <row r="587" spans="1:53" x14ac:dyDescent="0.25">
      <c r="A587">
        <v>585</v>
      </c>
      <c r="B587" s="11" t="s">
        <v>0</v>
      </c>
      <c r="H587" s="7">
        <v>26</v>
      </c>
      <c r="I587">
        <v>8</v>
      </c>
      <c r="J587">
        <v>15</v>
      </c>
      <c r="K587">
        <v>10</v>
      </c>
      <c r="L587">
        <v>12</v>
      </c>
      <c r="M587">
        <v>63368</v>
      </c>
      <c r="N587" t="s">
        <v>3133</v>
      </c>
      <c r="O587">
        <v>1</v>
      </c>
      <c r="T587">
        <v>1</v>
      </c>
      <c r="U587" t="s">
        <v>30</v>
      </c>
      <c r="W587" t="s">
        <v>387</v>
      </c>
      <c r="Y587" t="s">
        <v>235</v>
      </c>
      <c r="AA587">
        <v>1</v>
      </c>
      <c r="AB587" t="s">
        <v>3134</v>
      </c>
      <c r="AC587" t="s">
        <v>83</v>
      </c>
      <c r="AG587" t="s">
        <v>31</v>
      </c>
      <c r="AN587" t="s">
        <v>84</v>
      </c>
      <c r="AP587" s="9">
        <v>6</v>
      </c>
      <c r="AQ587">
        <v>6</v>
      </c>
      <c r="AS587">
        <v>6</v>
      </c>
      <c r="AT587" t="s">
        <v>3135</v>
      </c>
      <c r="AU587" t="s">
        <v>74</v>
      </c>
      <c r="AW587">
        <v>10</v>
      </c>
      <c r="AX587" t="s">
        <v>3136</v>
      </c>
      <c r="AY587" t="s">
        <v>245</v>
      </c>
      <c r="AZ587" t="s">
        <v>3137</v>
      </c>
      <c r="BA587">
        <v>1</v>
      </c>
    </row>
    <row r="588" spans="1:53" x14ac:dyDescent="0.25">
      <c r="A588">
        <v>586</v>
      </c>
      <c r="B588" s="11" t="s">
        <v>0</v>
      </c>
      <c r="C588" s="11" t="s">
        <v>1</v>
      </c>
      <c r="E588" s="11" t="s">
        <v>3</v>
      </c>
      <c r="F588" s="11" t="s">
        <v>4</v>
      </c>
      <c r="I588">
        <v>8</v>
      </c>
      <c r="J588">
        <v>0</v>
      </c>
      <c r="K588">
        <v>10</v>
      </c>
      <c r="L588">
        <v>15</v>
      </c>
      <c r="N588" t="s">
        <v>3138</v>
      </c>
      <c r="O588">
        <v>0</v>
      </c>
      <c r="P588" t="s">
        <v>78</v>
      </c>
      <c r="S588" t="s">
        <v>3139</v>
      </c>
      <c r="T588">
        <v>1</v>
      </c>
      <c r="U588" t="s">
        <v>583</v>
      </c>
      <c r="W588" t="s">
        <v>80</v>
      </c>
      <c r="Y588" t="s">
        <v>91</v>
      </c>
      <c r="AA588">
        <v>2</v>
      </c>
      <c r="AC588" t="s">
        <v>59</v>
      </c>
      <c r="AG588" t="s">
        <v>31</v>
      </c>
      <c r="AN588" t="s">
        <v>72</v>
      </c>
      <c r="AP588" s="9">
        <v>5</v>
      </c>
      <c r="AQ588">
        <v>5</v>
      </c>
      <c r="AS588">
        <v>20</v>
      </c>
      <c r="AT588" t="s">
        <v>3140</v>
      </c>
      <c r="AU588" t="s">
        <v>74</v>
      </c>
      <c r="AW588">
        <v>10</v>
      </c>
      <c r="AX588" t="s">
        <v>3141</v>
      </c>
      <c r="AY588" t="s">
        <v>3142</v>
      </c>
      <c r="BA588">
        <v>0</v>
      </c>
    </row>
    <row r="589" spans="1:53" x14ac:dyDescent="0.25">
      <c r="A589">
        <v>587</v>
      </c>
      <c r="B589" s="11" t="s">
        <v>0</v>
      </c>
      <c r="H589" s="7">
        <v>53</v>
      </c>
      <c r="I589">
        <v>7</v>
      </c>
      <c r="J589">
        <v>90</v>
      </c>
      <c r="K589">
        <v>9</v>
      </c>
      <c r="L589">
        <v>4</v>
      </c>
      <c r="M589">
        <v>94606</v>
      </c>
      <c r="N589" t="s">
        <v>3143</v>
      </c>
      <c r="O589">
        <v>1</v>
      </c>
      <c r="T589">
        <v>1</v>
      </c>
      <c r="U589" t="s">
        <v>1295</v>
      </c>
      <c r="W589" t="s">
        <v>80</v>
      </c>
      <c r="Y589" t="s">
        <v>1501</v>
      </c>
      <c r="AA589">
        <v>2</v>
      </c>
      <c r="AB589" t="s">
        <v>3144</v>
      </c>
      <c r="AC589" t="s">
        <v>59</v>
      </c>
      <c r="AH589" t="s">
        <v>32</v>
      </c>
      <c r="AN589" t="s">
        <v>60</v>
      </c>
      <c r="AP589" s="9">
        <v>14</v>
      </c>
      <c r="AR589">
        <v>14</v>
      </c>
      <c r="AS589">
        <v>10</v>
      </c>
      <c r="AT589" t="s">
        <v>3145</v>
      </c>
      <c r="AU589" t="s">
        <v>74</v>
      </c>
      <c r="AW589">
        <v>10</v>
      </c>
      <c r="AX589" t="s">
        <v>3146</v>
      </c>
      <c r="AY589" t="s">
        <v>3147</v>
      </c>
      <c r="AZ589" t="s">
        <v>3148</v>
      </c>
      <c r="BA589">
        <v>1</v>
      </c>
    </row>
    <row r="590" spans="1:53" x14ac:dyDescent="0.25">
      <c r="A590">
        <v>588</v>
      </c>
      <c r="B590" s="11" t="s">
        <v>0</v>
      </c>
      <c r="H590" s="7">
        <v>50</v>
      </c>
      <c r="I590">
        <v>4</v>
      </c>
      <c r="J590">
        <v>60</v>
      </c>
      <c r="K590">
        <v>10</v>
      </c>
      <c r="L590">
        <v>15</v>
      </c>
      <c r="M590">
        <v>94555</v>
      </c>
      <c r="N590" t="s">
        <v>3149</v>
      </c>
      <c r="O590">
        <v>0</v>
      </c>
      <c r="P590" t="s">
        <v>97</v>
      </c>
      <c r="R590" t="s">
        <v>3954</v>
      </c>
      <c r="T590">
        <v>1</v>
      </c>
      <c r="U590" t="s">
        <v>227</v>
      </c>
      <c r="W590" t="s">
        <v>56</v>
      </c>
      <c r="Y590" t="s">
        <v>340</v>
      </c>
      <c r="AA590">
        <v>27</v>
      </c>
      <c r="AB590" t="s">
        <v>3150</v>
      </c>
      <c r="AC590" t="s">
        <v>59</v>
      </c>
      <c r="AG590" t="s">
        <v>31</v>
      </c>
      <c r="AN590" t="s">
        <v>72</v>
      </c>
      <c r="AP590" s="9">
        <v>20</v>
      </c>
      <c r="AR590">
        <v>10</v>
      </c>
      <c r="AS590">
        <v>1000</v>
      </c>
      <c r="AT590" t="s">
        <v>3151</v>
      </c>
      <c r="AV590" t="s">
        <v>3152</v>
      </c>
      <c r="AW590">
        <v>8</v>
      </c>
      <c r="AX590" t="s">
        <v>3153</v>
      </c>
      <c r="AY590" t="s">
        <v>3154</v>
      </c>
      <c r="AZ590" t="s">
        <v>3155</v>
      </c>
      <c r="BA590">
        <v>1</v>
      </c>
    </row>
    <row r="591" spans="1:53" ht="409.5" x14ac:dyDescent="0.25">
      <c r="A591">
        <v>589</v>
      </c>
      <c r="B591" s="11" t="s">
        <v>0</v>
      </c>
      <c r="E591" s="11" t="s">
        <v>3</v>
      </c>
      <c r="F591" s="11" t="s">
        <v>4</v>
      </c>
      <c r="H591" s="7">
        <v>27</v>
      </c>
      <c r="I591">
        <v>8</v>
      </c>
      <c r="J591">
        <v>90</v>
      </c>
      <c r="K591">
        <v>11</v>
      </c>
      <c r="L591">
        <v>20</v>
      </c>
      <c r="M591">
        <v>164</v>
      </c>
      <c r="N591" t="s">
        <v>3156</v>
      </c>
      <c r="O591">
        <v>1</v>
      </c>
      <c r="T591">
        <v>1</v>
      </c>
      <c r="U591" t="s">
        <v>227</v>
      </c>
      <c r="W591" t="s">
        <v>80</v>
      </c>
      <c r="Y591" t="s">
        <v>91</v>
      </c>
      <c r="AA591">
        <v>2</v>
      </c>
      <c r="AB591" t="s">
        <v>3157</v>
      </c>
      <c r="AC591" t="s">
        <v>83</v>
      </c>
      <c r="AL591" t="s">
        <v>36</v>
      </c>
      <c r="AP591" s="9">
        <v>0</v>
      </c>
      <c r="AU591" t="s">
        <v>381</v>
      </c>
      <c r="AW591">
        <v>10</v>
      </c>
      <c r="AX591" t="s">
        <v>3158</v>
      </c>
      <c r="AY591" s="3" t="s">
        <v>3159</v>
      </c>
      <c r="AZ591" t="s">
        <v>3160</v>
      </c>
      <c r="BA591">
        <v>1</v>
      </c>
    </row>
    <row r="592" spans="1:53" x14ac:dyDescent="0.25">
      <c r="A592">
        <v>590</v>
      </c>
      <c r="C592" s="11" t="s">
        <v>1</v>
      </c>
      <c r="H592" s="7">
        <v>47</v>
      </c>
      <c r="I592">
        <v>6</v>
      </c>
      <c r="J592">
        <v>21</v>
      </c>
      <c r="K592">
        <v>12</v>
      </c>
      <c r="L592">
        <v>20</v>
      </c>
      <c r="M592">
        <v>35830</v>
      </c>
      <c r="N592" t="s">
        <v>3161</v>
      </c>
      <c r="O592">
        <v>0</v>
      </c>
      <c r="P592" t="s">
        <v>53</v>
      </c>
      <c r="R592" t="s">
        <v>3955</v>
      </c>
      <c r="T592">
        <v>1</v>
      </c>
      <c r="U592" t="s">
        <v>89</v>
      </c>
      <c r="W592" t="s">
        <v>80</v>
      </c>
      <c r="Y592" t="s">
        <v>737</v>
      </c>
      <c r="AA592">
        <v>15</v>
      </c>
      <c r="AB592" t="s">
        <v>3162</v>
      </c>
      <c r="AC592" t="s">
        <v>59</v>
      </c>
      <c r="AG592" t="s">
        <v>31</v>
      </c>
      <c r="AN592" t="s">
        <v>72</v>
      </c>
      <c r="AP592" s="9">
        <v>3</v>
      </c>
      <c r="AR592">
        <v>10</v>
      </c>
      <c r="AS592">
        <v>10</v>
      </c>
      <c r="AT592" t="s">
        <v>3163</v>
      </c>
      <c r="AU592" t="s">
        <v>74</v>
      </c>
      <c r="AW592">
        <v>9</v>
      </c>
      <c r="AX592" t="s">
        <v>3164</v>
      </c>
      <c r="AY592" t="s">
        <v>3165</v>
      </c>
      <c r="AZ592" t="s">
        <v>3166</v>
      </c>
      <c r="BA592">
        <v>0</v>
      </c>
    </row>
    <row r="593" spans="1:53" x14ac:dyDescent="0.25">
      <c r="A593">
        <v>591</v>
      </c>
      <c r="B593" s="11" t="s">
        <v>0</v>
      </c>
      <c r="F593" s="11" t="s">
        <v>4</v>
      </c>
      <c r="H593" s="7">
        <v>44</v>
      </c>
      <c r="I593">
        <v>8</v>
      </c>
      <c r="J593">
        <v>20</v>
      </c>
      <c r="K593">
        <v>14</v>
      </c>
      <c r="L593">
        <v>1</v>
      </c>
      <c r="M593">
        <v>20148</v>
      </c>
      <c r="N593" t="s">
        <v>3167</v>
      </c>
      <c r="O593">
        <v>1</v>
      </c>
      <c r="T593">
        <v>1</v>
      </c>
      <c r="U593" t="s">
        <v>227</v>
      </c>
      <c r="W593" t="s">
        <v>80</v>
      </c>
      <c r="Y593" t="s">
        <v>737</v>
      </c>
      <c r="AA593">
        <v>20</v>
      </c>
      <c r="AB593" t="s">
        <v>3168</v>
      </c>
      <c r="AC593" t="s">
        <v>83</v>
      </c>
      <c r="AI593" t="s">
        <v>33</v>
      </c>
      <c r="AN593" t="s">
        <v>60</v>
      </c>
      <c r="AP593" s="9">
        <v>2</v>
      </c>
      <c r="AQ593">
        <v>6</v>
      </c>
      <c r="AS593">
        <v>40</v>
      </c>
      <c r="AT593" t="s">
        <v>3169</v>
      </c>
      <c r="AU593" t="s">
        <v>74</v>
      </c>
      <c r="AW593">
        <v>8</v>
      </c>
      <c r="AX593" t="s">
        <v>3170</v>
      </c>
      <c r="AY593" t="s">
        <v>3171</v>
      </c>
      <c r="BA593">
        <v>1</v>
      </c>
    </row>
    <row r="594" spans="1:53" x14ac:dyDescent="0.25">
      <c r="A594">
        <v>592</v>
      </c>
      <c r="B594" s="11" t="s">
        <v>0</v>
      </c>
      <c r="C594" s="11" t="s">
        <v>1</v>
      </c>
      <c r="H594" s="7">
        <v>31</v>
      </c>
      <c r="I594">
        <v>7</v>
      </c>
      <c r="J594">
        <v>60</v>
      </c>
      <c r="K594">
        <v>10</v>
      </c>
      <c r="L594">
        <v>40</v>
      </c>
      <c r="N594" t="s">
        <v>3172</v>
      </c>
      <c r="O594">
        <v>1</v>
      </c>
      <c r="T594">
        <v>1</v>
      </c>
      <c r="U594" t="s">
        <v>227</v>
      </c>
      <c r="W594" t="s">
        <v>56</v>
      </c>
      <c r="Y594" t="s">
        <v>91</v>
      </c>
      <c r="AA594">
        <v>6</v>
      </c>
      <c r="AB594" t="s">
        <v>3173</v>
      </c>
      <c r="AC594" t="s">
        <v>83</v>
      </c>
      <c r="AI594" t="s">
        <v>33</v>
      </c>
      <c r="AN594" t="s">
        <v>72</v>
      </c>
      <c r="AP594" s="9">
        <v>6</v>
      </c>
      <c r="AQ594">
        <v>6</v>
      </c>
      <c r="AS594">
        <v>6</v>
      </c>
      <c r="AT594" t="s">
        <v>3174</v>
      </c>
      <c r="AU594" t="s">
        <v>74</v>
      </c>
      <c r="AW594">
        <v>10</v>
      </c>
      <c r="AX594" t="s">
        <v>3175</v>
      </c>
      <c r="AY594" t="s">
        <v>3176</v>
      </c>
      <c r="AZ594" t="s">
        <v>3177</v>
      </c>
      <c r="BA594">
        <v>1</v>
      </c>
    </row>
    <row r="595" spans="1:53" x14ac:dyDescent="0.25">
      <c r="A595">
        <v>593</v>
      </c>
      <c r="C595" s="11" t="s">
        <v>1</v>
      </c>
      <c r="H595" s="7">
        <v>48</v>
      </c>
      <c r="I595">
        <v>6</v>
      </c>
      <c r="J595">
        <v>240</v>
      </c>
      <c r="K595">
        <v>8</v>
      </c>
      <c r="L595">
        <v>12</v>
      </c>
      <c r="M595">
        <v>2780055</v>
      </c>
      <c r="N595" t="s">
        <v>1652</v>
      </c>
      <c r="O595">
        <v>1</v>
      </c>
      <c r="T595">
        <v>1</v>
      </c>
      <c r="U595" t="s">
        <v>227</v>
      </c>
      <c r="W595" t="s">
        <v>56</v>
      </c>
      <c r="Z595" t="s">
        <v>3178</v>
      </c>
      <c r="AA595">
        <v>20</v>
      </c>
      <c r="AB595" t="s">
        <v>3179</v>
      </c>
      <c r="AC595" t="s">
        <v>402</v>
      </c>
      <c r="AI595" t="s">
        <v>33</v>
      </c>
      <c r="AM595" t="s">
        <v>3180</v>
      </c>
      <c r="AN595" t="s">
        <v>60</v>
      </c>
      <c r="AP595" s="9">
        <v>10</v>
      </c>
      <c r="AR595">
        <v>30</v>
      </c>
      <c r="AS595">
        <v>20</v>
      </c>
      <c r="AT595" t="s">
        <v>3181</v>
      </c>
      <c r="AU595" t="s">
        <v>74</v>
      </c>
      <c r="AW595">
        <v>10</v>
      </c>
      <c r="AX595" t="s">
        <v>3182</v>
      </c>
      <c r="AY595" t="s">
        <v>3183</v>
      </c>
      <c r="AZ595" t="s">
        <v>3184</v>
      </c>
      <c r="BA595">
        <v>1</v>
      </c>
    </row>
    <row r="596" spans="1:53" x14ac:dyDescent="0.25">
      <c r="A596">
        <v>594</v>
      </c>
      <c r="F596" s="11" t="s">
        <v>4</v>
      </c>
      <c r="H596" s="7">
        <v>34</v>
      </c>
      <c r="I596">
        <v>8</v>
      </c>
      <c r="J596">
        <v>30</v>
      </c>
      <c r="K596">
        <v>10</v>
      </c>
      <c r="L596">
        <v>30</v>
      </c>
      <c r="M596">
        <v>2011</v>
      </c>
      <c r="N596" t="s">
        <v>265</v>
      </c>
      <c r="O596">
        <v>1</v>
      </c>
      <c r="T596">
        <v>1</v>
      </c>
      <c r="U596" t="s">
        <v>227</v>
      </c>
      <c r="W596" t="s">
        <v>111</v>
      </c>
      <c r="Y596" t="s">
        <v>91</v>
      </c>
      <c r="AA596">
        <v>12</v>
      </c>
      <c r="AB596" t="s">
        <v>3185</v>
      </c>
      <c r="AC596" t="s">
        <v>83</v>
      </c>
      <c r="AI596" t="s">
        <v>33</v>
      </c>
      <c r="AO596" t="s">
        <v>3186</v>
      </c>
      <c r="AP596" s="9">
        <v>3</v>
      </c>
      <c r="AQ596">
        <v>3</v>
      </c>
      <c r="AS596">
        <v>6</v>
      </c>
      <c r="AT596" t="s">
        <v>3187</v>
      </c>
      <c r="AU596" t="s">
        <v>74</v>
      </c>
      <c r="AW596">
        <v>8</v>
      </c>
      <c r="AX596" t="s">
        <v>3188</v>
      </c>
      <c r="AY596" t="s">
        <v>3189</v>
      </c>
      <c r="AZ596" t="s">
        <v>688</v>
      </c>
      <c r="BA596">
        <v>1</v>
      </c>
    </row>
    <row r="597" spans="1:53" x14ac:dyDescent="0.25">
      <c r="A597">
        <v>595</v>
      </c>
      <c r="B597" s="11" t="s">
        <v>0</v>
      </c>
      <c r="D597" s="11" t="s">
        <v>2</v>
      </c>
      <c r="H597" s="7">
        <v>22</v>
      </c>
      <c r="I597">
        <v>6</v>
      </c>
      <c r="J597">
        <v>40</v>
      </c>
      <c r="K597">
        <v>8</v>
      </c>
      <c r="L597">
        <v>2</v>
      </c>
      <c r="M597">
        <v>110075</v>
      </c>
      <c r="N597" t="s">
        <v>1893</v>
      </c>
      <c r="O597">
        <v>0</v>
      </c>
      <c r="P597" t="s">
        <v>53</v>
      </c>
      <c r="R597" t="s">
        <v>3955</v>
      </c>
      <c r="T597">
        <v>1</v>
      </c>
      <c r="U597" t="s">
        <v>30</v>
      </c>
      <c r="W597" t="s">
        <v>111</v>
      </c>
      <c r="Y597" t="s">
        <v>91</v>
      </c>
      <c r="AA597">
        <v>1</v>
      </c>
      <c r="AB597" t="s">
        <v>3190</v>
      </c>
      <c r="AC597" t="s">
        <v>59</v>
      </c>
      <c r="AE597" t="s">
        <v>29</v>
      </c>
      <c r="AN597" t="s">
        <v>72</v>
      </c>
      <c r="AP597" s="9">
        <v>30</v>
      </c>
      <c r="AR597">
        <v>15</v>
      </c>
      <c r="AS597">
        <v>10</v>
      </c>
      <c r="AT597" t="s">
        <v>3191</v>
      </c>
      <c r="AU597" t="s">
        <v>74</v>
      </c>
      <c r="AW597">
        <v>10</v>
      </c>
      <c r="AX597" t="s">
        <v>3192</v>
      </c>
      <c r="AY597" t="s">
        <v>3193</v>
      </c>
      <c r="AZ597" t="s">
        <v>3194</v>
      </c>
      <c r="BA597">
        <v>1</v>
      </c>
    </row>
    <row r="598" spans="1:53" x14ac:dyDescent="0.25">
      <c r="A598">
        <v>596</v>
      </c>
      <c r="B598" s="11" t="s">
        <v>0</v>
      </c>
      <c r="E598" s="11" t="s">
        <v>3</v>
      </c>
      <c r="F598" s="11" t="s">
        <v>4</v>
      </c>
      <c r="H598" s="7">
        <v>23</v>
      </c>
      <c r="I598">
        <v>9</v>
      </c>
      <c r="J598">
        <v>30</v>
      </c>
      <c r="K598">
        <v>13</v>
      </c>
      <c r="L598">
        <v>25</v>
      </c>
      <c r="M598">
        <v>11111</v>
      </c>
      <c r="N598" t="s">
        <v>3195</v>
      </c>
      <c r="O598">
        <v>1</v>
      </c>
      <c r="T598">
        <v>0</v>
      </c>
      <c r="AC598" t="s">
        <v>167</v>
      </c>
      <c r="AG598" t="s">
        <v>31</v>
      </c>
      <c r="AN598" t="s">
        <v>84</v>
      </c>
      <c r="AP598" s="9">
        <v>6</v>
      </c>
      <c r="AQ598">
        <v>3</v>
      </c>
      <c r="AS598">
        <v>4</v>
      </c>
      <c r="AT598" t="s">
        <v>3196</v>
      </c>
      <c r="AU598" t="s">
        <v>74</v>
      </c>
      <c r="AW598">
        <v>9</v>
      </c>
      <c r="AX598" t="s">
        <v>3197</v>
      </c>
      <c r="AY598" t="s">
        <v>478</v>
      </c>
      <c r="AZ598" t="s">
        <v>349</v>
      </c>
      <c r="BA598">
        <v>1</v>
      </c>
    </row>
    <row r="599" spans="1:53" x14ac:dyDescent="0.25">
      <c r="A599">
        <v>597</v>
      </c>
      <c r="B599" s="11" t="s">
        <v>0</v>
      </c>
      <c r="H599" s="7">
        <v>25</v>
      </c>
      <c r="I599">
        <v>7</v>
      </c>
      <c r="J599">
        <v>15</v>
      </c>
      <c r="K599">
        <v>6</v>
      </c>
      <c r="L599">
        <v>24</v>
      </c>
      <c r="M599">
        <v>110111</v>
      </c>
      <c r="N599" t="s">
        <v>3195</v>
      </c>
      <c r="O599">
        <v>1</v>
      </c>
      <c r="T599">
        <v>1</v>
      </c>
      <c r="U599" t="s">
        <v>150</v>
      </c>
      <c r="W599" t="s">
        <v>90</v>
      </c>
      <c r="Y599" t="s">
        <v>81</v>
      </c>
      <c r="AA599">
        <v>1</v>
      </c>
      <c r="AB599" t="s">
        <v>3198</v>
      </c>
      <c r="AC599" t="s">
        <v>59</v>
      </c>
      <c r="AI599" t="s">
        <v>33</v>
      </c>
      <c r="AN599" t="s">
        <v>60</v>
      </c>
      <c r="AP599" s="9">
        <v>3</v>
      </c>
      <c r="AQ599">
        <v>4</v>
      </c>
      <c r="AS599">
        <v>5</v>
      </c>
      <c r="AT599" t="s">
        <v>3199</v>
      </c>
      <c r="AU599" t="s">
        <v>74</v>
      </c>
      <c r="AW599">
        <v>8</v>
      </c>
      <c r="AX599" t="s">
        <v>3200</v>
      </c>
      <c r="AY599" t="s">
        <v>3201</v>
      </c>
      <c r="AZ599" t="s">
        <v>3202</v>
      </c>
      <c r="BA599">
        <v>1</v>
      </c>
    </row>
    <row r="600" spans="1:53" x14ac:dyDescent="0.25">
      <c r="A600">
        <v>598</v>
      </c>
      <c r="C600" s="11" t="s">
        <v>1</v>
      </c>
      <c r="E600" s="11" t="s">
        <v>3</v>
      </c>
      <c r="F600" s="11" t="s">
        <v>4</v>
      </c>
      <c r="H600" s="7">
        <v>33</v>
      </c>
      <c r="I600">
        <v>6</v>
      </c>
      <c r="J600">
        <v>2</v>
      </c>
      <c r="K600">
        <v>11</v>
      </c>
      <c r="L600">
        <v>10</v>
      </c>
      <c r="M600">
        <v>12245760</v>
      </c>
      <c r="N600" t="s">
        <v>2959</v>
      </c>
      <c r="O600">
        <v>1</v>
      </c>
      <c r="T600">
        <v>1</v>
      </c>
      <c r="U600" t="s">
        <v>522</v>
      </c>
      <c r="W600" t="s">
        <v>80</v>
      </c>
      <c r="Z600" t="s">
        <v>3203</v>
      </c>
      <c r="AA600">
        <v>10</v>
      </c>
      <c r="AB600" t="s">
        <v>3204</v>
      </c>
      <c r="AC600" t="s">
        <v>83</v>
      </c>
      <c r="AF600" t="s">
        <v>30</v>
      </c>
      <c r="AG600" t="s">
        <v>31</v>
      </c>
      <c r="AN600" t="s">
        <v>72</v>
      </c>
      <c r="AP600" s="9">
        <v>4</v>
      </c>
      <c r="AR600" s="4">
        <v>0.27083333333333331</v>
      </c>
      <c r="AS600">
        <v>60</v>
      </c>
      <c r="AT600" t="s">
        <v>3205</v>
      </c>
      <c r="AU600" t="s">
        <v>74</v>
      </c>
      <c r="AW600">
        <v>10</v>
      </c>
      <c r="AX600" t="s">
        <v>3206</v>
      </c>
      <c r="AY600" t="s">
        <v>3207</v>
      </c>
      <c r="AZ600" t="s">
        <v>141</v>
      </c>
      <c r="BA600">
        <v>1</v>
      </c>
    </row>
    <row r="601" spans="1:53" x14ac:dyDescent="0.25">
      <c r="A601">
        <v>599</v>
      </c>
      <c r="B601" s="11" t="s">
        <v>0</v>
      </c>
      <c r="C601" s="11" t="s">
        <v>1</v>
      </c>
      <c r="F601" s="11" t="s">
        <v>4</v>
      </c>
      <c r="H601" s="7">
        <v>27</v>
      </c>
      <c r="I601">
        <v>6</v>
      </c>
      <c r="J601">
        <v>150</v>
      </c>
      <c r="L601">
        <v>20</v>
      </c>
      <c r="M601">
        <v>3114</v>
      </c>
      <c r="N601" t="s">
        <v>3208</v>
      </c>
      <c r="O601">
        <v>1</v>
      </c>
      <c r="T601">
        <v>1</v>
      </c>
      <c r="U601" t="s">
        <v>30</v>
      </c>
      <c r="W601" t="s">
        <v>80</v>
      </c>
      <c r="Y601" t="s">
        <v>340</v>
      </c>
      <c r="AA601">
        <v>2</v>
      </c>
      <c r="AC601" t="s">
        <v>83</v>
      </c>
      <c r="AI601" t="s">
        <v>33</v>
      </c>
      <c r="AN601" t="s">
        <v>60</v>
      </c>
      <c r="AP601" s="9">
        <v>6</v>
      </c>
      <c r="AQ601">
        <v>5</v>
      </c>
      <c r="AS601">
        <v>5</v>
      </c>
      <c r="AT601" t="s">
        <v>3209</v>
      </c>
      <c r="AU601" t="s">
        <v>64</v>
      </c>
      <c r="AW601">
        <v>10</v>
      </c>
      <c r="AX601" t="s">
        <v>3210</v>
      </c>
      <c r="AY601" t="s">
        <v>3211</v>
      </c>
      <c r="BA601">
        <v>0</v>
      </c>
    </row>
    <row r="602" spans="1:53" x14ac:dyDescent="0.25">
      <c r="A602">
        <v>600</v>
      </c>
      <c r="B602" s="11" t="s">
        <v>0</v>
      </c>
      <c r="E602" s="11" t="s">
        <v>3</v>
      </c>
      <c r="F602" s="11" t="s">
        <v>4</v>
      </c>
      <c r="H602" s="7">
        <v>30</v>
      </c>
      <c r="I602">
        <v>6</v>
      </c>
      <c r="J602">
        <v>2</v>
      </c>
      <c r="K602">
        <v>10</v>
      </c>
      <c r="L602">
        <v>8</v>
      </c>
      <c r="M602">
        <v>4149120</v>
      </c>
      <c r="N602" t="s">
        <v>3212</v>
      </c>
      <c r="O602">
        <v>1</v>
      </c>
      <c r="T602">
        <v>1</v>
      </c>
      <c r="U602" t="s">
        <v>79</v>
      </c>
      <c r="W602" t="s">
        <v>56</v>
      </c>
      <c r="Y602" t="s">
        <v>247</v>
      </c>
      <c r="AA602">
        <v>10</v>
      </c>
      <c r="AB602" t="s">
        <v>3213</v>
      </c>
      <c r="AC602" t="s">
        <v>83</v>
      </c>
      <c r="AL602" t="s">
        <v>36</v>
      </c>
      <c r="AP602" s="9">
        <v>0</v>
      </c>
      <c r="AU602" t="s">
        <v>418</v>
      </c>
      <c r="AW602">
        <v>10</v>
      </c>
      <c r="AX602" t="s">
        <v>3214</v>
      </c>
      <c r="AY602" t="s">
        <v>35</v>
      </c>
      <c r="AZ602" t="s">
        <v>318</v>
      </c>
      <c r="BA602">
        <v>1</v>
      </c>
    </row>
    <row r="603" spans="1:53" x14ac:dyDescent="0.25">
      <c r="A603">
        <v>601</v>
      </c>
      <c r="D603" s="11" t="s">
        <v>2</v>
      </c>
      <c r="H603" s="7">
        <v>22</v>
      </c>
      <c r="I603">
        <v>7</v>
      </c>
      <c r="J603">
        <v>40</v>
      </c>
      <c r="K603">
        <v>5</v>
      </c>
      <c r="L603">
        <v>4</v>
      </c>
      <c r="M603">
        <v>38655</v>
      </c>
      <c r="N603" t="s">
        <v>3215</v>
      </c>
      <c r="O603">
        <v>1</v>
      </c>
      <c r="T603">
        <v>0</v>
      </c>
      <c r="AC603" t="s">
        <v>59</v>
      </c>
      <c r="AG603" t="s">
        <v>31</v>
      </c>
      <c r="AN603" t="s">
        <v>72</v>
      </c>
      <c r="AP603" s="9">
        <v>5</v>
      </c>
      <c r="AQ603">
        <v>4</v>
      </c>
      <c r="AS603">
        <v>15</v>
      </c>
      <c r="AT603" t="s">
        <v>3216</v>
      </c>
      <c r="AU603" t="s">
        <v>74</v>
      </c>
      <c r="AW603">
        <v>9</v>
      </c>
      <c r="AX603" t="s">
        <v>3217</v>
      </c>
      <c r="AY603" t="s">
        <v>3218</v>
      </c>
      <c r="BA603">
        <v>1</v>
      </c>
    </row>
    <row r="604" spans="1:53" x14ac:dyDescent="0.25">
      <c r="A604">
        <v>602</v>
      </c>
      <c r="B604" s="11" t="s">
        <v>0</v>
      </c>
      <c r="E604" s="11" t="s">
        <v>3</v>
      </c>
      <c r="F604" s="11" t="s">
        <v>4</v>
      </c>
      <c r="H604" s="7">
        <v>41</v>
      </c>
      <c r="I604">
        <v>5</v>
      </c>
      <c r="J604">
        <v>90</v>
      </c>
      <c r="K604">
        <v>16</v>
      </c>
      <c r="L604">
        <v>2</v>
      </c>
      <c r="M604">
        <v>510572</v>
      </c>
      <c r="N604" t="s">
        <v>1588</v>
      </c>
      <c r="O604">
        <v>0</v>
      </c>
      <c r="P604" t="s">
        <v>67</v>
      </c>
      <c r="S604" t="s">
        <v>3219</v>
      </c>
      <c r="T604">
        <v>1</v>
      </c>
      <c r="U604" t="s">
        <v>227</v>
      </c>
      <c r="W604" t="s">
        <v>56</v>
      </c>
      <c r="Y604" t="s">
        <v>105</v>
      </c>
      <c r="AA604">
        <v>5</v>
      </c>
      <c r="AB604" t="s">
        <v>3220</v>
      </c>
      <c r="AC604" t="s">
        <v>59</v>
      </c>
      <c r="AI604" t="s">
        <v>33</v>
      </c>
      <c r="AN604" t="s">
        <v>60</v>
      </c>
      <c r="AP604" s="9">
        <v>4</v>
      </c>
      <c r="AQ604">
        <v>6</v>
      </c>
      <c r="AS604">
        <v>12</v>
      </c>
      <c r="AT604" t="s">
        <v>3221</v>
      </c>
      <c r="AU604" t="s">
        <v>74</v>
      </c>
      <c r="AW604">
        <v>8</v>
      </c>
      <c r="AX604" t="s">
        <v>3222</v>
      </c>
      <c r="AY604" t="s">
        <v>207</v>
      </c>
      <c r="AZ604" t="s">
        <v>3223</v>
      </c>
      <c r="BA604">
        <v>0</v>
      </c>
    </row>
    <row r="605" spans="1:53" x14ac:dyDescent="0.25">
      <c r="A605">
        <v>603</v>
      </c>
      <c r="B605" s="11" t="s">
        <v>0</v>
      </c>
      <c r="C605" s="11" t="s">
        <v>1</v>
      </c>
      <c r="E605" s="11" t="s">
        <v>3</v>
      </c>
      <c r="F605" s="11" t="s">
        <v>4</v>
      </c>
      <c r="I605">
        <v>6</v>
      </c>
      <c r="J605">
        <v>20</v>
      </c>
      <c r="K605">
        <v>13</v>
      </c>
      <c r="L605">
        <v>3</v>
      </c>
      <c r="M605">
        <v>2905</v>
      </c>
      <c r="N605" t="s">
        <v>3224</v>
      </c>
      <c r="O605">
        <v>0</v>
      </c>
      <c r="P605" t="s">
        <v>67</v>
      </c>
      <c r="R605" t="s">
        <v>3958</v>
      </c>
      <c r="T605">
        <v>1</v>
      </c>
      <c r="U605" t="s">
        <v>227</v>
      </c>
      <c r="X605" t="s">
        <v>3225</v>
      </c>
      <c r="Y605" t="s">
        <v>468</v>
      </c>
      <c r="AA605">
        <v>13</v>
      </c>
      <c r="AB605" t="s">
        <v>3226</v>
      </c>
      <c r="AC605" t="s">
        <v>59</v>
      </c>
      <c r="AI605" t="s">
        <v>33</v>
      </c>
      <c r="AN605" t="s">
        <v>60</v>
      </c>
      <c r="AP605" s="9">
        <v>2</v>
      </c>
      <c r="AQ605">
        <v>3</v>
      </c>
      <c r="AS605">
        <v>4</v>
      </c>
      <c r="AT605" t="s">
        <v>3227</v>
      </c>
      <c r="AU605" t="s">
        <v>74</v>
      </c>
      <c r="AW605">
        <v>10</v>
      </c>
      <c r="AX605" t="s">
        <v>1298</v>
      </c>
      <c r="BA605">
        <v>0</v>
      </c>
    </row>
    <row r="606" spans="1:53" x14ac:dyDescent="0.25">
      <c r="A606">
        <v>604</v>
      </c>
      <c r="C606" s="11" t="s">
        <v>1</v>
      </c>
      <c r="H606" s="7">
        <v>26</v>
      </c>
      <c r="I606">
        <v>7</v>
      </c>
      <c r="J606">
        <v>0</v>
      </c>
      <c r="K606">
        <v>6</v>
      </c>
      <c r="L606">
        <v>5</v>
      </c>
      <c r="N606" t="s">
        <v>221</v>
      </c>
      <c r="O606">
        <v>1</v>
      </c>
      <c r="T606">
        <v>0</v>
      </c>
      <c r="AC606" t="s">
        <v>83</v>
      </c>
      <c r="AF606" t="s">
        <v>30</v>
      </c>
      <c r="AN606" t="s">
        <v>72</v>
      </c>
      <c r="AP606" s="9">
        <v>5</v>
      </c>
      <c r="AQ606">
        <v>4</v>
      </c>
      <c r="AS606">
        <v>12</v>
      </c>
      <c r="AT606" t="s">
        <v>3228</v>
      </c>
      <c r="AU606" t="s">
        <v>64</v>
      </c>
      <c r="AW606">
        <v>8</v>
      </c>
      <c r="AX606" t="s">
        <v>3229</v>
      </c>
      <c r="BA606">
        <v>0</v>
      </c>
    </row>
    <row r="607" spans="1:53" x14ac:dyDescent="0.25">
      <c r="A607">
        <v>605</v>
      </c>
      <c r="B607" s="11" t="s">
        <v>0</v>
      </c>
      <c r="C607" s="11" t="s">
        <v>1</v>
      </c>
      <c r="F607" s="11" t="s">
        <v>4</v>
      </c>
      <c r="H607" s="7">
        <v>34</v>
      </c>
      <c r="I607">
        <v>7</v>
      </c>
      <c r="J607">
        <v>0</v>
      </c>
      <c r="K607">
        <v>7</v>
      </c>
      <c r="L607">
        <v>12</v>
      </c>
      <c r="M607">
        <v>70119</v>
      </c>
      <c r="N607" t="s">
        <v>3230</v>
      </c>
      <c r="O607">
        <v>1</v>
      </c>
      <c r="T607">
        <v>0</v>
      </c>
      <c r="AC607" t="s">
        <v>83</v>
      </c>
      <c r="AG607" t="s">
        <v>31</v>
      </c>
      <c r="AN607" t="s">
        <v>625</v>
      </c>
      <c r="AP607" s="9">
        <v>6</v>
      </c>
      <c r="AQ607">
        <v>6</v>
      </c>
      <c r="AS607">
        <v>100</v>
      </c>
      <c r="AT607" t="s">
        <v>1006</v>
      </c>
      <c r="AV607" t="s">
        <v>3231</v>
      </c>
      <c r="AW607">
        <v>10</v>
      </c>
      <c r="AX607" t="s">
        <v>3232</v>
      </c>
      <c r="AY607" t="s">
        <v>3233</v>
      </c>
      <c r="AZ607" t="s">
        <v>3234</v>
      </c>
      <c r="BA607">
        <v>1</v>
      </c>
    </row>
    <row r="608" spans="1:53" x14ac:dyDescent="0.25">
      <c r="A608">
        <v>606</v>
      </c>
      <c r="C608" s="11" t="s">
        <v>1</v>
      </c>
      <c r="E608" s="11" t="s">
        <v>3</v>
      </c>
      <c r="F608" s="11" t="s">
        <v>4</v>
      </c>
      <c r="H608" s="7">
        <v>26</v>
      </c>
      <c r="I608">
        <v>6</v>
      </c>
      <c r="J608">
        <v>60</v>
      </c>
      <c r="K608">
        <v>9</v>
      </c>
      <c r="L608">
        <v>10</v>
      </c>
      <c r="M608">
        <v>14240</v>
      </c>
      <c r="N608" t="s">
        <v>3235</v>
      </c>
      <c r="O608">
        <v>0</v>
      </c>
      <c r="P608" t="s">
        <v>136</v>
      </c>
      <c r="R608" t="s">
        <v>3958</v>
      </c>
      <c r="T608">
        <v>1</v>
      </c>
      <c r="U608" t="s">
        <v>160</v>
      </c>
      <c r="W608" t="s">
        <v>80</v>
      </c>
      <c r="Y608" t="s">
        <v>91</v>
      </c>
      <c r="AA608">
        <v>1</v>
      </c>
      <c r="AB608" t="s">
        <v>3236</v>
      </c>
      <c r="AC608" t="s">
        <v>59</v>
      </c>
      <c r="AI608" t="s">
        <v>33</v>
      </c>
      <c r="AN608" t="s">
        <v>60</v>
      </c>
      <c r="AP608" s="9">
        <v>6</v>
      </c>
      <c r="AQ608">
        <v>6</v>
      </c>
      <c r="AS608">
        <v>10</v>
      </c>
      <c r="AT608" t="s">
        <v>3237</v>
      </c>
      <c r="AU608" t="s">
        <v>74</v>
      </c>
      <c r="AW608">
        <v>10</v>
      </c>
      <c r="AX608" t="s">
        <v>3238</v>
      </c>
      <c r="AY608" t="s">
        <v>3239</v>
      </c>
      <c r="AZ608" t="s">
        <v>3240</v>
      </c>
      <c r="BA608">
        <v>1</v>
      </c>
    </row>
    <row r="609" spans="1:53" x14ac:dyDescent="0.25">
      <c r="A609">
        <v>607</v>
      </c>
      <c r="C609" s="11" t="s">
        <v>1</v>
      </c>
      <c r="H609" s="7">
        <v>21</v>
      </c>
      <c r="I609">
        <v>8</v>
      </c>
      <c r="J609">
        <v>60</v>
      </c>
      <c r="K609">
        <v>8</v>
      </c>
      <c r="L609">
        <v>5</v>
      </c>
      <c r="M609">
        <v>20000</v>
      </c>
      <c r="N609" t="s">
        <v>3241</v>
      </c>
      <c r="O609">
        <v>1</v>
      </c>
      <c r="T609">
        <v>0</v>
      </c>
      <c r="AC609" t="s">
        <v>83</v>
      </c>
      <c r="AG609" t="s">
        <v>31</v>
      </c>
      <c r="AI609" t="s">
        <v>33</v>
      </c>
      <c r="AN609" t="s">
        <v>168</v>
      </c>
      <c r="AP609" s="9">
        <v>20</v>
      </c>
      <c r="AQ609">
        <v>6</v>
      </c>
      <c r="AS609">
        <v>10</v>
      </c>
      <c r="AT609" t="s">
        <v>3242</v>
      </c>
      <c r="AU609" t="s">
        <v>64</v>
      </c>
      <c r="AW609">
        <v>10</v>
      </c>
      <c r="AX609" t="s">
        <v>3243</v>
      </c>
      <c r="AY609" t="s">
        <v>3244</v>
      </c>
      <c r="AZ609" t="s">
        <v>3245</v>
      </c>
      <c r="BA609">
        <v>1</v>
      </c>
    </row>
    <row r="610" spans="1:53" x14ac:dyDescent="0.25">
      <c r="A610">
        <v>608</v>
      </c>
      <c r="C610" s="11" t="s">
        <v>1</v>
      </c>
      <c r="F610" s="11" t="s">
        <v>4</v>
      </c>
      <c r="H610" s="7">
        <v>35</v>
      </c>
      <c r="I610">
        <v>6</v>
      </c>
      <c r="J610">
        <v>60</v>
      </c>
      <c r="K610">
        <v>10</v>
      </c>
      <c r="L610">
        <v>12</v>
      </c>
      <c r="M610">
        <v>1660014</v>
      </c>
      <c r="N610" t="s">
        <v>2811</v>
      </c>
      <c r="O610">
        <v>1</v>
      </c>
      <c r="T610">
        <v>1</v>
      </c>
      <c r="U610" t="s">
        <v>227</v>
      </c>
      <c r="W610" t="s">
        <v>56</v>
      </c>
      <c r="Z610" t="s">
        <v>3246</v>
      </c>
      <c r="AA610">
        <v>5</v>
      </c>
      <c r="AB610" t="s">
        <v>3247</v>
      </c>
      <c r="AC610" t="s">
        <v>83</v>
      </c>
      <c r="AG610" t="s">
        <v>31</v>
      </c>
      <c r="AN610" t="s">
        <v>72</v>
      </c>
      <c r="AP610" s="9">
        <v>6</v>
      </c>
      <c r="AQ610">
        <v>6</v>
      </c>
      <c r="AS610">
        <v>10</v>
      </c>
      <c r="AT610" t="s">
        <v>3248</v>
      </c>
      <c r="AU610" t="s">
        <v>74</v>
      </c>
      <c r="AW610">
        <v>10</v>
      </c>
      <c r="AX610" t="s">
        <v>3249</v>
      </c>
      <c r="AY610" t="s">
        <v>3250</v>
      </c>
      <c r="BA610">
        <v>1</v>
      </c>
    </row>
    <row r="611" spans="1:53" x14ac:dyDescent="0.25">
      <c r="A611">
        <v>609</v>
      </c>
      <c r="B611" s="11" t="s">
        <v>0</v>
      </c>
      <c r="F611" s="11" t="s">
        <v>4</v>
      </c>
      <c r="H611" s="7">
        <v>32</v>
      </c>
      <c r="I611">
        <v>7</v>
      </c>
      <c r="J611">
        <v>5</v>
      </c>
      <c r="K611">
        <v>6</v>
      </c>
      <c r="L611">
        <v>12</v>
      </c>
      <c r="M611">
        <v>78758</v>
      </c>
      <c r="N611" t="s">
        <v>350</v>
      </c>
      <c r="O611">
        <v>1</v>
      </c>
      <c r="T611">
        <v>1</v>
      </c>
      <c r="U611" t="s">
        <v>5</v>
      </c>
      <c r="W611" t="s">
        <v>111</v>
      </c>
      <c r="Y611" t="s">
        <v>1501</v>
      </c>
      <c r="AA611">
        <v>0</v>
      </c>
      <c r="AB611" t="s">
        <v>3251</v>
      </c>
      <c r="AC611" t="s">
        <v>83</v>
      </c>
      <c r="AF611" t="s">
        <v>30</v>
      </c>
      <c r="AO611" t="s">
        <v>3252</v>
      </c>
      <c r="AP611" s="9">
        <v>6</v>
      </c>
      <c r="AQ611">
        <v>6</v>
      </c>
      <c r="AS611">
        <v>30</v>
      </c>
      <c r="AT611" t="s">
        <v>3253</v>
      </c>
      <c r="AV611" t="s">
        <v>3254</v>
      </c>
      <c r="AW611">
        <v>10</v>
      </c>
      <c r="AX611" t="s">
        <v>3255</v>
      </c>
      <c r="AY611" t="s">
        <v>3256</v>
      </c>
      <c r="AZ611" t="s">
        <v>3257</v>
      </c>
      <c r="BA611">
        <v>0</v>
      </c>
    </row>
    <row r="612" spans="1:53" ht="330" x14ac:dyDescent="0.25">
      <c r="A612">
        <v>610</v>
      </c>
      <c r="B612" s="11" t="s">
        <v>0</v>
      </c>
      <c r="C612" s="11" t="s">
        <v>1</v>
      </c>
      <c r="F612" s="11" t="s">
        <v>4</v>
      </c>
      <c r="H612" s="7">
        <v>22</v>
      </c>
      <c r="I612">
        <v>9</v>
      </c>
      <c r="J612">
        <v>30</v>
      </c>
      <c r="K612">
        <v>9</v>
      </c>
      <c r="L612">
        <v>4</v>
      </c>
      <c r="M612">
        <v>55347</v>
      </c>
      <c r="N612" t="s">
        <v>3258</v>
      </c>
      <c r="O612">
        <v>1</v>
      </c>
      <c r="T612">
        <v>1</v>
      </c>
      <c r="U612" t="s">
        <v>227</v>
      </c>
      <c r="W612" t="s">
        <v>80</v>
      </c>
      <c r="Y612" t="s">
        <v>91</v>
      </c>
      <c r="AA612">
        <v>2</v>
      </c>
      <c r="AB612" t="s">
        <v>3259</v>
      </c>
      <c r="AC612" t="s">
        <v>402</v>
      </c>
      <c r="AI612" t="s">
        <v>33</v>
      </c>
      <c r="AN612" t="s">
        <v>60</v>
      </c>
      <c r="AP612" s="9">
        <v>8</v>
      </c>
      <c r="AQ612">
        <v>5</v>
      </c>
      <c r="AS612">
        <v>5</v>
      </c>
      <c r="AT612" t="s">
        <v>3260</v>
      </c>
      <c r="AV612" t="s">
        <v>3261</v>
      </c>
      <c r="AW612">
        <v>8</v>
      </c>
      <c r="AX612" t="s">
        <v>3262</v>
      </c>
      <c r="AY612" s="3" t="s">
        <v>3263</v>
      </c>
      <c r="AZ612" s="3" t="s">
        <v>3264</v>
      </c>
      <c r="BA612">
        <v>1</v>
      </c>
    </row>
    <row r="613" spans="1:53" x14ac:dyDescent="0.25">
      <c r="A613">
        <v>611</v>
      </c>
      <c r="F613" s="11" t="s">
        <v>4</v>
      </c>
      <c r="H613" s="7">
        <v>29</v>
      </c>
      <c r="I613">
        <v>6</v>
      </c>
      <c r="J613">
        <v>120</v>
      </c>
      <c r="K613">
        <v>12</v>
      </c>
      <c r="L613">
        <v>2</v>
      </c>
      <c r="M613">
        <v>34846</v>
      </c>
      <c r="N613" t="s">
        <v>3265</v>
      </c>
      <c r="O613">
        <v>1</v>
      </c>
      <c r="T613">
        <v>1</v>
      </c>
      <c r="U613" t="s">
        <v>227</v>
      </c>
      <c r="W613" t="s">
        <v>80</v>
      </c>
      <c r="Y613" t="s">
        <v>737</v>
      </c>
      <c r="AA613">
        <v>6</v>
      </c>
      <c r="AB613" t="s">
        <v>3266</v>
      </c>
      <c r="AC613" t="s">
        <v>59</v>
      </c>
      <c r="AL613" t="s">
        <v>36</v>
      </c>
      <c r="AP613" s="9">
        <v>0</v>
      </c>
      <c r="AU613" t="s">
        <v>64</v>
      </c>
      <c r="AW613">
        <v>7</v>
      </c>
      <c r="AX613" t="s">
        <v>3267</v>
      </c>
      <c r="AY613" t="s">
        <v>3268</v>
      </c>
      <c r="AZ613" t="s">
        <v>141</v>
      </c>
      <c r="BA613">
        <v>0</v>
      </c>
    </row>
    <row r="614" spans="1:53" x14ac:dyDescent="0.25">
      <c r="A614">
        <v>612</v>
      </c>
      <c r="B614" s="11" t="s">
        <v>0</v>
      </c>
      <c r="H614" s="7">
        <v>29</v>
      </c>
      <c r="I614">
        <v>7</v>
      </c>
      <c r="J614">
        <v>50</v>
      </c>
      <c r="K614">
        <v>10</v>
      </c>
      <c r="L614">
        <v>10</v>
      </c>
      <c r="M614">
        <v>87075856</v>
      </c>
      <c r="N614" t="s">
        <v>3269</v>
      </c>
      <c r="O614">
        <v>0</v>
      </c>
      <c r="P614" t="s">
        <v>67</v>
      </c>
      <c r="R614" t="s">
        <v>3955</v>
      </c>
      <c r="T614">
        <v>1</v>
      </c>
      <c r="U614" t="s">
        <v>227</v>
      </c>
      <c r="W614" t="s">
        <v>387</v>
      </c>
      <c r="Y614" t="s">
        <v>247</v>
      </c>
      <c r="AA614">
        <v>10</v>
      </c>
      <c r="AB614" t="s">
        <v>3270</v>
      </c>
      <c r="AC614" t="s">
        <v>59</v>
      </c>
      <c r="AG614" t="s">
        <v>31</v>
      </c>
      <c r="AN614" t="s">
        <v>84</v>
      </c>
      <c r="AP614" s="9">
        <v>10</v>
      </c>
      <c r="AQ614">
        <v>4</v>
      </c>
      <c r="AS614">
        <v>15</v>
      </c>
      <c r="AT614" t="s">
        <v>3271</v>
      </c>
      <c r="AU614" t="s">
        <v>74</v>
      </c>
      <c r="AW614">
        <v>9</v>
      </c>
      <c r="AX614" t="s">
        <v>3272</v>
      </c>
      <c r="AY614" t="s">
        <v>3273</v>
      </c>
      <c r="BA614">
        <v>1</v>
      </c>
    </row>
    <row r="615" spans="1:53" x14ac:dyDescent="0.25">
      <c r="A615">
        <v>613</v>
      </c>
      <c r="B615" s="11" t="s">
        <v>0</v>
      </c>
      <c r="D615" s="11" t="s">
        <v>2</v>
      </c>
      <c r="E615" s="11" t="s">
        <v>3</v>
      </c>
      <c r="F615" s="11" t="s">
        <v>4</v>
      </c>
      <c r="H615" s="7">
        <v>22</v>
      </c>
      <c r="I615">
        <v>7</v>
      </c>
      <c r="J615">
        <v>0</v>
      </c>
      <c r="K615">
        <v>15</v>
      </c>
      <c r="L615">
        <v>10</v>
      </c>
      <c r="M615">
        <v>0</v>
      </c>
      <c r="N615" t="s">
        <v>1912</v>
      </c>
      <c r="O615">
        <v>1</v>
      </c>
      <c r="T615">
        <v>0</v>
      </c>
      <c r="AC615" t="s">
        <v>59</v>
      </c>
      <c r="AI615" t="s">
        <v>33</v>
      </c>
      <c r="AN615" t="s">
        <v>84</v>
      </c>
      <c r="AP615" s="9">
        <v>20</v>
      </c>
      <c r="AR615">
        <v>10</v>
      </c>
      <c r="AS615">
        <v>40</v>
      </c>
      <c r="AT615" t="s">
        <v>3274</v>
      </c>
      <c r="AU615" t="s">
        <v>64</v>
      </c>
      <c r="AW615">
        <v>10</v>
      </c>
      <c r="AX615" t="s">
        <v>3275</v>
      </c>
      <c r="AY615" t="s">
        <v>3276</v>
      </c>
      <c r="AZ615" t="s">
        <v>3277</v>
      </c>
      <c r="BA615">
        <v>1</v>
      </c>
    </row>
    <row r="616" spans="1:53" x14ac:dyDescent="0.25">
      <c r="A616">
        <v>614</v>
      </c>
      <c r="E616" s="11" t="s">
        <v>3</v>
      </c>
      <c r="H616" s="7">
        <v>26</v>
      </c>
      <c r="I616">
        <v>7</v>
      </c>
      <c r="J616">
        <v>120</v>
      </c>
      <c r="K616">
        <v>10</v>
      </c>
      <c r="L616">
        <v>5</v>
      </c>
      <c r="M616">
        <v>90066</v>
      </c>
      <c r="N616" t="s">
        <v>658</v>
      </c>
      <c r="O616">
        <v>1</v>
      </c>
      <c r="T616">
        <v>1</v>
      </c>
      <c r="U616" t="s">
        <v>178</v>
      </c>
      <c r="W616" t="s">
        <v>387</v>
      </c>
      <c r="Y616" t="s">
        <v>57</v>
      </c>
      <c r="AA616">
        <v>1</v>
      </c>
      <c r="AB616" t="s">
        <v>3278</v>
      </c>
      <c r="AC616" t="s">
        <v>59</v>
      </c>
      <c r="AF616" t="s">
        <v>30</v>
      </c>
      <c r="AN616" t="s">
        <v>168</v>
      </c>
      <c r="AP616" s="9">
        <v>12</v>
      </c>
      <c r="AQ616">
        <v>6</v>
      </c>
      <c r="AS616">
        <v>160</v>
      </c>
      <c r="AT616" t="s">
        <v>3279</v>
      </c>
      <c r="AU616" t="s">
        <v>74</v>
      </c>
      <c r="AW616">
        <v>10</v>
      </c>
      <c r="AX616" t="s">
        <v>3280</v>
      </c>
      <c r="AY616" t="s">
        <v>3281</v>
      </c>
      <c r="AZ616" t="s">
        <v>3282</v>
      </c>
      <c r="BA616">
        <v>1</v>
      </c>
    </row>
    <row r="617" spans="1:53" x14ac:dyDescent="0.25">
      <c r="A617">
        <v>615</v>
      </c>
      <c r="D617" s="11" t="s">
        <v>2</v>
      </c>
      <c r="F617" s="11" t="s">
        <v>4</v>
      </c>
      <c r="H617" s="7">
        <v>48</v>
      </c>
      <c r="I617">
        <v>6</v>
      </c>
      <c r="J617">
        <v>60</v>
      </c>
      <c r="K617">
        <v>6</v>
      </c>
      <c r="L617">
        <v>50</v>
      </c>
      <c r="M617">
        <v>32061</v>
      </c>
      <c r="N617" t="s">
        <v>3283</v>
      </c>
      <c r="O617">
        <v>0</v>
      </c>
      <c r="P617" t="s">
        <v>78</v>
      </c>
      <c r="R617" t="s">
        <v>3954</v>
      </c>
      <c r="T617">
        <v>1</v>
      </c>
      <c r="U617" t="s">
        <v>69</v>
      </c>
      <c r="W617" t="s">
        <v>111</v>
      </c>
      <c r="Y617" t="s">
        <v>57</v>
      </c>
      <c r="AA617">
        <v>9</v>
      </c>
      <c r="AB617" t="s">
        <v>3284</v>
      </c>
      <c r="AC617" t="s">
        <v>71</v>
      </c>
      <c r="AG617" t="s">
        <v>31</v>
      </c>
      <c r="AN617" t="s">
        <v>168</v>
      </c>
      <c r="AP617" s="9">
        <v>15</v>
      </c>
      <c r="AR617">
        <v>15</v>
      </c>
      <c r="AS617">
        <v>20</v>
      </c>
      <c r="AT617" t="s">
        <v>3285</v>
      </c>
      <c r="AU617" t="s">
        <v>64</v>
      </c>
      <c r="AW617">
        <v>10</v>
      </c>
      <c r="AX617" t="s">
        <v>3286</v>
      </c>
      <c r="AY617" t="s">
        <v>3287</v>
      </c>
      <c r="AZ617" t="s">
        <v>3288</v>
      </c>
      <c r="BA617">
        <v>0</v>
      </c>
    </row>
    <row r="618" spans="1:53" x14ac:dyDescent="0.25">
      <c r="A618">
        <v>616</v>
      </c>
      <c r="C618" s="11" t="s">
        <v>1</v>
      </c>
      <c r="D618" s="11" t="s">
        <v>2</v>
      </c>
      <c r="F618" s="11" t="s">
        <v>4</v>
      </c>
      <c r="H618" s="7">
        <v>21</v>
      </c>
      <c r="I618">
        <v>7</v>
      </c>
      <c r="J618">
        <v>60</v>
      </c>
      <c r="K618">
        <v>7</v>
      </c>
      <c r="L618">
        <v>20</v>
      </c>
      <c r="M618">
        <v>510006</v>
      </c>
      <c r="N618" t="s">
        <v>3289</v>
      </c>
      <c r="O618">
        <v>1</v>
      </c>
      <c r="T618">
        <v>0</v>
      </c>
      <c r="AC618" t="s">
        <v>59</v>
      </c>
      <c r="AF618" t="s">
        <v>30</v>
      </c>
      <c r="AI618" t="s">
        <v>33</v>
      </c>
      <c r="AN618" t="s">
        <v>60</v>
      </c>
      <c r="AP618" s="9">
        <v>10</v>
      </c>
      <c r="AR618">
        <v>10</v>
      </c>
      <c r="AS618">
        <v>5</v>
      </c>
      <c r="AT618" t="s">
        <v>3290</v>
      </c>
      <c r="AU618" t="s">
        <v>74</v>
      </c>
      <c r="AW618">
        <v>8</v>
      </c>
      <c r="AX618" t="s">
        <v>3291</v>
      </c>
      <c r="AY618" t="s">
        <v>3292</v>
      </c>
      <c r="AZ618" t="s">
        <v>3293</v>
      </c>
      <c r="BA618">
        <v>1</v>
      </c>
    </row>
    <row r="619" spans="1:53" x14ac:dyDescent="0.25">
      <c r="A619">
        <v>617</v>
      </c>
      <c r="C619" s="11" t="s">
        <v>1</v>
      </c>
      <c r="H619" s="7">
        <v>34</v>
      </c>
      <c r="I619">
        <v>7</v>
      </c>
      <c r="J619">
        <v>120</v>
      </c>
      <c r="K619">
        <v>9</v>
      </c>
      <c r="L619">
        <v>5</v>
      </c>
      <c r="M619">
        <v>122001</v>
      </c>
      <c r="N619" t="s">
        <v>2295</v>
      </c>
      <c r="O619">
        <v>1</v>
      </c>
      <c r="T619">
        <v>1</v>
      </c>
      <c r="U619" t="s">
        <v>30</v>
      </c>
      <c r="W619" t="s">
        <v>80</v>
      </c>
      <c r="Y619" t="s">
        <v>91</v>
      </c>
      <c r="AA619">
        <v>11</v>
      </c>
      <c r="AB619" t="s">
        <v>2735</v>
      </c>
      <c r="AC619" t="s">
        <v>59</v>
      </c>
      <c r="AF619" t="s">
        <v>30</v>
      </c>
      <c r="AI619" t="s">
        <v>33</v>
      </c>
      <c r="AN619" t="s">
        <v>60</v>
      </c>
      <c r="AP619" s="9">
        <v>15</v>
      </c>
      <c r="AR619">
        <v>10</v>
      </c>
      <c r="AS619">
        <v>10</v>
      </c>
      <c r="AT619" t="s">
        <v>3294</v>
      </c>
      <c r="AU619" t="s">
        <v>74</v>
      </c>
      <c r="AW619">
        <v>10</v>
      </c>
      <c r="AX619" t="s">
        <v>3295</v>
      </c>
      <c r="AY619" t="s">
        <v>3296</v>
      </c>
      <c r="AZ619" t="s">
        <v>3297</v>
      </c>
      <c r="BA619">
        <v>1</v>
      </c>
    </row>
    <row r="620" spans="1:53" x14ac:dyDescent="0.25">
      <c r="A620">
        <v>618</v>
      </c>
      <c r="B620" s="11" t="s">
        <v>0</v>
      </c>
      <c r="E620" s="11" t="s">
        <v>3</v>
      </c>
      <c r="H620" s="7">
        <v>22</v>
      </c>
      <c r="I620">
        <v>7</v>
      </c>
      <c r="J620">
        <v>90</v>
      </c>
      <c r="K620">
        <v>11</v>
      </c>
      <c r="L620">
        <v>0</v>
      </c>
      <c r="M620">
        <v>5</v>
      </c>
      <c r="N620" t="s">
        <v>2366</v>
      </c>
      <c r="O620">
        <v>1</v>
      </c>
      <c r="T620">
        <v>1</v>
      </c>
      <c r="U620" t="s">
        <v>227</v>
      </c>
      <c r="X620" t="s">
        <v>3298</v>
      </c>
      <c r="Y620" t="s">
        <v>326</v>
      </c>
      <c r="AA620">
        <v>1</v>
      </c>
      <c r="AB620" t="s">
        <v>3299</v>
      </c>
      <c r="AC620" t="s">
        <v>59</v>
      </c>
      <c r="AF620" t="s">
        <v>30</v>
      </c>
      <c r="AN620" t="s">
        <v>84</v>
      </c>
      <c r="AP620" s="9">
        <v>30</v>
      </c>
      <c r="AR620" t="s">
        <v>3300</v>
      </c>
      <c r="AS620">
        <v>24</v>
      </c>
      <c r="AT620" t="s">
        <v>3301</v>
      </c>
      <c r="AU620" t="s">
        <v>74</v>
      </c>
      <c r="AW620">
        <v>10</v>
      </c>
      <c r="AX620" t="s">
        <v>3302</v>
      </c>
      <c r="AZ620" t="s">
        <v>3303</v>
      </c>
      <c r="BA620">
        <v>1</v>
      </c>
    </row>
    <row r="621" spans="1:53" x14ac:dyDescent="0.25">
      <c r="A621">
        <v>619</v>
      </c>
      <c r="F621" s="11" t="s">
        <v>4</v>
      </c>
      <c r="H621" s="7">
        <v>24</v>
      </c>
      <c r="I621">
        <v>7</v>
      </c>
      <c r="J621">
        <v>30</v>
      </c>
      <c r="K621">
        <v>12</v>
      </c>
      <c r="L621">
        <v>5</v>
      </c>
      <c r="M621">
        <v>95118</v>
      </c>
      <c r="N621" t="s">
        <v>939</v>
      </c>
      <c r="O621">
        <v>1</v>
      </c>
      <c r="T621">
        <v>1</v>
      </c>
      <c r="U621" t="s">
        <v>227</v>
      </c>
      <c r="W621" t="s">
        <v>80</v>
      </c>
      <c r="Y621" t="s">
        <v>91</v>
      </c>
      <c r="AA621">
        <v>2</v>
      </c>
      <c r="AB621" t="s">
        <v>209</v>
      </c>
      <c r="AC621" t="s">
        <v>59</v>
      </c>
      <c r="AI621" t="s">
        <v>33</v>
      </c>
      <c r="AN621" t="s">
        <v>84</v>
      </c>
      <c r="AP621" s="9">
        <v>0</v>
      </c>
      <c r="AQ621">
        <v>3</v>
      </c>
      <c r="AS621">
        <v>4</v>
      </c>
      <c r="AT621" t="s">
        <v>3305</v>
      </c>
      <c r="AU621" t="s">
        <v>64</v>
      </c>
      <c r="AW621">
        <v>9</v>
      </c>
      <c r="AX621" t="s">
        <v>3306</v>
      </c>
      <c r="AY621" t="s">
        <v>3307</v>
      </c>
      <c r="BA621">
        <v>0</v>
      </c>
    </row>
    <row r="622" spans="1:53" x14ac:dyDescent="0.25">
      <c r="A622">
        <v>620</v>
      </c>
      <c r="F622" s="11" t="s">
        <v>4</v>
      </c>
      <c r="H622" s="7">
        <v>30</v>
      </c>
      <c r="I622">
        <v>6</v>
      </c>
      <c r="J622">
        <v>60</v>
      </c>
      <c r="K622">
        <v>10</v>
      </c>
      <c r="L622">
        <v>2</v>
      </c>
      <c r="M622">
        <v>42306</v>
      </c>
      <c r="N622" t="s">
        <v>3308</v>
      </c>
      <c r="O622">
        <v>1</v>
      </c>
      <c r="T622">
        <v>0</v>
      </c>
      <c r="AC622" t="s">
        <v>83</v>
      </c>
      <c r="AF622" t="s">
        <v>30</v>
      </c>
      <c r="AN622" t="s">
        <v>84</v>
      </c>
      <c r="AP622" s="9">
        <v>3</v>
      </c>
      <c r="AQ622">
        <v>2</v>
      </c>
      <c r="AS622">
        <v>8</v>
      </c>
      <c r="AT622" t="s">
        <v>3309</v>
      </c>
      <c r="AU622" t="s">
        <v>64</v>
      </c>
      <c r="AW622">
        <v>8</v>
      </c>
      <c r="AX622" t="s">
        <v>3310</v>
      </c>
      <c r="AY622" t="s">
        <v>3311</v>
      </c>
      <c r="AZ622" t="s">
        <v>3312</v>
      </c>
      <c r="BA622">
        <v>1</v>
      </c>
    </row>
    <row r="623" spans="1:53" x14ac:dyDescent="0.25">
      <c r="A623">
        <v>621</v>
      </c>
      <c r="F623" s="11" t="s">
        <v>4</v>
      </c>
      <c r="I623">
        <v>7</v>
      </c>
      <c r="J623">
        <v>60</v>
      </c>
      <c r="K623">
        <v>8</v>
      </c>
      <c r="L623">
        <v>5</v>
      </c>
      <c r="M623">
        <v>5029060</v>
      </c>
      <c r="N623" t="s">
        <v>3313</v>
      </c>
      <c r="O623">
        <v>0</v>
      </c>
      <c r="P623" t="s">
        <v>67</v>
      </c>
      <c r="R623" t="s">
        <v>3956</v>
      </c>
      <c r="T623">
        <v>1</v>
      </c>
      <c r="U623" t="s">
        <v>1295</v>
      </c>
      <c r="W623" t="s">
        <v>145</v>
      </c>
      <c r="Y623" t="s">
        <v>91</v>
      </c>
      <c r="AA623">
        <v>10</v>
      </c>
      <c r="AB623" t="s">
        <v>3314</v>
      </c>
      <c r="AC623" t="s">
        <v>59</v>
      </c>
      <c r="AG623" t="s">
        <v>31</v>
      </c>
      <c r="AH623" t="s">
        <v>32</v>
      </c>
      <c r="AN623" t="s">
        <v>72</v>
      </c>
      <c r="AP623" s="9">
        <v>5</v>
      </c>
      <c r="AQ623">
        <v>4</v>
      </c>
      <c r="AS623">
        <v>15</v>
      </c>
      <c r="AT623" t="s">
        <v>3315</v>
      </c>
      <c r="AU623" t="s">
        <v>74</v>
      </c>
      <c r="AW623">
        <v>8</v>
      </c>
      <c r="AX623" t="s">
        <v>3316</v>
      </c>
      <c r="AY623" t="s">
        <v>3317</v>
      </c>
      <c r="BA623">
        <v>1</v>
      </c>
    </row>
    <row r="624" spans="1:53" ht="225" x14ac:dyDescent="0.25">
      <c r="A624">
        <v>622</v>
      </c>
      <c r="B624" s="11" t="s">
        <v>0</v>
      </c>
      <c r="C624" s="11" t="s">
        <v>1</v>
      </c>
      <c r="E624" s="11" t="s">
        <v>3</v>
      </c>
      <c r="H624" s="7">
        <v>32</v>
      </c>
      <c r="I624">
        <v>5</v>
      </c>
      <c r="J624">
        <v>120</v>
      </c>
      <c r="K624">
        <v>15</v>
      </c>
      <c r="L624">
        <v>24</v>
      </c>
      <c r="N624" t="s">
        <v>2811</v>
      </c>
      <c r="O624">
        <v>1</v>
      </c>
      <c r="T624">
        <v>1</v>
      </c>
      <c r="U624" t="s">
        <v>150</v>
      </c>
      <c r="W624" t="s">
        <v>80</v>
      </c>
      <c r="Z624" t="s">
        <v>3318</v>
      </c>
      <c r="AA624">
        <v>10</v>
      </c>
      <c r="AB624" t="s">
        <v>282</v>
      </c>
      <c r="AC624" t="s">
        <v>59</v>
      </c>
      <c r="AI624" t="s">
        <v>33</v>
      </c>
      <c r="AN624" t="s">
        <v>60</v>
      </c>
      <c r="AP624" s="9">
        <v>6</v>
      </c>
      <c r="AQ624">
        <v>6</v>
      </c>
      <c r="AS624">
        <v>5</v>
      </c>
      <c r="AT624" s="3" t="s">
        <v>3319</v>
      </c>
      <c r="AU624" t="s">
        <v>74</v>
      </c>
      <c r="AW624">
        <v>8</v>
      </c>
      <c r="AX624" s="3" t="s">
        <v>3320</v>
      </c>
      <c r="AY624" s="3" t="s">
        <v>3321</v>
      </c>
      <c r="AZ624" t="s">
        <v>3322</v>
      </c>
      <c r="BA624">
        <v>1</v>
      </c>
    </row>
    <row r="625" spans="1:53" x14ac:dyDescent="0.25">
      <c r="A625">
        <v>623</v>
      </c>
      <c r="B625" s="11" t="s">
        <v>0</v>
      </c>
      <c r="D625" s="11" t="s">
        <v>2</v>
      </c>
      <c r="E625" s="11" t="s">
        <v>3</v>
      </c>
      <c r="F625" s="11" t="s">
        <v>4</v>
      </c>
      <c r="H625" s="7">
        <v>27</v>
      </c>
      <c r="I625">
        <v>6</v>
      </c>
      <c r="J625">
        <v>80</v>
      </c>
      <c r="K625">
        <v>10</v>
      </c>
      <c r="L625">
        <v>20</v>
      </c>
      <c r="M625">
        <v>3163</v>
      </c>
      <c r="N625" t="s">
        <v>3323</v>
      </c>
      <c r="O625">
        <v>1</v>
      </c>
      <c r="T625">
        <v>0</v>
      </c>
      <c r="AC625" t="s">
        <v>83</v>
      </c>
      <c r="AI625" t="s">
        <v>33</v>
      </c>
      <c r="AN625" t="s">
        <v>60</v>
      </c>
      <c r="AP625" s="9">
        <v>6</v>
      </c>
      <c r="AQ625">
        <v>6</v>
      </c>
      <c r="AS625">
        <v>25</v>
      </c>
      <c r="AT625" t="s">
        <v>3324</v>
      </c>
      <c r="AU625" t="s">
        <v>74</v>
      </c>
      <c r="AW625">
        <v>10</v>
      </c>
      <c r="AX625" t="s">
        <v>3325</v>
      </c>
      <c r="AY625" t="s">
        <v>3326</v>
      </c>
      <c r="AZ625" t="s">
        <v>3327</v>
      </c>
      <c r="BA625">
        <v>0</v>
      </c>
    </row>
    <row r="626" spans="1:53" ht="409.5" x14ac:dyDescent="0.25">
      <c r="A626">
        <v>624</v>
      </c>
      <c r="C626" s="11" t="s">
        <v>1</v>
      </c>
      <c r="H626" s="7">
        <v>23</v>
      </c>
      <c r="I626">
        <v>7</v>
      </c>
      <c r="J626">
        <v>0</v>
      </c>
      <c r="K626">
        <v>12</v>
      </c>
      <c r="L626">
        <v>10</v>
      </c>
      <c r="M626">
        <v>611731</v>
      </c>
      <c r="N626" t="s">
        <v>3328</v>
      </c>
      <c r="O626">
        <v>1</v>
      </c>
      <c r="T626">
        <v>1</v>
      </c>
      <c r="U626" t="s">
        <v>178</v>
      </c>
      <c r="W626" t="s">
        <v>111</v>
      </c>
      <c r="Y626" t="s">
        <v>91</v>
      </c>
      <c r="AA626">
        <v>3</v>
      </c>
      <c r="AB626" t="s">
        <v>3329</v>
      </c>
      <c r="AC626" t="s">
        <v>83</v>
      </c>
      <c r="AG626" t="s">
        <v>31</v>
      </c>
      <c r="AI626" t="s">
        <v>33</v>
      </c>
      <c r="AN626" t="s">
        <v>72</v>
      </c>
      <c r="AP626" s="9">
        <v>6</v>
      </c>
      <c r="AQ626">
        <v>3</v>
      </c>
      <c r="AS626">
        <v>4</v>
      </c>
      <c r="AT626" t="s">
        <v>3330</v>
      </c>
      <c r="AU626" t="s">
        <v>64</v>
      </c>
      <c r="AW626">
        <v>10</v>
      </c>
      <c r="AX626" t="s">
        <v>3331</v>
      </c>
      <c r="AY626" t="s">
        <v>3332</v>
      </c>
      <c r="AZ626" s="3" t="s">
        <v>3333</v>
      </c>
      <c r="BA626">
        <v>1</v>
      </c>
    </row>
    <row r="627" spans="1:53" x14ac:dyDescent="0.25">
      <c r="A627">
        <v>625</v>
      </c>
      <c r="B627" s="11" t="s">
        <v>0</v>
      </c>
      <c r="H627" s="7">
        <v>34</v>
      </c>
      <c r="I627">
        <v>7</v>
      </c>
      <c r="J627">
        <v>50</v>
      </c>
      <c r="K627">
        <v>10</v>
      </c>
      <c r="L627">
        <v>30</v>
      </c>
      <c r="M627">
        <v>0</v>
      </c>
      <c r="N627" t="s">
        <v>1386</v>
      </c>
      <c r="O627">
        <v>0</v>
      </c>
      <c r="P627" t="s">
        <v>123</v>
      </c>
      <c r="R627" t="s">
        <v>3958</v>
      </c>
      <c r="T627">
        <v>1</v>
      </c>
      <c r="U627" t="s">
        <v>55</v>
      </c>
      <c r="W627" t="s">
        <v>56</v>
      </c>
      <c r="Z627" t="s">
        <v>1034</v>
      </c>
      <c r="AA627">
        <v>9</v>
      </c>
      <c r="AB627" t="s">
        <v>1386</v>
      </c>
      <c r="AC627" t="s">
        <v>83</v>
      </c>
      <c r="AF627" t="s">
        <v>30</v>
      </c>
      <c r="AN627" t="s">
        <v>72</v>
      </c>
      <c r="AP627" s="9">
        <v>6</v>
      </c>
      <c r="AQ627">
        <v>4</v>
      </c>
      <c r="AS627">
        <v>48</v>
      </c>
      <c r="AT627" t="s">
        <v>3334</v>
      </c>
      <c r="AU627" t="s">
        <v>74</v>
      </c>
      <c r="AW627">
        <v>9</v>
      </c>
      <c r="AX627" t="s">
        <v>3335</v>
      </c>
      <c r="BA627">
        <v>0</v>
      </c>
    </row>
    <row r="628" spans="1:53" x14ac:dyDescent="0.25">
      <c r="A628">
        <v>626</v>
      </c>
      <c r="B628" s="11" t="s">
        <v>0</v>
      </c>
      <c r="C628" s="11" t="s">
        <v>1</v>
      </c>
      <c r="H628" s="7">
        <v>26</v>
      </c>
      <c r="I628">
        <v>7</v>
      </c>
      <c r="J628">
        <v>60</v>
      </c>
      <c r="K628">
        <v>8</v>
      </c>
      <c r="L628">
        <v>4</v>
      </c>
      <c r="M628">
        <v>94122</v>
      </c>
      <c r="N628" t="s">
        <v>339</v>
      </c>
      <c r="O628">
        <v>1</v>
      </c>
      <c r="T628">
        <v>1</v>
      </c>
      <c r="U628" t="s">
        <v>30</v>
      </c>
      <c r="W628" t="s">
        <v>80</v>
      </c>
      <c r="Y628" t="s">
        <v>161</v>
      </c>
      <c r="AA628">
        <v>2</v>
      </c>
      <c r="AB628" t="s">
        <v>3336</v>
      </c>
      <c r="AC628" t="s">
        <v>59</v>
      </c>
      <c r="AF628" t="s">
        <v>30</v>
      </c>
      <c r="AN628" t="s">
        <v>84</v>
      </c>
      <c r="AP628" s="9">
        <v>5</v>
      </c>
      <c r="AQ628">
        <v>6</v>
      </c>
      <c r="AS628">
        <v>10</v>
      </c>
      <c r="AT628" t="s">
        <v>3337</v>
      </c>
      <c r="AU628" t="s">
        <v>74</v>
      </c>
      <c r="AW628">
        <v>8</v>
      </c>
      <c r="AX628" t="s">
        <v>3338</v>
      </c>
      <c r="AY628" t="s">
        <v>3339</v>
      </c>
      <c r="AZ628" t="s">
        <v>3340</v>
      </c>
      <c r="BA628">
        <v>1</v>
      </c>
    </row>
    <row r="629" spans="1:53" ht="409.5" x14ac:dyDescent="0.25">
      <c r="A629">
        <v>627</v>
      </c>
      <c r="B629" s="11" t="s">
        <v>0</v>
      </c>
      <c r="D629" s="11" t="s">
        <v>2</v>
      </c>
      <c r="F629" s="11" t="s">
        <v>4</v>
      </c>
      <c r="H629" s="7">
        <v>43</v>
      </c>
      <c r="I629">
        <v>6</v>
      </c>
      <c r="J629">
        <v>30</v>
      </c>
      <c r="K629">
        <v>5</v>
      </c>
      <c r="L629">
        <v>10</v>
      </c>
      <c r="M629">
        <v>110092</v>
      </c>
      <c r="N629" t="s">
        <v>378</v>
      </c>
      <c r="O629">
        <v>1</v>
      </c>
      <c r="T629">
        <v>1</v>
      </c>
      <c r="U629" t="s">
        <v>69</v>
      </c>
      <c r="X629" t="s">
        <v>3341</v>
      </c>
      <c r="Y629" t="s">
        <v>57</v>
      </c>
      <c r="AA629">
        <v>20</v>
      </c>
      <c r="AB629" t="s">
        <v>3342</v>
      </c>
      <c r="AC629" t="s">
        <v>71</v>
      </c>
      <c r="AH629" t="s">
        <v>32</v>
      </c>
      <c r="AN629" t="s">
        <v>60</v>
      </c>
      <c r="AP629" s="9">
        <v>2</v>
      </c>
      <c r="AR629">
        <v>15</v>
      </c>
      <c r="AS629">
        <v>10</v>
      </c>
      <c r="AT629" s="3" t="s">
        <v>3343</v>
      </c>
      <c r="AU629" t="s">
        <v>74</v>
      </c>
      <c r="AW629">
        <v>10</v>
      </c>
      <c r="AX629" s="3" t="s">
        <v>3344</v>
      </c>
      <c r="AY629" t="s">
        <v>3345</v>
      </c>
      <c r="AZ629" t="s">
        <v>3346</v>
      </c>
      <c r="BA629">
        <v>1</v>
      </c>
    </row>
    <row r="630" spans="1:53" ht="409.5" x14ac:dyDescent="0.25">
      <c r="A630">
        <v>628</v>
      </c>
      <c r="F630" s="11" t="s">
        <v>4</v>
      </c>
      <c r="H630" s="7">
        <v>43</v>
      </c>
      <c r="I630">
        <v>6</v>
      </c>
      <c r="J630">
        <v>50</v>
      </c>
      <c r="K630">
        <v>10</v>
      </c>
      <c r="L630">
        <v>20</v>
      </c>
      <c r="M630">
        <v>11201</v>
      </c>
      <c r="N630" t="s">
        <v>3347</v>
      </c>
      <c r="O630">
        <v>1</v>
      </c>
      <c r="T630">
        <v>1</v>
      </c>
      <c r="U630" t="s">
        <v>1295</v>
      </c>
      <c r="W630" t="s">
        <v>90</v>
      </c>
      <c r="Y630" t="s">
        <v>91</v>
      </c>
      <c r="AA630">
        <v>22</v>
      </c>
      <c r="AB630" t="s">
        <v>74</v>
      </c>
      <c r="AC630" t="s">
        <v>83</v>
      </c>
      <c r="AG630" t="s">
        <v>31</v>
      </c>
      <c r="AH630" t="s">
        <v>32</v>
      </c>
      <c r="AN630" t="s">
        <v>72</v>
      </c>
      <c r="AP630" s="9">
        <v>5</v>
      </c>
      <c r="AQ630">
        <v>5</v>
      </c>
      <c r="AS630">
        <v>35</v>
      </c>
      <c r="AT630" s="3" t="s">
        <v>3348</v>
      </c>
      <c r="AV630" t="s">
        <v>3349</v>
      </c>
      <c r="AW630">
        <v>10</v>
      </c>
      <c r="AX630" s="3" t="s">
        <v>3350</v>
      </c>
      <c r="AY630" t="s">
        <v>3351</v>
      </c>
      <c r="AZ630" t="s">
        <v>3352</v>
      </c>
      <c r="BA630">
        <v>1</v>
      </c>
    </row>
    <row r="631" spans="1:53" x14ac:dyDescent="0.25">
      <c r="A631">
        <v>629</v>
      </c>
      <c r="C631" s="11" t="s">
        <v>1</v>
      </c>
      <c r="E631" s="11" t="s">
        <v>3</v>
      </c>
      <c r="H631" s="7">
        <v>27</v>
      </c>
      <c r="I631">
        <v>7</v>
      </c>
      <c r="J631">
        <v>20</v>
      </c>
      <c r="K631">
        <v>10</v>
      </c>
      <c r="L631">
        <v>10</v>
      </c>
      <c r="M631">
        <v>2260012</v>
      </c>
      <c r="N631" t="s">
        <v>2950</v>
      </c>
      <c r="O631">
        <v>1</v>
      </c>
      <c r="T631">
        <v>1</v>
      </c>
      <c r="U631" t="s">
        <v>227</v>
      </c>
      <c r="W631" t="s">
        <v>80</v>
      </c>
      <c r="Y631" t="s">
        <v>125</v>
      </c>
      <c r="AA631">
        <v>4</v>
      </c>
      <c r="AB631" t="s">
        <v>3353</v>
      </c>
      <c r="AC631" t="s">
        <v>59</v>
      </c>
      <c r="AI631" t="s">
        <v>33</v>
      </c>
      <c r="AN631" t="s">
        <v>60</v>
      </c>
      <c r="AP631" s="9">
        <v>3</v>
      </c>
      <c r="AQ631">
        <v>5</v>
      </c>
      <c r="AS631">
        <v>20</v>
      </c>
      <c r="AT631" t="s">
        <v>3354</v>
      </c>
      <c r="AU631" t="s">
        <v>74</v>
      </c>
      <c r="AW631">
        <v>7</v>
      </c>
      <c r="AX631" t="s">
        <v>3355</v>
      </c>
      <c r="AY631" t="s">
        <v>3356</v>
      </c>
      <c r="BA631">
        <v>1</v>
      </c>
    </row>
    <row r="632" spans="1:53" x14ac:dyDescent="0.25">
      <c r="A632">
        <v>630</v>
      </c>
      <c r="F632" s="11" t="s">
        <v>4</v>
      </c>
      <c r="H632" s="7">
        <v>22</v>
      </c>
      <c r="I632">
        <v>7</v>
      </c>
      <c r="J632">
        <v>45</v>
      </c>
      <c r="K632">
        <v>10</v>
      </c>
      <c r="L632">
        <v>4</v>
      </c>
      <c r="M632">
        <v>4616</v>
      </c>
      <c r="N632" t="s">
        <v>3357</v>
      </c>
      <c r="O632">
        <v>0</v>
      </c>
      <c r="P632" t="s">
        <v>67</v>
      </c>
      <c r="R632" t="s">
        <v>3954</v>
      </c>
      <c r="T632">
        <v>0</v>
      </c>
      <c r="AC632" t="s">
        <v>59</v>
      </c>
      <c r="AH632" t="s">
        <v>32</v>
      </c>
      <c r="AN632" t="s">
        <v>168</v>
      </c>
      <c r="AP632" s="9">
        <v>5</v>
      </c>
      <c r="AR632">
        <v>8</v>
      </c>
      <c r="AS632">
        <v>10</v>
      </c>
      <c r="AT632" t="s">
        <v>3358</v>
      </c>
      <c r="AU632" t="s">
        <v>74</v>
      </c>
      <c r="AW632">
        <v>9</v>
      </c>
      <c r="AX632" t="s">
        <v>3359</v>
      </c>
      <c r="AY632" t="s">
        <v>3360</v>
      </c>
      <c r="AZ632" t="s">
        <v>116</v>
      </c>
      <c r="BA632">
        <v>0</v>
      </c>
    </row>
    <row r="633" spans="1:53" x14ac:dyDescent="0.25">
      <c r="A633">
        <v>631</v>
      </c>
      <c r="C633" s="11" t="s">
        <v>1</v>
      </c>
      <c r="F633" s="11" t="s">
        <v>4</v>
      </c>
      <c r="H633" s="7">
        <v>29</v>
      </c>
      <c r="I633">
        <v>8</v>
      </c>
      <c r="J633">
        <v>5</v>
      </c>
      <c r="K633">
        <v>6</v>
      </c>
      <c r="L633">
        <v>5</v>
      </c>
      <c r="M633">
        <v>560066</v>
      </c>
      <c r="N633" t="s">
        <v>3361</v>
      </c>
      <c r="O633">
        <v>0</v>
      </c>
      <c r="P633" t="s">
        <v>136</v>
      </c>
      <c r="R633" t="s">
        <v>3955</v>
      </c>
      <c r="T633">
        <v>0</v>
      </c>
      <c r="AC633" t="s">
        <v>83</v>
      </c>
      <c r="AI633" t="s">
        <v>33</v>
      </c>
      <c r="AN633" t="s">
        <v>60</v>
      </c>
      <c r="AP633" s="9">
        <v>6</v>
      </c>
      <c r="AR633">
        <v>10</v>
      </c>
      <c r="AS633">
        <v>5</v>
      </c>
      <c r="AT633" t="s">
        <v>3362</v>
      </c>
      <c r="AU633" t="s">
        <v>74</v>
      </c>
      <c r="AW633">
        <v>10</v>
      </c>
      <c r="AX633" t="s">
        <v>3363</v>
      </c>
      <c r="AY633" t="s">
        <v>3364</v>
      </c>
      <c r="AZ633" t="s">
        <v>3069</v>
      </c>
      <c r="BA633">
        <v>1</v>
      </c>
    </row>
    <row r="634" spans="1:53" x14ac:dyDescent="0.25">
      <c r="A634">
        <v>632</v>
      </c>
      <c r="F634" s="11" t="s">
        <v>4</v>
      </c>
      <c r="H634" s="7">
        <v>32</v>
      </c>
      <c r="I634">
        <v>7</v>
      </c>
      <c r="J634">
        <v>90</v>
      </c>
      <c r="K634">
        <v>6</v>
      </c>
      <c r="L634">
        <v>30</v>
      </c>
      <c r="N634" t="s">
        <v>3365</v>
      </c>
      <c r="O634">
        <v>1</v>
      </c>
      <c r="T634">
        <v>1</v>
      </c>
      <c r="U634" t="s">
        <v>110</v>
      </c>
      <c r="W634" t="s">
        <v>111</v>
      </c>
      <c r="Y634" t="s">
        <v>1501</v>
      </c>
      <c r="AA634">
        <v>2</v>
      </c>
      <c r="AC634" t="s">
        <v>71</v>
      </c>
      <c r="AF634" t="s">
        <v>30</v>
      </c>
      <c r="AN634" t="s">
        <v>72</v>
      </c>
      <c r="AP634" s="9">
        <v>5</v>
      </c>
      <c r="AR634">
        <v>10</v>
      </c>
      <c r="AS634">
        <v>15</v>
      </c>
      <c r="AT634" t="s">
        <v>3366</v>
      </c>
      <c r="AV634" t="s">
        <v>3367</v>
      </c>
      <c r="AW634">
        <v>9</v>
      </c>
      <c r="AX634" t="s">
        <v>3368</v>
      </c>
      <c r="AY634" t="s">
        <v>3369</v>
      </c>
      <c r="AZ634" t="s">
        <v>3370</v>
      </c>
      <c r="BA634">
        <v>1</v>
      </c>
    </row>
    <row r="635" spans="1:53" ht="409.5" x14ac:dyDescent="0.25">
      <c r="A635">
        <v>633</v>
      </c>
      <c r="B635" s="11" t="s">
        <v>0</v>
      </c>
      <c r="C635" s="11" t="s">
        <v>1</v>
      </c>
      <c r="F635" s="11" t="s">
        <v>4</v>
      </c>
      <c r="H635" s="7">
        <v>26</v>
      </c>
      <c r="I635">
        <v>7</v>
      </c>
      <c r="J635">
        <v>60</v>
      </c>
      <c r="K635">
        <v>11</v>
      </c>
      <c r="L635">
        <v>9</v>
      </c>
      <c r="M635">
        <v>100020</v>
      </c>
      <c r="N635" t="s">
        <v>3371</v>
      </c>
      <c r="O635">
        <v>1</v>
      </c>
      <c r="T635">
        <v>1</v>
      </c>
      <c r="U635" t="s">
        <v>31</v>
      </c>
      <c r="W635" t="s">
        <v>80</v>
      </c>
      <c r="Y635" t="s">
        <v>91</v>
      </c>
      <c r="AA635">
        <v>3</v>
      </c>
      <c r="AB635" t="s">
        <v>3372</v>
      </c>
      <c r="AC635" t="s">
        <v>59</v>
      </c>
      <c r="AI635" t="s">
        <v>33</v>
      </c>
      <c r="AN635" t="s">
        <v>60</v>
      </c>
      <c r="AP635" s="9">
        <v>4</v>
      </c>
      <c r="AR635">
        <v>10</v>
      </c>
      <c r="AS635">
        <v>7</v>
      </c>
      <c r="AT635" s="3" t="s">
        <v>3373</v>
      </c>
      <c r="AV635" t="s">
        <v>3374</v>
      </c>
      <c r="AW635">
        <v>10</v>
      </c>
      <c r="AX635" t="s">
        <v>3375</v>
      </c>
      <c r="AY635" t="s">
        <v>3376</v>
      </c>
      <c r="AZ635" t="s">
        <v>3377</v>
      </c>
      <c r="BA635">
        <v>1</v>
      </c>
    </row>
    <row r="636" spans="1:53" ht="240" x14ac:dyDescent="0.25">
      <c r="A636">
        <v>634</v>
      </c>
      <c r="B636" s="11" t="s">
        <v>0</v>
      </c>
      <c r="C636" s="11" t="s">
        <v>1</v>
      </c>
      <c r="D636" s="11" t="s">
        <v>2</v>
      </c>
      <c r="F636" s="11" t="s">
        <v>4</v>
      </c>
      <c r="H636" s="7">
        <v>30</v>
      </c>
      <c r="I636">
        <v>7</v>
      </c>
      <c r="J636">
        <v>10</v>
      </c>
      <c r="K636">
        <v>7</v>
      </c>
      <c r="L636">
        <v>6</v>
      </c>
      <c r="M636">
        <v>695581</v>
      </c>
      <c r="N636" t="s">
        <v>3378</v>
      </c>
      <c r="O636">
        <v>0</v>
      </c>
      <c r="P636" t="s">
        <v>136</v>
      </c>
      <c r="S636" t="s">
        <v>3379</v>
      </c>
      <c r="T636">
        <v>0</v>
      </c>
      <c r="AC636" t="s">
        <v>83</v>
      </c>
      <c r="AG636" t="s">
        <v>31</v>
      </c>
      <c r="AN636" t="s">
        <v>168</v>
      </c>
      <c r="AP636" s="9">
        <v>6</v>
      </c>
      <c r="AQ636">
        <v>5</v>
      </c>
      <c r="AS636">
        <v>8</v>
      </c>
      <c r="AT636" t="s">
        <v>3380</v>
      </c>
      <c r="AU636" t="s">
        <v>74</v>
      </c>
      <c r="AW636">
        <v>10</v>
      </c>
      <c r="AX636" s="3" t="s">
        <v>3381</v>
      </c>
      <c r="AY636" t="s">
        <v>3382</v>
      </c>
      <c r="AZ636" t="s">
        <v>3383</v>
      </c>
      <c r="BA636">
        <v>1</v>
      </c>
    </row>
    <row r="637" spans="1:53" x14ac:dyDescent="0.25">
      <c r="A637">
        <v>635</v>
      </c>
      <c r="C637" s="11" t="s">
        <v>1</v>
      </c>
      <c r="F637" s="11" t="s">
        <v>4</v>
      </c>
      <c r="H637" s="7">
        <v>30</v>
      </c>
      <c r="I637">
        <v>8</v>
      </c>
      <c r="J637">
        <v>40</v>
      </c>
      <c r="K637">
        <v>10</v>
      </c>
      <c r="L637">
        <v>6</v>
      </c>
      <c r="M637">
        <v>4144020</v>
      </c>
      <c r="N637" t="s">
        <v>3384</v>
      </c>
      <c r="O637">
        <v>1</v>
      </c>
      <c r="T637">
        <v>1</v>
      </c>
      <c r="U637" t="s">
        <v>79</v>
      </c>
      <c r="W637" t="s">
        <v>80</v>
      </c>
      <c r="Z637" t="s">
        <v>3385</v>
      </c>
      <c r="AA637">
        <v>5</v>
      </c>
      <c r="AB637" t="s">
        <v>3386</v>
      </c>
      <c r="AC637" t="s">
        <v>59</v>
      </c>
      <c r="AI637" t="s">
        <v>33</v>
      </c>
      <c r="AO637" t="s">
        <v>3387</v>
      </c>
      <c r="AP637" s="9">
        <v>6</v>
      </c>
      <c r="AQ637">
        <v>6</v>
      </c>
      <c r="AS637">
        <v>60</v>
      </c>
      <c r="AT637" t="s">
        <v>3388</v>
      </c>
      <c r="AU637" t="s">
        <v>418</v>
      </c>
      <c r="AW637">
        <v>10</v>
      </c>
      <c r="AX637" t="s">
        <v>3389</v>
      </c>
      <c r="AY637" t="s">
        <v>3390</v>
      </c>
      <c r="AZ637" t="s">
        <v>3391</v>
      </c>
      <c r="BA637">
        <v>1</v>
      </c>
    </row>
    <row r="638" spans="1:53" x14ac:dyDescent="0.25">
      <c r="A638">
        <v>636</v>
      </c>
      <c r="F638" s="11" t="s">
        <v>4</v>
      </c>
      <c r="J638">
        <v>45</v>
      </c>
      <c r="K638">
        <v>8</v>
      </c>
      <c r="L638">
        <v>3</v>
      </c>
      <c r="M638">
        <v>94545</v>
      </c>
      <c r="N638" t="s">
        <v>692</v>
      </c>
      <c r="O638">
        <v>0</v>
      </c>
      <c r="P638" t="s">
        <v>97</v>
      </c>
      <c r="R638" t="s">
        <v>3955</v>
      </c>
      <c r="T638">
        <v>1</v>
      </c>
      <c r="U638" t="s">
        <v>227</v>
      </c>
      <c r="W638" t="s">
        <v>80</v>
      </c>
      <c r="Y638" t="s">
        <v>91</v>
      </c>
      <c r="AA638">
        <v>8</v>
      </c>
      <c r="AB638" t="s">
        <v>74</v>
      </c>
      <c r="AC638" t="s">
        <v>83</v>
      </c>
      <c r="AG638" t="s">
        <v>31</v>
      </c>
      <c r="AN638" t="s">
        <v>72</v>
      </c>
      <c r="AP638" s="9">
        <v>4</v>
      </c>
      <c r="AQ638">
        <v>3</v>
      </c>
      <c r="AS638">
        <v>6</v>
      </c>
      <c r="AT638" t="s">
        <v>3392</v>
      </c>
      <c r="AU638" t="s">
        <v>74</v>
      </c>
      <c r="AW638">
        <v>6</v>
      </c>
      <c r="AX638" t="s">
        <v>3393</v>
      </c>
      <c r="AY638" t="s">
        <v>466</v>
      </c>
      <c r="AZ638" t="s">
        <v>3394</v>
      </c>
      <c r="BA638">
        <v>0</v>
      </c>
    </row>
    <row r="639" spans="1:53" x14ac:dyDescent="0.25">
      <c r="A639">
        <v>637</v>
      </c>
      <c r="F639" s="11" t="s">
        <v>4</v>
      </c>
      <c r="H639" s="7">
        <v>54</v>
      </c>
      <c r="I639">
        <v>6</v>
      </c>
      <c r="J639">
        <v>30</v>
      </c>
      <c r="K639">
        <v>8</v>
      </c>
      <c r="L639">
        <v>20</v>
      </c>
      <c r="N639" t="s">
        <v>3395</v>
      </c>
      <c r="O639">
        <v>1</v>
      </c>
      <c r="T639">
        <v>1</v>
      </c>
      <c r="U639" t="s">
        <v>522</v>
      </c>
      <c r="W639" t="s">
        <v>426</v>
      </c>
      <c r="Z639" t="s">
        <v>3396</v>
      </c>
      <c r="AA639">
        <v>20</v>
      </c>
      <c r="AB639" t="s">
        <v>3397</v>
      </c>
      <c r="AC639" t="s">
        <v>83</v>
      </c>
      <c r="AI639" t="s">
        <v>33</v>
      </c>
      <c r="AN639" t="s">
        <v>60</v>
      </c>
      <c r="AP639" s="9">
        <v>4</v>
      </c>
      <c r="AQ639">
        <v>2</v>
      </c>
      <c r="AS639">
        <v>4</v>
      </c>
      <c r="AT639" t="s">
        <v>3398</v>
      </c>
      <c r="AV639" t="s">
        <v>3399</v>
      </c>
      <c r="AW639">
        <v>10</v>
      </c>
      <c r="AX639" t="s">
        <v>3400</v>
      </c>
      <c r="AY639" t="s">
        <v>3401</v>
      </c>
      <c r="BA639">
        <v>1</v>
      </c>
    </row>
    <row r="640" spans="1:53" x14ac:dyDescent="0.25">
      <c r="A640">
        <v>638</v>
      </c>
      <c r="F640" s="11" t="s">
        <v>4</v>
      </c>
      <c r="H640" s="7">
        <v>41</v>
      </c>
      <c r="I640">
        <v>6</v>
      </c>
      <c r="J640">
        <v>45</v>
      </c>
      <c r="K640">
        <v>12</v>
      </c>
      <c r="L640">
        <v>50</v>
      </c>
      <c r="M640">
        <v>83646</v>
      </c>
      <c r="N640" t="s">
        <v>3402</v>
      </c>
      <c r="O640">
        <v>1</v>
      </c>
      <c r="T640">
        <v>1</v>
      </c>
      <c r="U640" t="s">
        <v>79</v>
      </c>
      <c r="W640" t="s">
        <v>56</v>
      </c>
      <c r="Y640" t="s">
        <v>91</v>
      </c>
      <c r="AA640">
        <v>19</v>
      </c>
      <c r="AB640" t="s">
        <v>372</v>
      </c>
      <c r="AC640" t="s">
        <v>83</v>
      </c>
      <c r="AI640" t="s">
        <v>33</v>
      </c>
      <c r="AN640" t="s">
        <v>60</v>
      </c>
      <c r="AP640" s="9">
        <v>6</v>
      </c>
      <c r="AR640">
        <v>8</v>
      </c>
      <c r="AS640">
        <v>15</v>
      </c>
      <c r="AT640" t="s">
        <v>3403</v>
      </c>
      <c r="AU640" t="s">
        <v>64</v>
      </c>
      <c r="AW640">
        <v>10</v>
      </c>
      <c r="AX640" t="s">
        <v>3404</v>
      </c>
      <c r="AY640" t="s">
        <v>3405</v>
      </c>
      <c r="AZ640" t="s">
        <v>3406</v>
      </c>
      <c r="BA640">
        <v>1</v>
      </c>
    </row>
    <row r="641" spans="1:53" ht="60" x14ac:dyDescent="0.25">
      <c r="A641">
        <v>639</v>
      </c>
      <c r="B641" s="11" t="s">
        <v>0</v>
      </c>
      <c r="C641" s="11" t="s">
        <v>1</v>
      </c>
      <c r="H641" s="7">
        <v>29</v>
      </c>
      <c r="I641">
        <v>7</v>
      </c>
      <c r="J641">
        <v>360</v>
      </c>
      <c r="K641">
        <v>2</v>
      </c>
      <c r="L641">
        <v>5</v>
      </c>
      <c r="M641">
        <v>510000</v>
      </c>
      <c r="N641" t="s">
        <v>3407</v>
      </c>
      <c r="O641">
        <v>1</v>
      </c>
      <c r="T641">
        <v>1</v>
      </c>
      <c r="U641" t="s">
        <v>227</v>
      </c>
      <c r="W641" t="s">
        <v>145</v>
      </c>
      <c r="Y641" t="s">
        <v>81</v>
      </c>
      <c r="AA641">
        <v>1</v>
      </c>
      <c r="AB641" t="s">
        <v>3408</v>
      </c>
      <c r="AC641" t="s">
        <v>83</v>
      </c>
      <c r="AI641" t="s">
        <v>33</v>
      </c>
      <c r="AN641" t="s">
        <v>84</v>
      </c>
      <c r="AP641" s="9">
        <v>6</v>
      </c>
      <c r="AQ641">
        <v>6</v>
      </c>
      <c r="AS641">
        <v>6</v>
      </c>
      <c r="AT641" s="3" t="s">
        <v>3409</v>
      </c>
      <c r="AU641" t="s">
        <v>74</v>
      </c>
      <c r="AW641">
        <v>10</v>
      </c>
      <c r="AX641" t="s">
        <v>3410</v>
      </c>
      <c r="AY641" t="s">
        <v>108</v>
      </c>
      <c r="AZ641" t="s">
        <v>141</v>
      </c>
      <c r="BA641">
        <v>1</v>
      </c>
    </row>
    <row r="642" spans="1:53" x14ac:dyDescent="0.25">
      <c r="A642">
        <v>640</v>
      </c>
      <c r="E642" s="11" t="s">
        <v>3</v>
      </c>
      <c r="H642" s="7">
        <v>24</v>
      </c>
      <c r="I642">
        <v>8</v>
      </c>
      <c r="J642">
        <v>0</v>
      </c>
      <c r="K642">
        <v>14</v>
      </c>
      <c r="L642">
        <v>10</v>
      </c>
      <c r="M642">
        <v>16016</v>
      </c>
      <c r="N642" t="s">
        <v>3411</v>
      </c>
      <c r="O642">
        <v>1</v>
      </c>
      <c r="T642">
        <v>0</v>
      </c>
      <c r="AC642" t="s">
        <v>59</v>
      </c>
      <c r="AF642" t="s">
        <v>30</v>
      </c>
      <c r="AN642" t="s">
        <v>72</v>
      </c>
      <c r="AP642" s="9">
        <v>6</v>
      </c>
      <c r="AQ642">
        <v>6</v>
      </c>
      <c r="AS642">
        <v>50</v>
      </c>
      <c r="AT642" t="s">
        <v>3412</v>
      </c>
      <c r="AU642" t="s">
        <v>74</v>
      </c>
      <c r="AW642">
        <v>8</v>
      </c>
      <c r="AX642" t="s">
        <v>3413</v>
      </c>
      <c r="AY642" t="s">
        <v>453</v>
      </c>
      <c r="AZ642" t="s">
        <v>3414</v>
      </c>
      <c r="BA642">
        <v>1</v>
      </c>
    </row>
    <row r="643" spans="1:53" x14ac:dyDescent="0.25">
      <c r="A643">
        <v>641</v>
      </c>
      <c r="D643" s="11" t="s">
        <v>2</v>
      </c>
      <c r="F643" s="11" t="s">
        <v>4</v>
      </c>
      <c r="H643" s="7">
        <v>25</v>
      </c>
      <c r="I643">
        <v>5</v>
      </c>
      <c r="J643">
        <v>20</v>
      </c>
      <c r="K643">
        <v>9</v>
      </c>
      <c r="L643">
        <v>0</v>
      </c>
      <c r="M643">
        <v>560017</v>
      </c>
      <c r="N643" t="s">
        <v>3415</v>
      </c>
      <c r="O643">
        <v>1</v>
      </c>
      <c r="T643">
        <v>1</v>
      </c>
      <c r="U643" t="s">
        <v>455</v>
      </c>
      <c r="W643" t="s">
        <v>111</v>
      </c>
      <c r="Z643" t="s">
        <v>3416</v>
      </c>
      <c r="AA643">
        <v>1</v>
      </c>
      <c r="AB643" t="s">
        <v>3417</v>
      </c>
      <c r="AC643" t="s">
        <v>83</v>
      </c>
      <c r="AG643" t="s">
        <v>31</v>
      </c>
      <c r="AN643" t="s">
        <v>72</v>
      </c>
      <c r="AP643" s="9">
        <v>5</v>
      </c>
      <c r="AQ643">
        <v>5</v>
      </c>
      <c r="AS643">
        <v>20</v>
      </c>
      <c r="AT643" t="s">
        <v>3418</v>
      </c>
      <c r="AU643" t="s">
        <v>418</v>
      </c>
      <c r="AW643">
        <v>7</v>
      </c>
      <c r="AX643" t="s">
        <v>3419</v>
      </c>
      <c r="AY643" t="s">
        <v>3420</v>
      </c>
      <c r="AZ643" t="s">
        <v>116</v>
      </c>
      <c r="BA643">
        <v>1</v>
      </c>
    </row>
    <row r="644" spans="1:53" x14ac:dyDescent="0.25">
      <c r="A644">
        <v>642</v>
      </c>
      <c r="B644" s="11" t="s">
        <v>0</v>
      </c>
      <c r="F644" s="11" t="s">
        <v>4</v>
      </c>
      <c r="H644" s="7">
        <v>25</v>
      </c>
      <c r="I644">
        <v>8</v>
      </c>
      <c r="J644">
        <v>120</v>
      </c>
      <c r="K644">
        <v>12</v>
      </c>
      <c r="L644">
        <v>20</v>
      </c>
      <c r="M644">
        <v>27713</v>
      </c>
      <c r="N644" t="s">
        <v>3421</v>
      </c>
      <c r="O644">
        <v>1</v>
      </c>
      <c r="T644">
        <v>0</v>
      </c>
      <c r="AC644" t="s">
        <v>59</v>
      </c>
      <c r="AD644" t="s">
        <v>28</v>
      </c>
      <c r="AG644" t="s">
        <v>31</v>
      </c>
      <c r="AO644" t="s">
        <v>3422</v>
      </c>
      <c r="AP644" s="9">
        <v>4</v>
      </c>
      <c r="AQ644">
        <v>6</v>
      </c>
      <c r="AS644">
        <v>40</v>
      </c>
      <c r="AT644" t="s">
        <v>3423</v>
      </c>
      <c r="AU644" t="s">
        <v>74</v>
      </c>
      <c r="AW644">
        <v>10</v>
      </c>
      <c r="AX644" t="s">
        <v>3424</v>
      </c>
      <c r="AY644" t="s">
        <v>3425</v>
      </c>
      <c r="AZ644" t="s">
        <v>3426</v>
      </c>
      <c r="BA644">
        <v>1</v>
      </c>
    </row>
    <row r="645" spans="1:53" x14ac:dyDescent="0.25">
      <c r="A645">
        <v>643</v>
      </c>
      <c r="B645" s="11" t="s">
        <v>0</v>
      </c>
      <c r="H645" s="7">
        <v>35</v>
      </c>
      <c r="I645">
        <v>8</v>
      </c>
      <c r="J645">
        <v>0</v>
      </c>
      <c r="K645">
        <v>12</v>
      </c>
      <c r="L645">
        <v>5</v>
      </c>
      <c r="M645">
        <v>560097</v>
      </c>
      <c r="N645" t="s">
        <v>510</v>
      </c>
      <c r="O645">
        <v>0</v>
      </c>
      <c r="P645" t="s">
        <v>97</v>
      </c>
      <c r="R645" t="s">
        <v>3955</v>
      </c>
      <c r="T645">
        <v>0</v>
      </c>
      <c r="AC645" t="s">
        <v>83</v>
      </c>
      <c r="AF645" t="s">
        <v>30</v>
      </c>
      <c r="AN645" t="s">
        <v>72</v>
      </c>
      <c r="AP645" s="9">
        <v>6</v>
      </c>
      <c r="AQ645">
        <v>3</v>
      </c>
      <c r="AS645">
        <v>500</v>
      </c>
      <c r="AT645" t="s">
        <v>3427</v>
      </c>
      <c r="AU645" t="s">
        <v>74</v>
      </c>
      <c r="AW645">
        <v>10</v>
      </c>
      <c r="AX645" t="s">
        <v>3428</v>
      </c>
      <c r="AY645" t="s">
        <v>3429</v>
      </c>
      <c r="AZ645" t="s">
        <v>1609</v>
      </c>
      <c r="BA645">
        <v>1</v>
      </c>
    </row>
    <row r="646" spans="1:53" x14ac:dyDescent="0.25">
      <c r="A646">
        <v>644</v>
      </c>
      <c r="B646" s="11" t="s">
        <v>0</v>
      </c>
      <c r="H646" s="7">
        <v>35</v>
      </c>
      <c r="I646">
        <v>5</v>
      </c>
      <c r="J646">
        <v>120</v>
      </c>
      <c r="K646">
        <v>14</v>
      </c>
      <c r="L646">
        <v>30</v>
      </c>
      <c r="M646">
        <v>10260</v>
      </c>
      <c r="N646" t="s">
        <v>3430</v>
      </c>
      <c r="O646">
        <v>0</v>
      </c>
      <c r="P646" t="s">
        <v>67</v>
      </c>
      <c r="R646" t="s">
        <v>3955</v>
      </c>
      <c r="T646">
        <v>1</v>
      </c>
      <c r="U646" t="s">
        <v>227</v>
      </c>
      <c r="W646" t="s">
        <v>80</v>
      </c>
      <c r="Y646" t="s">
        <v>105</v>
      </c>
      <c r="AA646">
        <v>11</v>
      </c>
      <c r="AB646" t="s">
        <v>3431</v>
      </c>
      <c r="AC646" t="s">
        <v>59</v>
      </c>
      <c r="AF646" t="s">
        <v>30</v>
      </c>
      <c r="AN646" t="s">
        <v>84</v>
      </c>
      <c r="AP646" s="9">
        <v>4</v>
      </c>
      <c r="AR646" t="s">
        <v>698</v>
      </c>
      <c r="AS646">
        <v>50</v>
      </c>
      <c r="AT646" t="s">
        <v>3432</v>
      </c>
      <c r="AU646" t="s">
        <v>74</v>
      </c>
      <c r="AW646">
        <v>10</v>
      </c>
      <c r="AX646" t="s">
        <v>3433</v>
      </c>
      <c r="BA646">
        <v>1</v>
      </c>
    </row>
    <row r="647" spans="1:53" x14ac:dyDescent="0.25">
      <c r="A647">
        <v>645</v>
      </c>
      <c r="C647" s="11" t="s">
        <v>1</v>
      </c>
      <c r="H647" s="7">
        <v>32</v>
      </c>
      <c r="I647">
        <v>7</v>
      </c>
      <c r="J647">
        <v>110</v>
      </c>
      <c r="K647">
        <v>11</v>
      </c>
      <c r="L647">
        <v>20</v>
      </c>
      <c r="N647" t="s">
        <v>3434</v>
      </c>
      <c r="O647">
        <v>1</v>
      </c>
      <c r="T647">
        <v>0</v>
      </c>
      <c r="AC647" t="s">
        <v>83</v>
      </c>
      <c r="AE647" t="s">
        <v>29</v>
      </c>
      <c r="AN647" t="s">
        <v>72</v>
      </c>
      <c r="AP647" s="9">
        <v>12</v>
      </c>
      <c r="AR647">
        <v>20</v>
      </c>
      <c r="AS647">
        <v>20</v>
      </c>
      <c r="AT647" t="s">
        <v>3435</v>
      </c>
      <c r="AV647" t="s">
        <v>373</v>
      </c>
      <c r="AW647">
        <v>10</v>
      </c>
      <c r="AX647" t="s">
        <v>3436</v>
      </c>
      <c r="AY647" t="s">
        <v>592</v>
      </c>
      <c r="AZ647" t="s">
        <v>3437</v>
      </c>
      <c r="BA647">
        <v>1</v>
      </c>
    </row>
    <row r="648" spans="1:53" x14ac:dyDescent="0.25">
      <c r="A648">
        <v>646</v>
      </c>
      <c r="F648" s="11" t="s">
        <v>4</v>
      </c>
      <c r="H648" s="7">
        <v>49</v>
      </c>
      <c r="I648">
        <v>7</v>
      </c>
      <c r="J648">
        <v>60</v>
      </c>
      <c r="K648">
        <v>10</v>
      </c>
      <c r="L648">
        <v>10</v>
      </c>
      <c r="M648">
        <v>560066</v>
      </c>
      <c r="N648" t="s">
        <v>1353</v>
      </c>
      <c r="O648">
        <v>0</v>
      </c>
      <c r="P648" t="s">
        <v>78</v>
      </c>
      <c r="R648" t="s">
        <v>3955</v>
      </c>
      <c r="T648">
        <v>1</v>
      </c>
      <c r="U648" t="s">
        <v>137</v>
      </c>
      <c r="W648" t="s">
        <v>145</v>
      </c>
      <c r="Y648" t="s">
        <v>91</v>
      </c>
      <c r="AA648">
        <v>25</v>
      </c>
      <c r="AB648" t="s">
        <v>3438</v>
      </c>
      <c r="AC648" t="s">
        <v>83</v>
      </c>
      <c r="AH648" t="s">
        <v>32</v>
      </c>
      <c r="AM648" t="s">
        <v>1236</v>
      </c>
      <c r="AN648" t="s">
        <v>72</v>
      </c>
      <c r="AP648" s="9">
        <v>5</v>
      </c>
      <c r="AQ648">
        <v>4</v>
      </c>
      <c r="AS648">
        <v>16</v>
      </c>
      <c r="AT648" t="s">
        <v>3439</v>
      </c>
      <c r="AV648" t="s">
        <v>2582</v>
      </c>
      <c r="AW648">
        <v>8</v>
      </c>
      <c r="AX648" t="s">
        <v>3440</v>
      </c>
      <c r="BA648">
        <v>1</v>
      </c>
    </row>
    <row r="649" spans="1:53" x14ac:dyDescent="0.25">
      <c r="A649">
        <v>647</v>
      </c>
      <c r="C649" s="11" t="s">
        <v>1</v>
      </c>
      <c r="F649" s="11" t="s">
        <v>4</v>
      </c>
      <c r="H649" s="7">
        <v>34</v>
      </c>
      <c r="I649">
        <v>7</v>
      </c>
      <c r="J649">
        <v>60</v>
      </c>
      <c r="K649">
        <v>8</v>
      </c>
      <c r="L649">
        <v>2</v>
      </c>
      <c r="M649">
        <v>94102</v>
      </c>
      <c r="N649" t="s">
        <v>217</v>
      </c>
      <c r="O649">
        <v>0</v>
      </c>
      <c r="P649" t="s">
        <v>78</v>
      </c>
      <c r="R649" t="s">
        <v>3955</v>
      </c>
      <c r="T649">
        <v>1</v>
      </c>
      <c r="U649" t="s">
        <v>31</v>
      </c>
      <c r="W649" t="s">
        <v>80</v>
      </c>
      <c r="Y649" t="s">
        <v>91</v>
      </c>
      <c r="AA649">
        <v>7</v>
      </c>
      <c r="AB649" t="s">
        <v>3441</v>
      </c>
      <c r="AC649" t="s">
        <v>83</v>
      </c>
      <c r="AG649" t="s">
        <v>31</v>
      </c>
      <c r="AN649" t="s">
        <v>84</v>
      </c>
      <c r="AP649" s="9">
        <v>3</v>
      </c>
      <c r="AQ649">
        <v>5</v>
      </c>
      <c r="AS649">
        <v>5</v>
      </c>
      <c r="AT649" t="s">
        <v>3442</v>
      </c>
      <c r="AV649" t="s">
        <v>494</v>
      </c>
      <c r="AW649">
        <v>6</v>
      </c>
      <c r="AX649" t="s">
        <v>3443</v>
      </c>
      <c r="AY649" t="s">
        <v>3444</v>
      </c>
      <c r="AZ649" t="s">
        <v>3445</v>
      </c>
      <c r="BA649">
        <v>0</v>
      </c>
    </row>
    <row r="650" spans="1:53" x14ac:dyDescent="0.25">
      <c r="A650">
        <v>648</v>
      </c>
      <c r="B650" s="11" t="s">
        <v>0</v>
      </c>
      <c r="H650" s="7">
        <v>33</v>
      </c>
      <c r="I650">
        <v>4</v>
      </c>
      <c r="J650">
        <v>40</v>
      </c>
      <c r="K650">
        <v>11</v>
      </c>
      <c r="L650">
        <v>2</v>
      </c>
      <c r="M650">
        <v>622</v>
      </c>
      <c r="N650" t="s">
        <v>3446</v>
      </c>
      <c r="O650">
        <v>0</v>
      </c>
      <c r="P650" t="s">
        <v>67</v>
      </c>
      <c r="R650" t="s">
        <v>3958</v>
      </c>
      <c r="T650">
        <v>0</v>
      </c>
      <c r="AC650" t="s">
        <v>83</v>
      </c>
      <c r="AI650" t="s">
        <v>33</v>
      </c>
      <c r="AN650" t="s">
        <v>60</v>
      </c>
      <c r="AP650" s="9">
        <v>10</v>
      </c>
      <c r="AQ650">
        <v>5</v>
      </c>
      <c r="AS650">
        <v>12</v>
      </c>
      <c r="AT650" t="s">
        <v>3447</v>
      </c>
      <c r="AU650" t="s">
        <v>74</v>
      </c>
      <c r="AW650">
        <v>7</v>
      </c>
      <c r="AX650" t="s">
        <v>3448</v>
      </c>
      <c r="AY650" t="s">
        <v>3449</v>
      </c>
      <c r="AZ650" t="s">
        <v>3450</v>
      </c>
      <c r="BA650">
        <v>1</v>
      </c>
    </row>
    <row r="651" spans="1:53" x14ac:dyDescent="0.25">
      <c r="A651">
        <v>649</v>
      </c>
      <c r="B651" s="11" t="s">
        <v>0</v>
      </c>
      <c r="C651" s="11" t="s">
        <v>1</v>
      </c>
      <c r="D651" s="11" t="s">
        <v>2</v>
      </c>
      <c r="E651" s="11" t="s">
        <v>3</v>
      </c>
      <c r="F651" s="11" t="s">
        <v>4</v>
      </c>
      <c r="G651" s="11" t="s">
        <v>3451</v>
      </c>
      <c r="H651" s="7">
        <v>21</v>
      </c>
      <c r="I651">
        <v>6</v>
      </c>
      <c r="J651">
        <v>120</v>
      </c>
      <c r="K651">
        <v>8</v>
      </c>
      <c r="L651">
        <v>24</v>
      </c>
      <c r="M651">
        <v>560001</v>
      </c>
      <c r="N651" t="s">
        <v>3452</v>
      </c>
      <c r="O651">
        <v>1</v>
      </c>
      <c r="T651">
        <v>0</v>
      </c>
      <c r="AC651" t="s">
        <v>402</v>
      </c>
      <c r="AF651" t="s">
        <v>30</v>
      </c>
      <c r="AN651" t="s">
        <v>72</v>
      </c>
      <c r="AP651" s="9">
        <v>3</v>
      </c>
      <c r="AQ651">
        <v>3</v>
      </c>
      <c r="AS651">
        <v>320</v>
      </c>
      <c r="AT651" t="s">
        <v>3453</v>
      </c>
      <c r="AU651" t="s">
        <v>74</v>
      </c>
      <c r="AW651">
        <v>10</v>
      </c>
      <c r="AX651" t="s">
        <v>3454</v>
      </c>
      <c r="AY651" t="s">
        <v>3455</v>
      </c>
      <c r="AZ651" t="s">
        <v>3456</v>
      </c>
      <c r="BA651">
        <v>1</v>
      </c>
    </row>
    <row r="652" spans="1:53" x14ac:dyDescent="0.25">
      <c r="A652">
        <v>650</v>
      </c>
      <c r="C652" s="11" t="s">
        <v>1</v>
      </c>
      <c r="H652" s="7">
        <v>25</v>
      </c>
      <c r="I652">
        <v>7</v>
      </c>
      <c r="J652">
        <v>30</v>
      </c>
      <c r="K652">
        <v>12</v>
      </c>
      <c r="L652">
        <v>2</v>
      </c>
      <c r="M652">
        <v>201203</v>
      </c>
      <c r="N652" t="s">
        <v>3457</v>
      </c>
      <c r="O652">
        <v>1</v>
      </c>
      <c r="T652">
        <v>1</v>
      </c>
      <c r="U652" t="s">
        <v>583</v>
      </c>
      <c r="W652" t="s">
        <v>56</v>
      </c>
      <c r="Y652" t="s">
        <v>57</v>
      </c>
      <c r="AA652">
        <v>3</v>
      </c>
      <c r="AB652" t="s">
        <v>3458</v>
      </c>
      <c r="AC652" t="s">
        <v>59</v>
      </c>
      <c r="AG652" t="s">
        <v>31</v>
      </c>
      <c r="AH652" t="s">
        <v>32</v>
      </c>
      <c r="AI652" t="s">
        <v>33</v>
      </c>
      <c r="AM652" t="s">
        <v>3459</v>
      </c>
      <c r="AN652" t="s">
        <v>72</v>
      </c>
      <c r="AP652" s="9">
        <v>6</v>
      </c>
      <c r="AR652" t="s">
        <v>3460</v>
      </c>
      <c r="AS652">
        <v>8</v>
      </c>
      <c r="AT652" t="s">
        <v>3461</v>
      </c>
      <c r="AU652" t="s">
        <v>74</v>
      </c>
      <c r="AW652">
        <v>10</v>
      </c>
      <c r="AX652" t="s">
        <v>3462</v>
      </c>
      <c r="AY652" t="s">
        <v>3463</v>
      </c>
      <c r="AZ652" t="s">
        <v>3464</v>
      </c>
      <c r="BA652">
        <v>1</v>
      </c>
    </row>
    <row r="653" spans="1:53" x14ac:dyDescent="0.25">
      <c r="A653">
        <v>651</v>
      </c>
      <c r="B653" s="11" t="s">
        <v>0</v>
      </c>
      <c r="C653" s="11" t="s">
        <v>1</v>
      </c>
      <c r="H653" s="7">
        <v>28</v>
      </c>
      <c r="I653">
        <v>7</v>
      </c>
      <c r="J653">
        <v>90</v>
      </c>
      <c r="K653">
        <v>9</v>
      </c>
      <c r="L653">
        <v>3</v>
      </c>
      <c r="M653">
        <v>5596</v>
      </c>
      <c r="N653" t="s">
        <v>3208</v>
      </c>
      <c r="O653">
        <v>1</v>
      </c>
      <c r="T653">
        <v>0</v>
      </c>
      <c r="AC653" t="s">
        <v>59</v>
      </c>
      <c r="AI653" t="s">
        <v>33</v>
      </c>
      <c r="AN653" t="s">
        <v>60</v>
      </c>
      <c r="AP653" s="9">
        <v>3</v>
      </c>
      <c r="AQ653">
        <v>1</v>
      </c>
      <c r="AS653">
        <v>5</v>
      </c>
      <c r="AT653" t="s">
        <v>3465</v>
      </c>
      <c r="AU653" t="s">
        <v>381</v>
      </c>
      <c r="AW653">
        <v>10</v>
      </c>
      <c r="AX653" t="s">
        <v>3466</v>
      </c>
      <c r="AY653" t="s">
        <v>3467</v>
      </c>
      <c r="AZ653" t="s">
        <v>3468</v>
      </c>
      <c r="BA653">
        <v>1</v>
      </c>
    </row>
    <row r="654" spans="1:53" x14ac:dyDescent="0.25">
      <c r="A654">
        <v>652</v>
      </c>
      <c r="D654" s="11" t="s">
        <v>2</v>
      </c>
      <c r="H654" s="7">
        <v>29</v>
      </c>
      <c r="I654">
        <v>7</v>
      </c>
      <c r="J654">
        <v>15</v>
      </c>
      <c r="K654">
        <v>8</v>
      </c>
      <c r="L654">
        <v>2</v>
      </c>
      <c r="M654">
        <v>1017</v>
      </c>
      <c r="N654" t="s">
        <v>3469</v>
      </c>
      <c r="O654">
        <v>0</v>
      </c>
      <c r="P654" t="s">
        <v>53</v>
      </c>
      <c r="R654" t="s">
        <v>3954</v>
      </c>
      <c r="T654">
        <v>1</v>
      </c>
      <c r="U654" t="s">
        <v>160</v>
      </c>
      <c r="W654" t="s">
        <v>80</v>
      </c>
      <c r="Y654" t="s">
        <v>105</v>
      </c>
      <c r="AA654">
        <v>0</v>
      </c>
      <c r="AB654" t="s">
        <v>3470</v>
      </c>
      <c r="AC654" t="s">
        <v>71</v>
      </c>
      <c r="AG654" t="s">
        <v>31</v>
      </c>
      <c r="AN654" t="s">
        <v>168</v>
      </c>
      <c r="AP654" s="9">
        <v>6</v>
      </c>
      <c r="AQ654">
        <v>2</v>
      </c>
      <c r="AS654">
        <v>15</v>
      </c>
      <c r="AT654" t="s">
        <v>3471</v>
      </c>
      <c r="AU654" t="s">
        <v>74</v>
      </c>
      <c r="AW654">
        <v>10</v>
      </c>
      <c r="AX654" t="s">
        <v>3472</v>
      </c>
      <c r="AY654" t="s">
        <v>3473</v>
      </c>
      <c r="BA654">
        <v>0</v>
      </c>
    </row>
    <row r="655" spans="1:53" x14ac:dyDescent="0.25">
      <c r="A655">
        <v>653</v>
      </c>
      <c r="B655" s="11" t="s">
        <v>0</v>
      </c>
      <c r="F655" s="11" t="s">
        <v>4</v>
      </c>
      <c r="H655" s="7">
        <v>21</v>
      </c>
      <c r="I655">
        <v>8</v>
      </c>
      <c r="J655">
        <v>0</v>
      </c>
      <c r="K655">
        <v>11</v>
      </c>
      <c r="L655">
        <v>30</v>
      </c>
      <c r="M655">
        <v>97437</v>
      </c>
      <c r="N655" t="s">
        <v>3474</v>
      </c>
      <c r="O655">
        <v>1</v>
      </c>
      <c r="T655">
        <v>0</v>
      </c>
      <c r="AC655" t="s">
        <v>402</v>
      </c>
      <c r="AF655" t="s">
        <v>30</v>
      </c>
      <c r="AG655" t="s">
        <v>31</v>
      </c>
      <c r="AN655" t="s">
        <v>84</v>
      </c>
      <c r="AP655" s="9">
        <v>6</v>
      </c>
      <c r="AR655">
        <v>14</v>
      </c>
      <c r="AS655">
        <v>10</v>
      </c>
      <c r="AT655" t="s">
        <v>3475</v>
      </c>
      <c r="AU655" t="s">
        <v>74</v>
      </c>
      <c r="AW655">
        <v>10</v>
      </c>
      <c r="AX655" t="s">
        <v>3476</v>
      </c>
      <c r="AY655" t="s">
        <v>3477</v>
      </c>
      <c r="BA655">
        <v>1</v>
      </c>
    </row>
    <row r="656" spans="1:53" x14ac:dyDescent="0.25">
      <c r="A656">
        <v>654</v>
      </c>
      <c r="E656" s="11" t="s">
        <v>3</v>
      </c>
      <c r="H656" s="7">
        <v>26</v>
      </c>
      <c r="I656">
        <v>7</v>
      </c>
      <c r="J656">
        <v>5</v>
      </c>
      <c r="K656">
        <v>12</v>
      </c>
      <c r="L656">
        <v>8</v>
      </c>
      <c r="M656">
        <v>44600</v>
      </c>
      <c r="N656" t="s">
        <v>2427</v>
      </c>
      <c r="O656">
        <v>0</v>
      </c>
      <c r="P656" t="s">
        <v>67</v>
      </c>
      <c r="R656" t="s">
        <v>3956</v>
      </c>
      <c r="T656">
        <v>0</v>
      </c>
      <c r="AC656" t="s">
        <v>59</v>
      </c>
      <c r="AI656" t="s">
        <v>33</v>
      </c>
      <c r="AN656" t="s">
        <v>60</v>
      </c>
      <c r="AP656" s="9">
        <v>5</v>
      </c>
      <c r="AQ656">
        <v>3</v>
      </c>
      <c r="AS656">
        <v>80</v>
      </c>
      <c r="AT656" t="s">
        <v>3478</v>
      </c>
      <c r="AU656" t="s">
        <v>74</v>
      </c>
      <c r="AW656">
        <v>9</v>
      </c>
      <c r="AX656" t="s">
        <v>3479</v>
      </c>
      <c r="AY656" t="s">
        <v>3480</v>
      </c>
      <c r="AZ656" t="s">
        <v>3481</v>
      </c>
      <c r="BA656">
        <v>1</v>
      </c>
    </row>
    <row r="657" spans="1:53" x14ac:dyDescent="0.25">
      <c r="A657">
        <v>655</v>
      </c>
      <c r="B657" s="11" t="s">
        <v>0</v>
      </c>
      <c r="F657" s="11" t="s">
        <v>4</v>
      </c>
      <c r="H657" s="7">
        <v>29</v>
      </c>
      <c r="I657">
        <v>7</v>
      </c>
      <c r="J657">
        <v>60</v>
      </c>
      <c r="K657">
        <v>4</v>
      </c>
      <c r="L657">
        <v>5</v>
      </c>
      <c r="N657" t="s">
        <v>3482</v>
      </c>
      <c r="O657">
        <v>1</v>
      </c>
      <c r="T657">
        <v>1</v>
      </c>
      <c r="U657" t="s">
        <v>69</v>
      </c>
      <c r="W657" t="s">
        <v>111</v>
      </c>
      <c r="Y657" t="s">
        <v>57</v>
      </c>
      <c r="AA657">
        <v>3</v>
      </c>
      <c r="AB657" t="s">
        <v>3483</v>
      </c>
      <c r="AC657" t="s">
        <v>83</v>
      </c>
      <c r="AI657" t="s">
        <v>33</v>
      </c>
      <c r="AN657" t="s">
        <v>72</v>
      </c>
      <c r="AP657" s="9">
        <v>4</v>
      </c>
      <c r="AQ657">
        <v>5</v>
      </c>
      <c r="AS657">
        <v>5</v>
      </c>
      <c r="AT657" t="s">
        <v>3484</v>
      </c>
      <c r="AU657" t="s">
        <v>74</v>
      </c>
      <c r="AW657">
        <v>10</v>
      </c>
      <c r="AX657" t="s">
        <v>3485</v>
      </c>
      <c r="AY657" t="s">
        <v>3486</v>
      </c>
      <c r="AZ657" t="s">
        <v>3487</v>
      </c>
      <c r="BA657">
        <v>1</v>
      </c>
    </row>
    <row r="658" spans="1:53" x14ac:dyDescent="0.25">
      <c r="A658">
        <v>656</v>
      </c>
      <c r="F658" s="11" t="s">
        <v>4</v>
      </c>
      <c r="H658" s="7">
        <v>35</v>
      </c>
      <c r="I658">
        <v>7</v>
      </c>
      <c r="J658">
        <v>3</v>
      </c>
      <c r="K658">
        <v>7</v>
      </c>
      <c r="L658">
        <v>100</v>
      </c>
      <c r="M658">
        <v>11410</v>
      </c>
      <c r="N658" t="s">
        <v>3488</v>
      </c>
      <c r="O658">
        <v>0</v>
      </c>
      <c r="P658" t="s">
        <v>67</v>
      </c>
      <c r="R658" t="s">
        <v>3955</v>
      </c>
      <c r="T658">
        <v>0</v>
      </c>
      <c r="AC658" t="s">
        <v>59</v>
      </c>
      <c r="AG658" t="s">
        <v>31</v>
      </c>
      <c r="AI658" t="s">
        <v>33</v>
      </c>
      <c r="AN658" t="s">
        <v>60</v>
      </c>
      <c r="AP658" s="9">
        <v>6</v>
      </c>
      <c r="AQ658">
        <v>6</v>
      </c>
      <c r="AS658">
        <v>15</v>
      </c>
      <c r="AT658" t="s">
        <v>3489</v>
      </c>
      <c r="AU658" t="s">
        <v>64</v>
      </c>
      <c r="AW658">
        <v>5</v>
      </c>
      <c r="AX658" t="s">
        <v>3490</v>
      </c>
      <c r="AY658" t="s">
        <v>354</v>
      </c>
      <c r="AZ658" t="s">
        <v>116</v>
      </c>
      <c r="BA658">
        <v>1</v>
      </c>
    </row>
    <row r="659" spans="1:53" x14ac:dyDescent="0.25">
      <c r="A659">
        <v>657</v>
      </c>
      <c r="D659" s="11" t="s">
        <v>2</v>
      </c>
      <c r="H659" s="7">
        <v>21</v>
      </c>
      <c r="I659">
        <v>7</v>
      </c>
      <c r="J659">
        <v>180</v>
      </c>
      <c r="K659">
        <v>6</v>
      </c>
      <c r="L659">
        <v>5</v>
      </c>
      <c r="M659">
        <v>110067</v>
      </c>
      <c r="N659" t="s">
        <v>1893</v>
      </c>
      <c r="O659">
        <v>1</v>
      </c>
      <c r="T659">
        <v>1</v>
      </c>
      <c r="U659" t="s">
        <v>178</v>
      </c>
      <c r="W659" t="s">
        <v>387</v>
      </c>
      <c r="Y659" t="s">
        <v>91</v>
      </c>
      <c r="AA659">
        <v>0</v>
      </c>
      <c r="AB659" t="s">
        <v>3491</v>
      </c>
      <c r="AC659" t="s">
        <v>167</v>
      </c>
      <c r="AG659" t="s">
        <v>31</v>
      </c>
      <c r="AI659" t="s">
        <v>33</v>
      </c>
      <c r="AN659" t="s">
        <v>72</v>
      </c>
      <c r="AP659" s="9">
        <v>15</v>
      </c>
      <c r="AR659">
        <v>10</v>
      </c>
      <c r="AS659">
        <v>5</v>
      </c>
      <c r="AT659" t="s">
        <v>3492</v>
      </c>
      <c r="AU659" t="s">
        <v>74</v>
      </c>
      <c r="AW659">
        <v>9</v>
      </c>
      <c r="AX659" t="s">
        <v>3493</v>
      </c>
      <c r="AY659" t="s">
        <v>3494</v>
      </c>
      <c r="AZ659" t="s">
        <v>3495</v>
      </c>
      <c r="BA659">
        <v>1</v>
      </c>
    </row>
    <row r="660" spans="1:53" x14ac:dyDescent="0.25">
      <c r="A660">
        <v>658</v>
      </c>
      <c r="B660" s="11" t="s">
        <v>0</v>
      </c>
      <c r="I660">
        <v>7</v>
      </c>
      <c r="J660">
        <v>0</v>
      </c>
      <c r="K660">
        <v>8</v>
      </c>
      <c r="L660">
        <v>6</v>
      </c>
      <c r="M660">
        <v>500020</v>
      </c>
      <c r="N660" t="s">
        <v>3496</v>
      </c>
      <c r="O660">
        <v>0</v>
      </c>
      <c r="P660" t="s">
        <v>97</v>
      </c>
      <c r="S660" t="s">
        <v>3497</v>
      </c>
      <c r="T660">
        <v>0</v>
      </c>
      <c r="AC660" t="s">
        <v>59</v>
      </c>
      <c r="AG660" t="s">
        <v>31</v>
      </c>
      <c r="AN660" t="s">
        <v>84</v>
      </c>
      <c r="AP660" s="9">
        <v>10</v>
      </c>
      <c r="AR660">
        <v>10</v>
      </c>
      <c r="AS660">
        <v>20</v>
      </c>
      <c r="AT660" t="s">
        <v>3498</v>
      </c>
      <c r="AU660" t="s">
        <v>74</v>
      </c>
      <c r="AW660">
        <v>8</v>
      </c>
      <c r="AX660" t="s">
        <v>3499</v>
      </c>
      <c r="AY660" t="s">
        <v>3500</v>
      </c>
      <c r="AZ660" t="s">
        <v>3501</v>
      </c>
      <c r="BA660">
        <v>1</v>
      </c>
    </row>
    <row r="661" spans="1:53" x14ac:dyDescent="0.25">
      <c r="A661">
        <v>659</v>
      </c>
      <c r="B661" s="11" t="s">
        <v>0</v>
      </c>
      <c r="C661" s="11" t="s">
        <v>1</v>
      </c>
      <c r="F661" s="11" t="s">
        <v>4</v>
      </c>
      <c r="H661" s="7">
        <v>29</v>
      </c>
      <c r="I661">
        <v>6</v>
      </c>
      <c r="J661">
        <v>70</v>
      </c>
      <c r="K661">
        <v>8</v>
      </c>
      <c r="L661">
        <v>7</v>
      </c>
      <c r="M661">
        <v>59100</v>
      </c>
      <c r="N661" t="s">
        <v>3502</v>
      </c>
      <c r="O661">
        <v>0</v>
      </c>
      <c r="P661" t="s">
        <v>67</v>
      </c>
      <c r="R661" t="s">
        <v>3955</v>
      </c>
      <c r="T661">
        <v>1</v>
      </c>
      <c r="U661" t="s">
        <v>227</v>
      </c>
      <c r="X661" t="s">
        <v>3503</v>
      </c>
      <c r="Z661" t="s">
        <v>3504</v>
      </c>
      <c r="AA661">
        <v>3</v>
      </c>
      <c r="AB661" t="s">
        <v>3505</v>
      </c>
      <c r="AC661" t="s">
        <v>83</v>
      </c>
      <c r="AH661" t="s">
        <v>32</v>
      </c>
      <c r="AN661" t="s">
        <v>72</v>
      </c>
      <c r="AP661" s="9">
        <v>5</v>
      </c>
      <c r="AQ661">
        <v>3</v>
      </c>
      <c r="AS661">
        <v>5</v>
      </c>
      <c r="AT661" t="s">
        <v>3506</v>
      </c>
      <c r="AU661" t="s">
        <v>74</v>
      </c>
      <c r="AW661">
        <v>9</v>
      </c>
      <c r="AX661" t="s">
        <v>3507</v>
      </c>
      <c r="AY661" t="s">
        <v>2179</v>
      </c>
      <c r="BA661">
        <v>1</v>
      </c>
    </row>
    <row r="662" spans="1:53" x14ac:dyDescent="0.25">
      <c r="A662">
        <v>660</v>
      </c>
      <c r="B662" s="11" t="s">
        <v>0</v>
      </c>
      <c r="H662" s="7">
        <v>24</v>
      </c>
      <c r="I662">
        <v>6</v>
      </c>
      <c r="J662">
        <v>60</v>
      </c>
      <c r="K662">
        <v>10</v>
      </c>
      <c r="L662">
        <v>5</v>
      </c>
      <c r="M662">
        <v>17564</v>
      </c>
      <c r="N662" t="s">
        <v>1441</v>
      </c>
      <c r="O662">
        <v>1</v>
      </c>
      <c r="T662">
        <v>1</v>
      </c>
      <c r="U662" t="s">
        <v>5</v>
      </c>
      <c r="W662" t="s">
        <v>56</v>
      </c>
      <c r="Y662" t="s">
        <v>468</v>
      </c>
      <c r="AA662">
        <v>3</v>
      </c>
      <c r="AB662" t="s">
        <v>3508</v>
      </c>
      <c r="AC662" t="s">
        <v>59</v>
      </c>
      <c r="AI662" t="s">
        <v>33</v>
      </c>
      <c r="AN662" t="s">
        <v>60</v>
      </c>
      <c r="AP662" s="9">
        <v>3</v>
      </c>
      <c r="AQ662">
        <v>5</v>
      </c>
      <c r="AS662">
        <v>5</v>
      </c>
      <c r="AT662" t="s">
        <v>3509</v>
      </c>
      <c r="AU662" t="s">
        <v>74</v>
      </c>
      <c r="AW662">
        <v>7</v>
      </c>
      <c r="AX662" t="s">
        <v>3510</v>
      </c>
      <c r="AY662" t="s">
        <v>3511</v>
      </c>
      <c r="AZ662" t="s">
        <v>3512</v>
      </c>
      <c r="BA662">
        <v>1</v>
      </c>
    </row>
    <row r="663" spans="1:53" x14ac:dyDescent="0.25">
      <c r="A663">
        <v>661</v>
      </c>
      <c r="B663" s="11" t="s">
        <v>0</v>
      </c>
      <c r="C663" s="11" t="s">
        <v>1</v>
      </c>
      <c r="F663" s="11" t="s">
        <v>4</v>
      </c>
      <c r="H663" s="7">
        <v>43</v>
      </c>
      <c r="I663">
        <v>5</v>
      </c>
      <c r="J663">
        <v>0</v>
      </c>
      <c r="K663">
        <v>12</v>
      </c>
      <c r="L663">
        <v>30</v>
      </c>
      <c r="M663">
        <v>466488</v>
      </c>
      <c r="N663" t="s">
        <v>3513</v>
      </c>
      <c r="O663">
        <v>1</v>
      </c>
      <c r="T663">
        <v>1</v>
      </c>
      <c r="U663" t="s">
        <v>79</v>
      </c>
      <c r="W663" t="s">
        <v>56</v>
      </c>
      <c r="Y663" t="s">
        <v>91</v>
      </c>
      <c r="AA663">
        <v>7</v>
      </c>
      <c r="AB663" t="s">
        <v>3514</v>
      </c>
      <c r="AC663" t="s">
        <v>83</v>
      </c>
      <c r="AF663" t="s">
        <v>30</v>
      </c>
      <c r="AG663" t="s">
        <v>31</v>
      </c>
      <c r="AM663" t="s">
        <v>3052</v>
      </c>
      <c r="AN663" t="s">
        <v>84</v>
      </c>
      <c r="AP663" s="9">
        <v>6</v>
      </c>
      <c r="AQ663">
        <v>6</v>
      </c>
      <c r="AS663">
        <v>20</v>
      </c>
      <c r="AT663" t="s">
        <v>3515</v>
      </c>
      <c r="AU663" t="s">
        <v>74</v>
      </c>
      <c r="AW663">
        <v>8</v>
      </c>
      <c r="AX663" t="s">
        <v>3516</v>
      </c>
      <c r="AY663" t="s">
        <v>3517</v>
      </c>
      <c r="AZ663" t="s">
        <v>3518</v>
      </c>
      <c r="BA663">
        <v>1</v>
      </c>
    </row>
    <row r="664" spans="1:53" ht="409.5" x14ac:dyDescent="0.25">
      <c r="A664">
        <v>662</v>
      </c>
      <c r="B664" s="11" t="s">
        <v>0</v>
      </c>
      <c r="F664" s="11" t="s">
        <v>4</v>
      </c>
      <c r="H664" s="7">
        <v>33</v>
      </c>
      <c r="I664">
        <v>5</v>
      </c>
      <c r="J664">
        <v>10</v>
      </c>
      <c r="K664">
        <v>16</v>
      </c>
      <c r="L664">
        <v>4</v>
      </c>
      <c r="M664">
        <v>92612</v>
      </c>
      <c r="N664" t="s">
        <v>421</v>
      </c>
      <c r="O664">
        <v>1</v>
      </c>
      <c r="T664">
        <v>1</v>
      </c>
      <c r="U664" t="s">
        <v>227</v>
      </c>
      <c r="W664" t="s">
        <v>80</v>
      </c>
      <c r="Y664" t="s">
        <v>648</v>
      </c>
      <c r="AA664">
        <v>9</v>
      </c>
      <c r="AB664" t="s">
        <v>3046</v>
      </c>
      <c r="AC664" t="s">
        <v>83</v>
      </c>
      <c r="AI664" t="s">
        <v>33</v>
      </c>
      <c r="AN664" t="s">
        <v>60</v>
      </c>
      <c r="AP664" s="9">
        <v>12</v>
      </c>
      <c r="AR664">
        <v>8</v>
      </c>
      <c r="AS664">
        <v>15</v>
      </c>
      <c r="AT664" s="3" t="s">
        <v>3519</v>
      </c>
      <c r="AV664" t="s">
        <v>3520</v>
      </c>
      <c r="AW664">
        <v>10</v>
      </c>
      <c r="AX664" s="3" t="s">
        <v>3521</v>
      </c>
      <c r="AY664" s="3" t="s">
        <v>3522</v>
      </c>
      <c r="AZ664" s="3" t="s">
        <v>3523</v>
      </c>
      <c r="BA664">
        <v>1</v>
      </c>
    </row>
    <row r="665" spans="1:53" ht="30" x14ac:dyDescent="0.25">
      <c r="A665">
        <v>663</v>
      </c>
      <c r="F665" s="11" t="s">
        <v>4</v>
      </c>
      <c r="H665" s="7">
        <v>28</v>
      </c>
      <c r="I665">
        <v>6</v>
      </c>
      <c r="J665">
        <v>45</v>
      </c>
      <c r="K665">
        <v>10</v>
      </c>
      <c r="L665">
        <v>15</v>
      </c>
      <c r="M665">
        <v>94133</v>
      </c>
      <c r="N665" t="s">
        <v>3524</v>
      </c>
      <c r="O665">
        <v>1</v>
      </c>
      <c r="T665">
        <v>1</v>
      </c>
      <c r="U665" t="s">
        <v>227</v>
      </c>
      <c r="W665" t="s">
        <v>80</v>
      </c>
      <c r="Y665" t="s">
        <v>91</v>
      </c>
      <c r="AA665">
        <v>5</v>
      </c>
      <c r="AB665" t="s">
        <v>3525</v>
      </c>
      <c r="AC665" t="s">
        <v>59</v>
      </c>
      <c r="AG665" t="s">
        <v>31</v>
      </c>
      <c r="AN665" t="s">
        <v>72</v>
      </c>
      <c r="AP665" s="9">
        <v>6</v>
      </c>
      <c r="AQ665">
        <v>1</v>
      </c>
      <c r="AS665">
        <v>10</v>
      </c>
      <c r="AT665" s="3" t="s">
        <v>215</v>
      </c>
      <c r="AU665" t="s">
        <v>74</v>
      </c>
      <c r="AW665">
        <v>10</v>
      </c>
      <c r="AX665" s="3" t="s">
        <v>215</v>
      </c>
      <c r="AY665" t="s">
        <v>3526</v>
      </c>
      <c r="AZ665" s="3" t="s">
        <v>215</v>
      </c>
      <c r="BA665">
        <v>0</v>
      </c>
    </row>
    <row r="666" spans="1:53" ht="75.75" customHeight="1" x14ac:dyDescent="0.25">
      <c r="A666">
        <v>664</v>
      </c>
      <c r="F666" s="11" t="s">
        <v>4</v>
      </c>
      <c r="H666" s="7">
        <v>38</v>
      </c>
      <c r="I666">
        <v>8</v>
      </c>
      <c r="J666">
        <v>30</v>
      </c>
      <c r="K666">
        <v>14</v>
      </c>
      <c r="L666">
        <v>3</v>
      </c>
      <c r="M666">
        <v>0</v>
      </c>
      <c r="N666" t="s">
        <v>1386</v>
      </c>
      <c r="O666">
        <v>0</v>
      </c>
      <c r="P666" t="s">
        <v>97</v>
      </c>
      <c r="R666" t="s">
        <v>3955</v>
      </c>
      <c r="T666">
        <v>1</v>
      </c>
      <c r="U666" t="s">
        <v>5</v>
      </c>
      <c r="W666" t="s">
        <v>90</v>
      </c>
      <c r="Y666" t="s">
        <v>105</v>
      </c>
      <c r="AA666">
        <v>13</v>
      </c>
      <c r="AC666" t="s">
        <v>59</v>
      </c>
      <c r="AI666" t="s">
        <v>33</v>
      </c>
      <c r="AN666" t="s">
        <v>72</v>
      </c>
      <c r="AP666" s="9">
        <v>10</v>
      </c>
      <c r="AQ666">
        <v>1</v>
      </c>
      <c r="AS666">
        <v>3</v>
      </c>
      <c r="AT666" t="s">
        <v>1821</v>
      </c>
      <c r="AU666" t="s">
        <v>64</v>
      </c>
      <c r="AW666">
        <v>9</v>
      </c>
      <c r="AX666" t="s">
        <v>3527</v>
      </c>
      <c r="AY666" t="s">
        <v>35</v>
      </c>
      <c r="AZ666" s="3" t="s">
        <v>3528</v>
      </c>
      <c r="BA666">
        <v>0</v>
      </c>
    </row>
    <row r="667" spans="1:53" x14ac:dyDescent="0.25">
      <c r="A667">
        <v>665</v>
      </c>
      <c r="E667" s="11" t="s">
        <v>3</v>
      </c>
      <c r="H667" s="7">
        <v>22</v>
      </c>
      <c r="I667">
        <v>6</v>
      </c>
      <c r="J667">
        <v>30</v>
      </c>
      <c r="K667">
        <v>12</v>
      </c>
      <c r="L667">
        <v>5</v>
      </c>
      <c r="M667">
        <v>151203</v>
      </c>
      <c r="N667" t="s">
        <v>3529</v>
      </c>
      <c r="O667">
        <v>1</v>
      </c>
      <c r="T667">
        <v>0</v>
      </c>
      <c r="AC667" t="s">
        <v>59</v>
      </c>
      <c r="AG667" t="s">
        <v>31</v>
      </c>
      <c r="AN667" t="s">
        <v>84</v>
      </c>
      <c r="AP667" s="9">
        <v>4</v>
      </c>
      <c r="AQ667">
        <v>6</v>
      </c>
      <c r="AS667">
        <v>4</v>
      </c>
      <c r="AT667" t="s">
        <v>3530</v>
      </c>
      <c r="AU667" t="s">
        <v>74</v>
      </c>
      <c r="AW667">
        <v>10</v>
      </c>
      <c r="AX667" t="s">
        <v>3531</v>
      </c>
      <c r="AY667" t="s">
        <v>3532</v>
      </c>
      <c r="AZ667" t="s">
        <v>3533</v>
      </c>
      <c r="BA667">
        <v>1</v>
      </c>
    </row>
    <row r="668" spans="1:53" ht="240" x14ac:dyDescent="0.25">
      <c r="A668">
        <v>666</v>
      </c>
      <c r="B668" s="11" t="s">
        <v>0</v>
      </c>
      <c r="E668" s="11" t="s">
        <v>3</v>
      </c>
      <c r="H668" s="7">
        <v>41</v>
      </c>
      <c r="I668">
        <v>6</v>
      </c>
      <c r="J668">
        <v>120</v>
      </c>
      <c r="K668">
        <v>12</v>
      </c>
      <c r="L668">
        <v>8</v>
      </c>
      <c r="M668">
        <v>85368</v>
      </c>
      <c r="N668" t="s">
        <v>3534</v>
      </c>
      <c r="O668">
        <v>1</v>
      </c>
      <c r="T668">
        <v>1</v>
      </c>
      <c r="U668" t="s">
        <v>55</v>
      </c>
      <c r="W668" t="s">
        <v>56</v>
      </c>
      <c r="Y668" t="s">
        <v>297</v>
      </c>
      <c r="AA668">
        <v>15</v>
      </c>
      <c r="AB668" t="s">
        <v>3535</v>
      </c>
      <c r="AC668" t="s">
        <v>59</v>
      </c>
      <c r="AI668" t="s">
        <v>33</v>
      </c>
      <c r="AN668" t="s">
        <v>72</v>
      </c>
      <c r="AP668" s="9">
        <v>6</v>
      </c>
      <c r="AQ668">
        <v>3</v>
      </c>
      <c r="AS668">
        <v>8</v>
      </c>
      <c r="AT668" t="s">
        <v>3536</v>
      </c>
      <c r="AV668" t="s">
        <v>3537</v>
      </c>
      <c r="AW668">
        <v>10</v>
      </c>
      <c r="AX668" s="3" t="s">
        <v>3538</v>
      </c>
      <c r="AY668" t="s">
        <v>3539</v>
      </c>
      <c r="AZ668" t="s">
        <v>3540</v>
      </c>
      <c r="BA668">
        <v>1</v>
      </c>
    </row>
    <row r="669" spans="1:53" x14ac:dyDescent="0.25">
      <c r="A669">
        <v>667</v>
      </c>
      <c r="C669" s="11" t="s">
        <v>1</v>
      </c>
      <c r="H669" s="7">
        <v>21</v>
      </c>
      <c r="I669">
        <v>6</v>
      </c>
      <c r="J669">
        <v>100</v>
      </c>
      <c r="K669">
        <v>14</v>
      </c>
      <c r="L669">
        <v>6</v>
      </c>
      <c r="M669">
        <v>535558</v>
      </c>
      <c r="N669" t="s">
        <v>3541</v>
      </c>
      <c r="O669">
        <v>1</v>
      </c>
      <c r="T669">
        <v>1</v>
      </c>
      <c r="U669" t="s">
        <v>144</v>
      </c>
      <c r="W669" t="s">
        <v>387</v>
      </c>
      <c r="Y669" t="s">
        <v>247</v>
      </c>
      <c r="AA669">
        <v>0</v>
      </c>
      <c r="AB669" t="s">
        <v>3542</v>
      </c>
      <c r="AC669" t="s">
        <v>59</v>
      </c>
      <c r="AF669" t="s">
        <v>30</v>
      </c>
      <c r="AN669" t="s">
        <v>72</v>
      </c>
      <c r="AP669" s="9">
        <v>6</v>
      </c>
      <c r="AQ669">
        <v>6</v>
      </c>
      <c r="AS669">
        <v>80</v>
      </c>
      <c r="AT669" t="s">
        <v>3543</v>
      </c>
      <c r="AU669" t="s">
        <v>74</v>
      </c>
      <c r="AW669">
        <v>9</v>
      </c>
      <c r="AX669" t="s">
        <v>3544</v>
      </c>
      <c r="AY669" t="s">
        <v>3545</v>
      </c>
      <c r="AZ669" t="s">
        <v>1609</v>
      </c>
      <c r="BA669">
        <v>0</v>
      </c>
    </row>
    <row r="670" spans="1:53" x14ac:dyDescent="0.25">
      <c r="A670">
        <v>668</v>
      </c>
      <c r="F670" s="11" t="s">
        <v>4</v>
      </c>
      <c r="H670" s="7">
        <v>30</v>
      </c>
      <c r="I670">
        <v>6</v>
      </c>
      <c r="J670">
        <v>600</v>
      </c>
      <c r="K670">
        <v>6</v>
      </c>
      <c r="L670">
        <v>20</v>
      </c>
      <c r="M670">
        <v>100191</v>
      </c>
      <c r="N670" t="s">
        <v>1912</v>
      </c>
      <c r="O670">
        <v>1</v>
      </c>
      <c r="T670">
        <v>1</v>
      </c>
      <c r="U670" t="s">
        <v>89</v>
      </c>
      <c r="W670" t="s">
        <v>111</v>
      </c>
      <c r="Y670" t="s">
        <v>340</v>
      </c>
      <c r="AA670">
        <v>7</v>
      </c>
      <c r="AB670" t="s">
        <v>3546</v>
      </c>
      <c r="AC670" t="s">
        <v>83</v>
      </c>
      <c r="AG670" t="s">
        <v>31</v>
      </c>
      <c r="AN670" t="s">
        <v>72</v>
      </c>
      <c r="AP670" s="9">
        <v>6</v>
      </c>
      <c r="AQ670">
        <v>6</v>
      </c>
      <c r="AS670">
        <v>10</v>
      </c>
      <c r="AT670" t="s">
        <v>3547</v>
      </c>
      <c r="AU670" t="s">
        <v>64</v>
      </c>
      <c r="AW670">
        <v>8</v>
      </c>
      <c r="AX670" t="s">
        <v>3548</v>
      </c>
      <c r="AY670" t="s">
        <v>3549</v>
      </c>
      <c r="AZ670" t="s">
        <v>141</v>
      </c>
      <c r="BA670">
        <v>1</v>
      </c>
    </row>
    <row r="671" spans="1:53" x14ac:dyDescent="0.25">
      <c r="A671">
        <v>669</v>
      </c>
      <c r="C671" s="11" t="s">
        <v>1</v>
      </c>
      <c r="F671" s="11" t="s">
        <v>4</v>
      </c>
      <c r="H671" s="7">
        <v>35</v>
      </c>
      <c r="I671">
        <v>7</v>
      </c>
      <c r="J671">
        <v>2</v>
      </c>
      <c r="K671">
        <v>10</v>
      </c>
      <c r="L671">
        <v>30</v>
      </c>
      <c r="M671">
        <v>69221</v>
      </c>
      <c r="N671" t="s">
        <v>3550</v>
      </c>
      <c r="O671">
        <v>1</v>
      </c>
      <c r="T671">
        <v>1</v>
      </c>
      <c r="U671" t="s">
        <v>178</v>
      </c>
      <c r="X671" t="s">
        <v>3551</v>
      </c>
      <c r="Z671" t="s">
        <v>559</v>
      </c>
      <c r="AA671">
        <v>3</v>
      </c>
      <c r="AB671" t="s">
        <v>3552</v>
      </c>
      <c r="AC671" t="s">
        <v>83</v>
      </c>
      <c r="AH671" t="s">
        <v>32</v>
      </c>
      <c r="AN671" t="s">
        <v>72</v>
      </c>
      <c r="AP671" s="9">
        <v>3</v>
      </c>
      <c r="AQ671">
        <v>6</v>
      </c>
      <c r="AS671">
        <v>20</v>
      </c>
      <c r="AT671" t="s">
        <v>3553</v>
      </c>
      <c r="AU671" t="s">
        <v>74</v>
      </c>
      <c r="AW671">
        <v>7</v>
      </c>
      <c r="AX671" t="s">
        <v>3554</v>
      </c>
      <c r="AY671" t="s">
        <v>2096</v>
      </c>
      <c r="BA671">
        <v>1</v>
      </c>
    </row>
    <row r="672" spans="1:53" x14ac:dyDescent="0.25">
      <c r="A672">
        <v>670</v>
      </c>
      <c r="B672" s="11" t="s">
        <v>0</v>
      </c>
      <c r="C672" s="11" t="s">
        <v>1</v>
      </c>
      <c r="I672">
        <v>7</v>
      </c>
      <c r="J672">
        <v>40</v>
      </c>
      <c r="K672">
        <v>9</v>
      </c>
      <c r="L672">
        <v>6</v>
      </c>
      <c r="M672">
        <v>20020</v>
      </c>
      <c r="N672" t="s">
        <v>3457</v>
      </c>
      <c r="O672">
        <v>1</v>
      </c>
      <c r="T672">
        <v>1</v>
      </c>
      <c r="U672" t="s">
        <v>144</v>
      </c>
      <c r="W672" t="s">
        <v>56</v>
      </c>
      <c r="Y672" t="s">
        <v>81</v>
      </c>
      <c r="AA672">
        <v>7</v>
      </c>
      <c r="AB672" t="s">
        <v>3555</v>
      </c>
      <c r="AC672" t="s">
        <v>83</v>
      </c>
      <c r="AG672" t="s">
        <v>31</v>
      </c>
      <c r="AI672" t="s">
        <v>33</v>
      </c>
      <c r="AN672" t="s">
        <v>625</v>
      </c>
      <c r="AP672" s="9">
        <v>4</v>
      </c>
      <c r="AQ672">
        <v>5</v>
      </c>
      <c r="AS672">
        <v>8</v>
      </c>
      <c r="AT672" t="s">
        <v>3556</v>
      </c>
      <c r="AV672" t="s">
        <v>3557</v>
      </c>
      <c r="AW672">
        <v>9</v>
      </c>
      <c r="AX672" t="s">
        <v>141</v>
      </c>
      <c r="AY672" t="s">
        <v>141</v>
      </c>
      <c r="AZ672" t="s">
        <v>141</v>
      </c>
      <c r="BA672">
        <v>0</v>
      </c>
    </row>
    <row r="673" spans="1:53" x14ac:dyDescent="0.25">
      <c r="A673">
        <v>671</v>
      </c>
      <c r="C673" s="11" t="s">
        <v>1</v>
      </c>
      <c r="F673" s="11" t="s">
        <v>4</v>
      </c>
      <c r="H673" s="7">
        <v>30</v>
      </c>
      <c r="I673">
        <v>7</v>
      </c>
      <c r="J673">
        <v>150</v>
      </c>
      <c r="K673">
        <v>12</v>
      </c>
      <c r="L673">
        <v>12</v>
      </c>
      <c r="M673">
        <v>4534</v>
      </c>
      <c r="N673" t="s">
        <v>3558</v>
      </c>
      <c r="O673">
        <v>0</v>
      </c>
      <c r="P673" t="s">
        <v>97</v>
      </c>
      <c r="R673" t="s">
        <v>3956</v>
      </c>
      <c r="T673">
        <v>1</v>
      </c>
      <c r="U673" t="s">
        <v>89</v>
      </c>
      <c r="W673" t="s">
        <v>80</v>
      </c>
      <c r="Y673" t="s">
        <v>91</v>
      </c>
      <c r="AA673">
        <v>3</v>
      </c>
      <c r="AB673" t="s">
        <v>688</v>
      </c>
      <c r="AC673" t="s">
        <v>83</v>
      </c>
      <c r="AF673" t="s">
        <v>30</v>
      </c>
      <c r="AN673" t="s">
        <v>84</v>
      </c>
      <c r="AP673" s="9">
        <v>20</v>
      </c>
      <c r="AQ673">
        <v>5</v>
      </c>
      <c r="AS673">
        <v>20</v>
      </c>
      <c r="AT673" t="s">
        <v>3559</v>
      </c>
      <c r="AV673" t="s">
        <v>1533</v>
      </c>
      <c r="AW673">
        <v>8</v>
      </c>
      <c r="AX673" t="s">
        <v>3560</v>
      </c>
      <c r="AY673" t="s">
        <v>3561</v>
      </c>
      <c r="AZ673" t="s">
        <v>3562</v>
      </c>
      <c r="BA673">
        <v>0</v>
      </c>
    </row>
    <row r="674" spans="1:53" ht="285" x14ac:dyDescent="0.25">
      <c r="A674">
        <v>672</v>
      </c>
      <c r="C674" s="11" t="s">
        <v>1</v>
      </c>
      <c r="D674" s="11" t="s">
        <v>2</v>
      </c>
      <c r="H674" s="7">
        <v>25</v>
      </c>
      <c r="I674">
        <v>8</v>
      </c>
      <c r="J674">
        <v>100</v>
      </c>
      <c r="K674">
        <v>12</v>
      </c>
      <c r="L674">
        <v>4</v>
      </c>
      <c r="M674">
        <v>7405</v>
      </c>
      <c r="N674" t="s">
        <v>3563</v>
      </c>
      <c r="O674">
        <v>1</v>
      </c>
      <c r="T674">
        <v>1</v>
      </c>
      <c r="U674" t="s">
        <v>227</v>
      </c>
      <c r="W674" t="s">
        <v>80</v>
      </c>
      <c r="Y674" t="s">
        <v>91</v>
      </c>
      <c r="AA674">
        <v>8</v>
      </c>
      <c r="AB674" t="s">
        <v>3564</v>
      </c>
      <c r="AC674" t="s">
        <v>83</v>
      </c>
      <c r="AH674" t="s">
        <v>32</v>
      </c>
      <c r="AN674" t="s">
        <v>60</v>
      </c>
      <c r="AP674" s="9">
        <v>5</v>
      </c>
      <c r="AQ674">
        <v>6</v>
      </c>
      <c r="AS674">
        <v>6</v>
      </c>
      <c r="AT674" s="3" t="s">
        <v>3565</v>
      </c>
      <c r="AU674" t="s">
        <v>74</v>
      </c>
      <c r="AW674">
        <v>9</v>
      </c>
      <c r="AX674" t="s">
        <v>3566</v>
      </c>
      <c r="AY674" t="s">
        <v>3567</v>
      </c>
      <c r="AZ674" t="s">
        <v>3568</v>
      </c>
      <c r="BA674">
        <v>1</v>
      </c>
    </row>
    <row r="675" spans="1:53" x14ac:dyDescent="0.25">
      <c r="A675">
        <v>673</v>
      </c>
      <c r="B675" s="11" t="s">
        <v>0</v>
      </c>
      <c r="C675" s="11" t="s">
        <v>1</v>
      </c>
      <c r="F675" s="11" t="s">
        <v>4</v>
      </c>
      <c r="H675" s="7">
        <v>27</v>
      </c>
      <c r="I675">
        <v>7</v>
      </c>
      <c r="J675">
        <v>140</v>
      </c>
      <c r="K675">
        <v>14</v>
      </c>
      <c r="L675">
        <v>30</v>
      </c>
      <c r="M675">
        <v>0</v>
      </c>
      <c r="N675" t="s">
        <v>2811</v>
      </c>
      <c r="O675">
        <v>1</v>
      </c>
      <c r="T675">
        <v>0</v>
      </c>
      <c r="AC675" t="s">
        <v>83</v>
      </c>
      <c r="AG675" t="s">
        <v>31</v>
      </c>
      <c r="AK675" t="s">
        <v>35</v>
      </c>
      <c r="AN675" t="s">
        <v>60</v>
      </c>
      <c r="AP675" s="9">
        <v>6</v>
      </c>
      <c r="AR675">
        <v>13</v>
      </c>
      <c r="AS675">
        <v>20</v>
      </c>
      <c r="AT675" t="s">
        <v>3569</v>
      </c>
      <c r="AU675" t="s">
        <v>74</v>
      </c>
      <c r="AW675">
        <v>9</v>
      </c>
      <c r="AX675" t="s">
        <v>3570</v>
      </c>
      <c r="AY675" t="s">
        <v>3571</v>
      </c>
      <c r="AZ675" t="s">
        <v>3572</v>
      </c>
      <c r="BA675">
        <v>1</v>
      </c>
    </row>
    <row r="676" spans="1:53" x14ac:dyDescent="0.25">
      <c r="A676">
        <v>674</v>
      </c>
      <c r="B676" s="11" t="s">
        <v>0</v>
      </c>
      <c r="F676" s="11" t="s">
        <v>4</v>
      </c>
      <c r="H676" s="7">
        <v>28</v>
      </c>
      <c r="I676">
        <v>6</v>
      </c>
      <c r="J676">
        <v>45</v>
      </c>
      <c r="K676">
        <v>10</v>
      </c>
      <c r="L676">
        <v>1</v>
      </c>
      <c r="M676">
        <v>3620022</v>
      </c>
      <c r="N676" t="s">
        <v>3573</v>
      </c>
      <c r="O676">
        <v>0</v>
      </c>
      <c r="P676" t="s">
        <v>67</v>
      </c>
      <c r="R676" t="s">
        <v>3956</v>
      </c>
      <c r="T676">
        <v>1</v>
      </c>
      <c r="U676" t="s">
        <v>69</v>
      </c>
      <c r="W676" t="s">
        <v>111</v>
      </c>
      <c r="Y676" t="s">
        <v>57</v>
      </c>
      <c r="AA676">
        <v>5</v>
      </c>
      <c r="AB676" t="s">
        <v>3574</v>
      </c>
      <c r="AC676" t="s">
        <v>59</v>
      </c>
      <c r="AF676" t="s">
        <v>30</v>
      </c>
      <c r="AN676" t="s">
        <v>72</v>
      </c>
      <c r="AP676" s="9">
        <v>10</v>
      </c>
      <c r="AR676">
        <v>20</v>
      </c>
      <c r="AS676">
        <v>10</v>
      </c>
      <c r="AT676" t="s">
        <v>3575</v>
      </c>
      <c r="AU676" t="s">
        <v>418</v>
      </c>
      <c r="AW676">
        <v>8</v>
      </c>
      <c r="AX676" t="s">
        <v>3576</v>
      </c>
      <c r="AY676" t="s">
        <v>3577</v>
      </c>
      <c r="AZ676" t="s">
        <v>3578</v>
      </c>
      <c r="BA676">
        <v>0</v>
      </c>
    </row>
    <row r="677" spans="1:53" x14ac:dyDescent="0.25">
      <c r="A677">
        <v>675</v>
      </c>
      <c r="C677" s="11" t="s">
        <v>1</v>
      </c>
      <c r="F677" s="11" t="s">
        <v>4</v>
      </c>
      <c r="H677" s="7">
        <v>28</v>
      </c>
      <c r="I677">
        <v>6</v>
      </c>
      <c r="J677">
        <v>120</v>
      </c>
      <c r="K677">
        <v>12</v>
      </c>
      <c r="L677">
        <v>10</v>
      </c>
      <c r="M677">
        <v>500084</v>
      </c>
      <c r="N677" t="s">
        <v>370</v>
      </c>
      <c r="O677">
        <v>1</v>
      </c>
      <c r="T677">
        <v>1</v>
      </c>
      <c r="U677" t="s">
        <v>150</v>
      </c>
      <c r="W677" t="s">
        <v>80</v>
      </c>
      <c r="Y677" t="s">
        <v>91</v>
      </c>
      <c r="AA677">
        <v>1</v>
      </c>
      <c r="AB677" t="s">
        <v>3579</v>
      </c>
      <c r="AC677" t="s">
        <v>83</v>
      </c>
      <c r="AI677" t="s">
        <v>33</v>
      </c>
      <c r="AN677" t="s">
        <v>60</v>
      </c>
      <c r="AP677" s="9">
        <v>5</v>
      </c>
      <c r="AQ677">
        <v>3</v>
      </c>
      <c r="AS677">
        <v>8</v>
      </c>
      <c r="AT677" t="s">
        <v>3580</v>
      </c>
      <c r="AU677" t="s">
        <v>74</v>
      </c>
      <c r="AW677">
        <v>8</v>
      </c>
      <c r="AX677" t="s">
        <v>3581</v>
      </c>
      <c r="AY677" t="s">
        <v>3582</v>
      </c>
      <c r="AZ677" t="s">
        <v>3583</v>
      </c>
      <c r="BA677">
        <v>1</v>
      </c>
    </row>
    <row r="678" spans="1:53" x14ac:dyDescent="0.25">
      <c r="A678">
        <v>676</v>
      </c>
      <c r="B678" s="11" t="s">
        <v>0</v>
      </c>
      <c r="H678" s="7">
        <v>44</v>
      </c>
      <c r="I678">
        <v>5</v>
      </c>
      <c r="J678">
        <v>120</v>
      </c>
      <c r="K678">
        <v>14</v>
      </c>
      <c r="L678">
        <v>6</v>
      </c>
      <c r="M678">
        <v>7895</v>
      </c>
      <c r="N678" t="s">
        <v>3584</v>
      </c>
      <c r="O678">
        <v>1</v>
      </c>
      <c r="T678">
        <v>1</v>
      </c>
      <c r="U678" t="s">
        <v>227</v>
      </c>
      <c r="W678" t="s">
        <v>145</v>
      </c>
      <c r="Y678" t="s">
        <v>161</v>
      </c>
      <c r="AA678">
        <v>15</v>
      </c>
      <c r="AB678" t="s">
        <v>3585</v>
      </c>
      <c r="AC678" t="s">
        <v>59</v>
      </c>
      <c r="AL678" t="s">
        <v>36</v>
      </c>
      <c r="AP678" s="9">
        <v>0</v>
      </c>
      <c r="AU678" t="s">
        <v>74</v>
      </c>
      <c r="AW678">
        <v>10</v>
      </c>
      <c r="AX678" t="s">
        <v>75</v>
      </c>
      <c r="AY678" t="s">
        <v>3586</v>
      </c>
      <c r="AZ678" t="s">
        <v>3587</v>
      </c>
      <c r="BA678">
        <v>0</v>
      </c>
    </row>
    <row r="679" spans="1:53" x14ac:dyDescent="0.25">
      <c r="A679">
        <v>677</v>
      </c>
      <c r="B679" s="11" t="s">
        <v>0</v>
      </c>
      <c r="H679" s="7">
        <v>35</v>
      </c>
      <c r="I679">
        <v>8</v>
      </c>
      <c r="J679">
        <v>2</v>
      </c>
      <c r="K679">
        <v>8</v>
      </c>
      <c r="L679">
        <v>1</v>
      </c>
      <c r="M679">
        <v>430080</v>
      </c>
      <c r="N679" t="s">
        <v>3588</v>
      </c>
      <c r="O679">
        <v>0</v>
      </c>
      <c r="P679" t="s">
        <v>67</v>
      </c>
      <c r="R679" t="s">
        <v>3954</v>
      </c>
      <c r="T679">
        <v>1</v>
      </c>
      <c r="U679" t="s">
        <v>31</v>
      </c>
      <c r="W679" t="s">
        <v>80</v>
      </c>
      <c r="Y679" t="s">
        <v>57</v>
      </c>
      <c r="AA679">
        <v>2</v>
      </c>
      <c r="AB679" t="s">
        <v>3588</v>
      </c>
      <c r="AC679" t="s">
        <v>83</v>
      </c>
      <c r="AI679" t="s">
        <v>33</v>
      </c>
      <c r="AN679" t="s">
        <v>60</v>
      </c>
      <c r="AP679" s="9">
        <v>6</v>
      </c>
      <c r="AQ679">
        <v>3</v>
      </c>
      <c r="AS679">
        <v>3</v>
      </c>
      <c r="AT679" t="s">
        <v>3589</v>
      </c>
      <c r="AU679" t="s">
        <v>74</v>
      </c>
      <c r="AW679">
        <v>8</v>
      </c>
      <c r="AX679" t="s">
        <v>3590</v>
      </c>
      <c r="AY679" t="s">
        <v>3591</v>
      </c>
      <c r="AZ679" t="s">
        <v>3592</v>
      </c>
      <c r="BA679">
        <v>0</v>
      </c>
    </row>
    <row r="680" spans="1:53" x14ac:dyDescent="0.25">
      <c r="A680">
        <v>678</v>
      </c>
      <c r="C680" s="11" t="s">
        <v>1</v>
      </c>
      <c r="H680" s="7">
        <v>27</v>
      </c>
      <c r="I680">
        <v>7</v>
      </c>
      <c r="J680">
        <v>60</v>
      </c>
      <c r="K680">
        <v>7</v>
      </c>
      <c r="L680">
        <v>5</v>
      </c>
      <c r="M680">
        <v>500081</v>
      </c>
      <c r="N680" t="s">
        <v>3593</v>
      </c>
      <c r="O680">
        <v>1</v>
      </c>
      <c r="T680">
        <v>1</v>
      </c>
      <c r="U680" t="s">
        <v>89</v>
      </c>
      <c r="W680" t="s">
        <v>80</v>
      </c>
      <c r="Y680" t="s">
        <v>91</v>
      </c>
      <c r="AA680">
        <v>2</v>
      </c>
      <c r="AB680" t="s">
        <v>1750</v>
      </c>
      <c r="AC680" t="s">
        <v>83</v>
      </c>
      <c r="AF680" t="s">
        <v>30</v>
      </c>
      <c r="AN680" t="s">
        <v>84</v>
      </c>
      <c r="AP680" s="9">
        <v>3</v>
      </c>
      <c r="AQ680">
        <v>5</v>
      </c>
      <c r="AS680">
        <v>168</v>
      </c>
      <c r="AT680" t="s">
        <v>3594</v>
      </c>
      <c r="AU680" t="s">
        <v>64</v>
      </c>
      <c r="AW680">
        <v>9</v>
      </c>
      <c r="AX680" t="s">
        <v>3595</v>
      </c>
      <c r="AY680" t="s">
        <v>3596</v>
      </c>
      <c r="AZ680" t="s">
        <v>3597</v>
      </c>
      <c r="BA680">
        <v>1</v>
      </c>
    </row>
    <row r="681" spans="1:53" x14ac:dyDescent="0.25">
      <c r="A681">
        <v>679</v>
      </c>
      <c r="C681" s="11" t="s">
        <v>1</v>
      </c>
      <c r="F681" s="11" t="s">
        <v>4</v>
      </c>
      <c r="H681" s="7">
        <v>25</v>
      </c>
      <c r="I681">
        <v>6</v>
      </c>
      <c r="J681">
        <v>60</v>
      </c>
      <c r="K681">
        <v>14</v>
      </c>
      <c r="L681">
        <v>4</v>
      </c>
      <c r="M681">
        <v>311</v>
      </c>
      <c r="N681" t="s">
        <v>3598</v>
      </c>
      <c r="O681">
        <v>0</v>
      </c>
      <c r="P681" t="s">
        <v>53</v>
      </c>
      <c r="R681" t="s">
        <v>3955</v>
      </c>
      <c r="T681">
        <v>1</v>
      </c>
      <c r="U681" t="s">
        <v>30</v>
      </c>
      <c r="X681" t="s">
        <v>281</v>
      </c>
      <c r="Z681" t="s">
        <v>3599</v>
      </c>
      <c r="AA681">
        <v>3</v>
      </c>
      <c r="AB681" t="s">
        <v>3600</v>
      </c>
      <c r="AC681" t="s">
        <v>59</v>
      </c>
      <c r="AL681" t="s">
        <v>36</v>
      </c>
      <c r="AP681" s="9">
        <v>0</v>
      </c>
      <c r="AU681" t="s">
        <v>74</v>
      </c>
      <c r="AW681">
        <v>10</v>
      </c>
      <c r="AX681" t="s">
        <v>3601</v>
      </c>
      <c r="AY681" t="s">
        <v>3602</v>
      </c>
      <c r="AZ681" t="s">
        <v>3603</v>
      </c>
      <c r="BA681">
        <v>1</v>
      </c>
    </row>
    <row r="682" spans="1:53" x14ac:dyDescent="0.25">
      <c r="A682">
        <v>680</v>
      </c>
      <c r="C682" s="11" t="s">
        <v>1</v>
      </c>
      <c r="F682" s="11" t="s">
        <v>4</v>
      </c>
      <c r="H682" s="7">
        <v>35</v>
      </c>
      <c r="I682">
        <v>6</v>
      </c>
      <c r="J682">
        <v>30</v>
      </c>
      <c r="K682">
        <v>15</v>
      </c>
      <c r="L682">
        <v>16</v>
      </c>
      <c r="M682">
        <v>90408</v>
      </c>
      <c r="N682" t="s">
        <v>3604</v>
      </c>
      <c r="O682">
        <v>1</v>
      </c>
      <c r="T682">
        <v>1</v>
      </c>
      <c r="U682" t="s">
        <v>455</v>
      </c>
      <c r="X682" t="s">
        <v>683</v>
      </c>
      <c r="Z682" t="s">
        <v>3605</v>
      </c>
      <c r="AA682">
        <v>2</v>
      </c>
      <c r="AB682" t="s">
        <v>3606</v>
      </c>
      <c r="AC682" t="s">
        <v>83</v>
      </c>
      <c r="AL682" t="s">
        <v>36</v>
      </c>
      <c r="AP682" s="9">
        <v>0</v>
      </c>
      <c r="AU682" t="s">
        <v>74</v>
      </c>
      <c r="AW682">
        <v>10</v>
      </c>
      <c r="AX682" t="s">
        <v>3607</v>
      </c>
      <c r="AY682" t="s">
        <v>3608</v>
      </c>
      <c r="AZ682" t="s">
        <v>3609</v>
      </c>
      <c r="BA682">
        <v>1</v>
      </c>
    </row>
    <row r="683" spans="1:53" x14ac:dyDescent="0.25">
      <c r="A683">
        <v>681</v>
      </c>
      <c r="B683" s="11" t="s">
        <v>0</v>
      </c>
      <c r="H683" s="7">
        <v>21</v>
      </c>
      <c r="I683">
        <v>7</v>
      </c>
      <c r="J683">
        <v>10</v>
      </c>
      <c r="K683">
        <v>3</v>
      </c>
      <c r="L683">
        <v>4</v>
      </c>
      <c r="M683">
        <v>523303</v>
      </c>
      <c r="N683" t="s">
        <v>3610</v>
      </c>
      <c r="O683">
        <v>1</v>
      </c>
      <c r="T683">
        <v>1</v>
      </c>
      <c r="U683" t="s">
        <v>227</v>
      </c>
      <c r="W683" t="s">
        <v>80</v>
      </c>
      <c r="Y683" t="s">
        <v>648</v>
      </c>
      <c r="AA683">
        <v>1</v>
      </c>
      <c r="AC683" t="s">
        <v>402</v>
      </c>
      <c r="AI683" t="s">
        <v>33</v>
      </c>
      <c r="AN683" t="s">
        <v>60</v>
      </c>
      <c r="AP683" s="9">
        <v>5</v>
      </c>
      <c r="AR683">
        <v>12</v>
      </c>
      <c r="AS683">
        <v>4</v>
      </c>
      <c r="AT683" t="s">
        <v>3611</v>
      </c>
      <c r="AU683" t="s">
        <v>74</v>
      </c>
      <c r="AW683">
        <v>10</v>
      </c>
      <c r="AX683" t="s">
        <v>3612</v>
      </c>
      <c r="BA683">
        <v>1</v>
      </c>
    </row>
    <row r="684" spans="1:53" x14ac:dyDescent="0.25">
      <c r="A684">
        <v>682</v>
      </c>
      <c r="B684" s="11" t="s">
        <v>0</v>
      </c>
      <c r="D684" s="11" t="s">
        <v>2</v>
      </c>
      <c r="E684" s="11" t="s">
        <v>3</v>
      </c>
      <c r="F684" s="11" t="s">
        <v>4</v>
      </c>
      <c r="H684" s="7">
        <v>20</v>
      </c>
      <c r="I684">
        <v>10</v>
      </c>
      <c r="J684">
        <v>20</v>
      </c>
      <c r="K684">
        <v>10</v>
      </c>
      <c r="L684">
        <v>10</v>
      </c>
      <c r="M684">
        <v>9000</v>
      </c>
      <c r="N684" t="s">
        <v>3613</v>
      </c>
      <c r="O684">
        <v>1</v>
      </c>
      <c r="T684">
        <v>0</v>
      </c>
      <c r="AC684" t="s">
        <v>167</v>
      </c>
      <c r="AI684" t="s">
        <v>33</v>
      </c>
      <c r="AN684" t="s">
        <v>60</v>
      </c>
      <c r="AP684" s="9">
        <v>6</v>
      </c>
      <c r="AQ684">
        <v>6</v>
      </c>
      <c r="AS684">
        <v>30</v>
      </c>
      <c r="AT684" t="s">
        <v>3614</v>
      </c>
      <c r="AV684" t="s">
        <v>3615</v>
      </c>
      <c r="AW684">
        <v>10</v>
      </c>
      <c r="AX684" t="s">
        <v>3616</v>
      </c>
      <c r="AY684" t="s">
        <v>3617</v>
      </c>
      <c r="AZ684" t="s">
        <v>3618</v>
      </c>
      <c r="BA684">
        <v>1</v>
      </c>
    </row>
    <row r="685" spans="1:53" x14ac:dyDescent="0.25">
      <c r="A685">
        <v>683</v>
      </c>
      <c r="E685" s="11" t="s">
        <v>3</v>
      </c>
      <c r="H685" s="7">
        <v>44</v>
      </c>
      <c r="I685">
        <v>5</v>
      </c>
      <c r="J685">
        <v>120</v>
      </c>
      <c r="K685">
        <v>12</v>
      </c>
      <c r="L685">
        <v>60</v>
      </c>
      <c r="M685">
        <v>1740071</v>
      </c>
      <c r="N685" t="s">
        <v>2811</v>
      </c>
      <c r="O685">
        <v>0</v>
      </c>
      <c r="Q685" t="s">
        <v>36</v>
      </c>
      <c r="R685" t="s">
        <v>3956</v>
      </c>
      <c r="T685">
        <v>1</v>
      </c>
      <c r="U685" t="s">
        <v>227</v>
      </c>
      <c r="W685" t="s">
        <v>111</v>
      </c>
      <c r="Y685" t="s">
        <v>394</v>
      </c>
      <c r="AA685">
        <v>15</v>
      </c>
      <c r="AC685" t="s">
        <v>83</v>
      </c>
      <c r="AI685" t="s">
        <v>33</v>
      </c>
      <c r="AN685" t="s">
        <v>168</v>
      </c>
      <c r="AP685" s="9">
        <v>6</v>
      </c>
      <c r="AQ685">
        <v>6</v>
      </c>
      <c r="AS685">
        <v>15</v>
      </c>
      <c r="AT685" t="s">
        <v>75</v>
      </c>
      <c r="AU685" t="s">
        <v>74</v>
      </c>
      <c r="AW685">
        <v>5</v>
      </c>
      <c r="AX685" t="s">
        <v>3619</v>
      </c>
      <c r="AY685" t="s">
        <v>36</v>
      </c>
      <c r="AZ685" t="s">
        <v>36</v>
      </c>
      <c r="BA685">
        <v>0</v>
      </c>
    </row>
    <row r="686" spans="1:53" x14ac:dyDescent="0.25">
      <c r="A686">
        <v>684</v>
      </c>
      <c r="F686" s="11" t="s">
        <v>4</v>
      </c>
      <c r="H686" s="7">
        <v>40</v>
      </c>
      <c r="I686">
        <v>7</v>
      </c>
      <c r="J686">
        <v>120</v>
      </c>
      <c r="K686">
        <v>6</v>
      </c>
      <c r="L686">
        <v>3</v>
      </c>
      <c r="N686" t="s">
        <v>3089</v>
      </c>
      <c r="O686">
        <v>0</v>
      </c>
      <c r="P686" t="s">
        <v>53</v>
      </c>
      <c r="R686" t="s">
        <v>3955</v>
      </c>
      <c r="T686">
        <v>1</v>
      </c>
      <c r="U686" t="s">
        <v>227</v>
      </c>
      <c r="W686" t="s">
        <v>90</v>
      </c>
      <c r="Y686" t="s">
        <v>91</v>
      </c>
      <c r="AA686">
        <v>17</v>
      </c>
      <c r="AB686" t="s">
        <v>3620</v>
      </c>
      <c r="AC686" t="s">
        <v>59</v>
      </c>
      <c r="AI686" t="s">
        <v>33</v>
      </c>
      <c r="AN686" t="s">
        <v>72</v>
      </c>
      <c r="AP686" s="9">
        <v>6</v>
      </c>
      <c r="AQ686">
        <v>3</v>
      </c>
      <c r="AS686">
        <v>10</v>
      </c>
      <c r="AT686" t="s">
        <v>3621</v>
      </c>
      <c r="AU686" t="s">
        <v>74</v>
      </c>
      <c r="AW686">
        <v>9</v>
      </c>
      <c r="AX686" t="s">
        <v>3622</v>
      </c>
      <c r="AY686" t="s">
        <v>3623</v>
      </c>
      <c r="AZ686" t="s">
        <v>3624</v>
      </c>
      <c r="BA686">
        <v>0</v>
      </c>
    </row>
    <row r="687" spans="1:53" x14ac:dyDescent="0.25">
      <c r="A687">
        <v>685</v>
      </c>
      <c r="B687" s="11" t="s">
        <v>0</v>
      </c>
      <c r="H687" s="7">
        <v>34</v>
      </c>
      <c r="I687">
        <v>7</v>
      </c>
      <c r="J687">
        <v>20</v>
      </c>
      <c r="K687">
        <v>10</v>
      </c>
      <c r="L687">
        <v>20</v>
      </c>
      <c r="M687">
        <v>92800</v>
      </c>
      <c r="N687" t="s">
        <v>1941</v>
      </c>
      <c r="O687">
        <v>1</v>
      </c>
      <c r="T687">
        <v>1</v>
      </c>
      <c r="U687" t="s">
        <v>144</v>
      </c>
      <c r="W687" t="s">
        <v>56</v>
      </c>
      <c r="Y687" t="s">
        <v>57</v>
      </c>
      <c r="AA687">
        <v>1</v>
      </c>
      <c r="AB687" t="s">
        <v>3625</v>
      </c>
      <c r="AC687" t="s">
        <v>83</v>
      </c>
      <c r="AG687" t="s">
        <v>31</v>
      </c>
      <c r="AN687" t="s">
        <v>84</v>
      </c>
      <c r="AP687" s="9">
        <v>15</v>
      </c>
      <c r="AR687">
        <v>20</v>
      </c>
      <c r="AS687">
        <v>20</v>
      </c>
      <c r="AT687" t="s">
        <v>3626</v>
      </c>
      <c r="AU687" t="s">
        <v>64</v>
      </c>
      <c r="AW687">
        <v>10</v>
      </c>
      <c r="AX687" t="s">
        <v>3627</v>
      </c>
      <c r="AY687" t="s">
        <v>3628</v>
      </c>
      <c r="AZ687" t="s">
        <v>3629</v>
      </c>
      <c r="BA687">
        <v>0</v>
      </c>
    </row>
    <row r="688" spans="1:53" x14ac:dyDescent="0.25">
      <c r="A688">
        <v>686</v>
      </c>
      <c r="C688" s="11" t="s">
        <v>1</v>
      </c>
      <c r="F688" s="11" t="s">
        <v>4</v>
      </c>
      <c r="H688" s="7">
        <v>38</v>
      </c>
      <c r="I688">
        <v>4</v>
      </c>
      <c r="J688">
        <v>70</v>
      </c>
      <c r="K688">
        <v>12</v>
      </c>
      <c r="L688">
        <v>25</v>
      </c>
      <c r="M688">
        <v>3031</v>
      </c>
      <c r="N688" t="s">
        <v>3630</v>
      </c>
      <c r="O688">
        <v>0</v>
      </c>
      <c r="P688" t="s">
        <v>67</v>
      </c>
      <c r="S688" t="s">
        <v>3631</v>
      </c>
      <c r="T688">
        <v>1</v>
      </c>
      <c r="U688" t="s">
        <v>460</v>
      </c>
      <c r="X688" t="s">
        <v>3632</v>
      </c>
      <c r="Y688" t="s">
        <v>326</v>
      </c>
      <c r="AA688">
        <v>11</v>
      </c>
      <c r="AB688" t="s">
        <v>3633</v>
      </c>
      <c r="AC688" t="s">
        <v>83</v>
      </c>
      <c r="AI688" t="s">
        <v>33</v>
      </c>
      <c r="AN688" t="s">
        <v>84</v>
      </c>
      <c r="AP688" s="9">
        <v>15</v>
      </c>
      <c r="AR688">
        <v>10</v>
      </c>
      <c r="AS688">
        <v>40</v>
      </c>
      <c r="AT688" t="s">
        <v>3634</v>
      </c>
      <c r="AU688" t="s">
        <v>74</v>
      </c>
      <c r="AW688">
        <v>10</v>
      </c>
      <c r="AX688" t="s">
        <v>3635</v>
      </c>
      <c r="AY688" t="s">
        <v>3636</v>
      </c>
      <c r="AZ688" t="s">
        <v>3637</v>
      </c>
      <c r="BA688">
        <v>0</v>
      </c>
    </row>
    <row r="689" spans="1:53" x14ac:dyDescent="0.25">
      <c r="A689">
        <v>687</v>
      </c>
      <c r="B689" s="11" t="s">
        <v>0</v>
      </c>
      <c r="C689" s="11" t="s">
        <v>1</v>
      </c>
      <c r="H689" s="7">
        <v>57</v>
      </c>
      <c r="I689">
        <v>7</v>
      </c>
      <c r="J689">
        <v>40</v>
      </c>
      <c r="K689">
        <v>12</v>
      </c>
      <c r="L689">
        <v>10</v>
      </c>
      <c r="M689">
        <v>28224</v>
      </c>
      <c r="N689" t="s">
        <v>3638</v>
      </c>
      <c r="O689">
        <v>1</v>
      </c>
      <c r="T689">
        <v>1</v>
      </c>
      <c r="U689" t="s">
        <v>460</v>
      </c>
      <c r="W689" t="s">
        <v>145</v>
      </c>
      <c r="Y689" t="s">
        <v>91</v>
      </c>
      <c r="AA689">
        <v>30</v>
      </c>
      <c r="AB689" t="s">
        <v>3639</v>
      </c>
      <c r="AC689" t="s">
        <v>59</v>
      </c>
      <c r="AI689" t="s">
        <v>33</v>
      </c>
      <c r="AN689" t="s">
        <v>72</v>
      </c>
      <c r="AP689" s="9">
        <v>5</v>
      </c>
      <c r="AR689">
        <v>12</v>
      </c>
      <c r="AS689">
        <v>12</v>
      </c>
      <c r="AT689" t="s">
        <v>3640</v>
      </c>
      <c r="AU689" t="s">
        <v>74</v>
      </c>
      <c r="AW689">
        <v>10</v>
      </c>
      <c r="AX689" t="s">
        <v>3641</v>
      </c>
      <c r="BA689">
        <v>0</v>
      </c>
    </row>
    <row r="690" spans="1:53" x14ac:dyDescent="0.25">
      <c r="A690">
        <v>688</v>
      </c>
      <c r="C690" s="11" t="s">
        <v>1</v>
      </c>
      <c r="F690" s="11" t="s">
        <v>4</v>
      </c>
      <c r="H690" s="7">
        <v>35</v>
      </c>
      <c r="I690">
        <v>7</v>
      </c>
      <c r="J690">
        <v>15</v>
      </c>
      <c r="K690">
        <v>12</v>
      </c>
      <c r="L690">
        <v>12</v>
      </c>
      <c r="M690">
        <v>200</v>
      </c>
      <c r="N690" t="s">
        <v>1956</v>
      </c>
      <c r="O690">
        <v>0</v>
      </c>
      <c r="P690" t="s">
        <v>67</v>
      </c>
      <c r="R690" t="s">
        <v>3955</v>
      </c>
      <c r="T690">
        <v>1</v>
      </c>
      <c r="U690" t="s">
        <v>150</v>
      </c>
      <c r="W690" t="s">
        <v>80</v>
      </c>
      <c r="Y690" t="s">
        <v>91</v>
      </c>
      <c r="AA690">
        <v>1</v>
      </c>
      <c r="AB690" t="s">
        <v>2045</v>
      </c>
      <c r="AC690" t="s">
        <v>71</v>
      </c>
      <c r="AF690" t="s">
        <v>30</v>
      </c>
      <c r="AG690" t="s">
        <v>31</v>
      </c>
      <c r="AN690" t="s">
        <v>84</v>
      </c>
      <c r="AP690" s="9">
        <v>2</v>
      </c>
      <c r="AQ690">
        <v>5</v>
      </c>
      <c r="AS690">
        <v>30</v>
      </c>
      <c r="AT690" t="s">
        <v>3642</v>
      </c>
      <c r="AU690" t="s">
        <v>74</v>
      </c>
      <c r="AW690">
        <v>7</v>
      </c>
      <c r="AX690" t="s">
        <v>424</v>
      </c>
      <c r="AY690" t="s">
        <v>3643</v>
      </c>
      <c r="BA690">
        <v>0</v>
      </c>
    </row>
    <row r="691" spans="1:53" ht="135" x14ac:dyDescent="0.25">
      <c r="A691">
        <v>689</v>
      </c>
      <c r="B691" s="11" t="s">
        <v>0</v>
      </c>
      <c r="F691" s="11" t="s">
        <v>4</v>
      </c>
      <c r="H691" s="7">
        <v>20</v>
      </c>
      <c r="I691">
        <v>5</v>
      </c>
      <c r="J691">
        <v>8</v>
      </c>
      <c r="K691">
        <v>10</v>
      </c>
      <c r="L691">
        <v>5</v>
      </c>
      <c r="M691">
        <v>396191</v>
      </c>
      <c r="N691" t="s">
        <v>3644</v>
      </c>
      <c r="O691">
        <v>0</v>
      </c>
      <c r="P691" t="s">
        <v>53</v>
      </c>
      <c r="R691" t="s">
        <v>3956</v>
      </c>
      <c r="T691">
        <v>0</v>
      </c>
      <c r="AC691" t="s">
        <v>167</v>
      </c>
      <c r="AI691" t="s">
        <v>33</v>
      </c>
      <c r="AN691" t="s">
        <v>84</v>
      </c>
      <c r="AP691" s="9">
        <v>4</v>
      </c>
      <c r="AQ691">
        <v>3</v>
      </c>
      <c r="AS691">
        <v>4</v>
      </c>
      <c r="AT691" s="3" t="s">
        <v>3645</v>
      </c>
      <c r="AU691" t="s">
        <v>74</v>
      </c>
      <c r="AW691">
        <v>9</v>
      </c>
      <c r="AX691" t="s">
        <v>3646</v>
      </c>
      <c r="AY691" t="s">
        <v>3647</v>
      </c>
      <c r="BA691">
        <v>0</v>
      </c>
    </row>
    <row r="692" spans="1:53" x14ac:dyDescent="0.25">
      <c r="A692">
        <v>690</v>
      </c>
      <c r="C692" s="11" t="s">
        <v>1</v>
      </c>
      <c r="F692" s="11" t="s">
        <v>4</v>
      </c>
      <c r="H692" s="7">
        <v>33</v>
      </c>
      <c r="I692">
        <v>7</v>
      </c>
      <c r="J692">
        <v>10</v>
      </c>
      <c r="K692">
        <v>6</v>
      </c>
      <c r="L692">
        <v>10</v>
      </c>
      <c r="N692" t="s">
        <v>1160</v>
      </c>
      <c r="O692">
        <v>0</v>
      </c>
      <c r="P692" t="s">
        <v>78</v>
      </c>
      <c r="R692" t="s">
        <v>3955</v>
      </c>
      <c r="T692">
        <v>1</v>
      </c>
      <c r="U692" t="s">
        <v>455</v>
      </c>
      <c r="W692" t="s">
        <v>111</v>
      </c>
      <c r="Y692" t="s">
        <v>57</v>
      </c>
      <c r="AA692">
        <v>6</v>
      </c>
      <c r="AC692" t="s">
        <v>71</v>
      </c>
      <c r="AI692" t="s">
        <v>33</v>
      </c>
      <c r="AN692" t="s">
        <v>84</v>
      </c>
      <c r="AP692" s="9">
        <v>3</v>
      </c>
      <c r="AQ692">
        <v>6</v>
      </c>
      <c r="AS692">
        <v>10</v>
      </c>
      <c r="AT692" t="s">
        <v>3648</v>
      </c>
      <c r="AU692" t="s">
        <v>74</v>
      </c>
      <c r="AW692">
        <v>10</v>
      </c>
      <c r="AX692" t="s">
        <v>183</v>
      </c>
      <c r="BA692">
        <v>0</v>
      </c>
    </row>
    <row r="693" spans="1:53" x14ac:dyDescent="0.25">
      <c r="A693">
        <v>691</v>
      </c>
      <c r="C693" s="11" t="s">
        <v>1</v>
      </c>
      <c r="H693" s="7">
        <v>39</v>
      </c>
      <c r="I693">
        <v>7</v>
      </c>
      <c r="J693">
        <v>180</v>
      </c>
      <c r="K693">
        <v>11</v>
      </c>
      <c r="L693">
        <v>3</v>
      </c>
      <c r="M693">
        <v>30097</v>
      </c>
      <c r="N693" t="s">
        <v>713</v>
      </c>
      <c r="O693">
        <v>0</v>
      </c>
      <c r="Q693" t="s">
        <v>3649</v>
      </c>
      <c r="R693" t="s">
        <v>3955</v>
      </c>
      <c r="T693">
        <v>1</v>
      </c>
      <c r="U693" t="s">
        <v>160</v>
      </c>
      <c r="W693" t="s">
        <v>90</v>
      </c>
      <c r="Y693" t="s">
        <v>247</v>
      </c>
      <c r="AA693">
        <v>5</v>
      </c>
      <c r="AB693" t="s">
        <v>3650</v>
      </c>
      <c r="AC693" t="s">
        <v>83</v>
      </c>
      <c r="AL693" t="s">
        <v>36</v>
      </c>
      <c r="AP693" s="9">
        <v>0</v>
      </c>
      <c r="AU693" t="s">
        <v>74</v>
      </c>
      <c r="AW693">
        <v>7</v>
      </c>
      <c r="AX693" t="s">
        <v>3651</v>
      </c>
      <c r="AY693" t="s">
        <v>3652</v>
      </c>
      <c r="BA693">
        <v>1</v>
      </c>
    </row>
    <row r="694" spans="1:53" x14ac:dyDescent="0.25">
      <c r="A694">
        <v>692</v>
      </c>
      <c r="C694" s="11" t="s">
        <v>1</v>
      </c>
      <c r="H694" s="7">
        <v>46</v>
      </c>
      <c r="I694">
        <v>8</v>
      </c>
      <c r="J694">
        <v>0</v>
      </c>
      <c r="K694">
        <v>12</v>
      </c>
      <c r="L694">
        <v>26</v>
      </c>
      <c r="M694">
        <v>39564</v>
      </c>
      <c r="N694" t="s">
        <v>3653</v>
      </c>
      <c r="O694">
        <v>1</v>
      </c>
      <c r="T694">
        <v>1</v>
      </c>
      <c r="U694" t="s">
        <v>227</v>
      </c>
      <c r="W694" t="s">
        <v>80</v>
      </c>
      <c r="Y694" t="s">
        <v>161</v>
      </c>
      <c r="AA694">
        <v>7</v>
      </c>
      <c r="AB694" t="s">
        <v>3654</v>
      </c>
      <c r="AC694" t="s">
        <v>71</v>
      </c>
      <c r="AG694" t="s">
        <v>31</v>
      </c>
      <c r="AH694" t="s">
        <v>32</v>
      </c>
      <c r="AJ694" t="s">
        <v>34</v>
      </c>
      <c r="AN694" t="s">
        <v>60</v>
      </c>
      <c r="AP694" s="9">
        <v>6</v>
      </c>
      <c r="AQ694">
        <v>2</v>
      </c>
      <c r="AS694">
        <v>8</v>
      </c>
      <c r="AT694" t="s">
        <v>3655</v>
      </c>
      <c r="AV694" t="s">
        <v>3656</v>
      </c>
      <c r="AW694">
        <v>10</v>
      </c>
      <c r="AX694" t="s">
        <v>3657</v>
      </c>
      <c r="AY694" t="s">
        <v>3658</v>
      </c>
      <c r="AZ694" t="s">
        <v>3659</v>
      </c>
      <c r="BA694">
        <v>1</v>
      </c>
    </row>
    <row r="695" spans="1:53" x14ac:dyDescent="0.25">
      <c r="A695">
        <v>693</v>
      </c>
      <c r="C695" s="11" t="s">
        <v>1</v>
      </c>
      <c r="F695" s="11" t="s">
        <v>4</v>
      </c>
      <c r="H695" s="7">
        <v>53</v>
      </c>
      <c r="I695">
        <v>7</v>
      </c>
      <c r="J695">
        <v>50</v>
      </c>
      <c r="K695">
        <v>8</v>
      </c>
      <c r="L695">
        <v>5</v>
      </c>
      <c r="M695">
        <v>2624</v>
      </c>
      <c r="N695" t="s">
        <v>3660</v>
      </c>
      <c r="O695">
        <v>1</v>
      </c>
      <c r="T695">
        <v>1</v>
      </c>
      <c r="U695" t="s">
        <v>5</v>
      </c>
      <c r="W695" t="s">
        <v>111</v>
      </c>
      <c r="Z695" t="s">
        <v>1034</v>
      </c>
      <c r="AA695">
        <v>30</v>
      </c>
      <c r="AB695" t="s">
        <v>3661</v>
      </c>
      <c r="AC695" t="s">
        <v>59</v>
      </c>
      <c r="AI695" t="s">
        <v>33</v>
      </c>
      <c r="AN695" t="s">
        <v>72</v>
      </c>
      <c r="AP695" s="9">
        <v>6</v>
      </c>
      <c r="AQ695">
        <v>6</v>
      </c>
      <c r="AS695">
        <v>20</v>
      </c>
      <c r="AT695" t="s">
        <v>3662</v>
      </c>
      <c r="AV695" t="s">
        <v>3663</v>
      </c>
      <c r="AW695">
        <v>7</v>
      </c>
      <c r="AX695" t="s">
        <v>3664</v>
      </c>
      <c r="AY695" t="s">
        <v>3665</v>
      </c>
      <c r="BA695">
        <v>0</v>
      </c>
    </row>
    <row r="696" spans="1:53" x14ac:dyDescent="0.25">
      <c r="A696">
        <v>694</v>
      </c>
      <c r="C696" s="11" t="s">
        <v>1</v>
      </c>
      <c r="H696" s="7">
        <v>32</v>
      </c>
      <c r="I696">
        <v>6</v>
      </c>
      <c r="J696">
        <v>60</v>
      </c>
      <c r="K696">
        <v>12</v>
      </c>
      <c r="L696">
        <v>6</v>
      </c>
      <c r="M696">
        <v>1</v>
      </c>
      <c r="N696" t="s">
        <v>3666</v>
      </c>
      <c r="O696">
        <v>1</v>
      </c>
      <c r="T696">
        <v>1</v>
      </c>
      <c r="U696" t="s">
        <v>144</v>
      </c>
      <c r="W696" t="s">
        <v>426</v>
      </c>
      <c r="Z696" t="s">
        <v>3667</v>
      </c>
      <c r="AA696">
        <v>9</v>
      </c>
      <c r="AB696" t="s">
        <v>3668</v>
      </c>
      <c r="AC696" t="s">
        <v>59</v>
      </c>
      <c r="AI696" t="s">
        <v>33</v>
      </c>
      <c r="AN696" t="s">
        <v>60</v>
      </c>
      <c r="AP696" s="9">
        <v>5</v>
      </c>
      <c r="AQ696">
        <v>6</v>
      </c>
      <c r="AS696">
        <v>30</v>
      </c>
      <c r="AT696" t="s">
        <v>3669</v>
      </c>
      <c r="AU696" t="s">
        <v>74</v>
      </c>
      <c r="AW696">
        <v>10</v>
      </c>
      <c r="AX696" t="s">
        <v>3670</v>
      </c>
      <c r="AY696" t="s">
        <v>3671</v>
      </c>
      <c r="AZ696" t="s">
        <v>3672</v>
      </c>
      <c r="BA696">
        <v>1</v>
      </c>
    </row>
    <row r="697" spans="1:53" x14ac:dyDescent="0.25">
      <c r="A697">
        <v>695</v>
      </c>
      <c r="B697" s="11" t="s">
        <v>0</v>
      </c>
      <c r="F697" s="11" t="s">
        <v>4</v>
      </c>
      <c r="H697" s="7">
        <v>40</v>
      </c>
      <c r="I697">
        <v>7</v>
      </c>
      <c r="J697">
        <v>45</v>
      </c>
      <c r="K697">
        <v>10</v>
      </c>
      <c r="L697">
        <v>6</v>
      </c>
      <c r="M697">
        <v>94043</v>
      </c>
      <c r="N697" t="s">
        <v>3045</v>
      </c>
      <c r="O697">
        <v>1</v>
      </c>
      <c r="T697">
        <v>1</v>
      </c>
      <c r="U697" t="s">
        <v>55</v>
      </c>
      <c r="W697" t="s">
        <v>56</v>
      </c>
      <c r="Y697" t="s">
        <v>91</v>
      </c>
      <c r="AA697">
        <v>17</v>
      </c>
      <c r="AB697" t="s">
        <v>3673</v>
      </c>
      <c r="AC697" t="s">
        <v>83</v>
      </c>
      <c r="AH697" t="s">
        <v>32</v>
      </c>
      <c r="AN697" t="s">
        <v>60</v>
      </c>
      <c r="AP697" s="9">
        <v>6</v>
      </c>
      <c r="AQ697">
        <v>6</v>
      </c>
      <c r="AS697">
        <v>6</v>
      </c>
      <c r="AT697" t="s">
        <v>3674</v>
      </c>
      <c r="AU697" t="s">
        <v>74</v>
      </c>
      <c r="AW697">
        <v>10</v>
      </c>
      <c r="AX697" t="s">
        <v>3675</v>
      </c>
      <c r="AY697" t="s">
        <v>3676</v>
      </c>
      <c r="AZ697" t="s">
        <v>3677</v>
      </c>
      <c r="BA697">
        <v>1</v>
      </c>
    </row>
    <row r="698" spans="1:53" x14ac:dyDescent="0.25">
      <c r="A698">
        <v>696</v>
      </c>
      <c r="B698" s="11" t="s">
        <v>0</v>
      </c>
      <c r="C698" s="11" t="s">
        <v>1</v>
      </c>
      <c r="E698" s="11" t="s">
        <v>3</v>
      </c>
      <c r="F698" s="11" t="s">
        <v>4</v>
      </c>
      <c r="H698" s="7">
        <v>42</v>
      </c>
      <c r="I698">
        <v>6</v>
      </c>
      <c r="J698">
        <v>60</v>
      </c>
      <c r="K698">
        <v>6</v>
      </c>
      <c r="L698">
        <v>3</v>
      </c>
      <c r="N698" t="s">
        <v>1359</v>
      </c>
      <c r="O698">
        <v>0</v>
      </c>
      <c r="P698" t="s">
        <v>53</v>
      </c>
      <c r="R698" t="s">
        <v>3955</v>
      </c>
      <c r="T698">
        <v>1</v>
      </c>
      <c r="U698" t="s">
        <v>30</v>
      </c>
      <c r="W698" t="s">
        <v>80</v>
      </c>
      <c r="Z698" t="s">
        <v>3678</v>
      </c>
      <c r="AA698">
        <v>4</v>
      </c>
      <c r="AB698" t="s">
        <v>3679</v>
      </c>
      <c r="AC698" t="s">
        <v>1290</v>
      </c>
      <c r="AF698" t="s">
        <v>30</v>
      </c>
      <c r="AN698" t="s">
        <v>72</v>
      </c>
      <c r="AP698" s="9">
        <v>5</v>
      </c>
      <c r="AQ698">
        <v>5</v>
      </c>
      <c r="AS698">
        <v>12</v>
      </c>
      <c r="AT698" t="s">
        <v>3680</v>
      </c>
      <c r="AU698" t="s">
        <v>74</v>
      </c>
      <c r="AW698">
        <v>10</v>
      </c>
      <c r="AX698" t="s">
        <v>36</v>
      </c>
      <c r="AY698" t="s">
        <v>3681</v>
      </c>
      <c r="AZ698" t="s">
        <v>3682</v>
      </c>
      <c r="BA698">
        <v>0</v>
      </c>
    </row>
    <row r="699" spans="1:53" ht="409.5" x14ac:dyDescent="0.25">
      <c r="A699">
        <v>697</v>
      </c>
      <c r="F699" s="11" t="s">
        <v>4</v>
      </c>
      <c r="H699" s="7">
        <v>33</v>
      </c>
      <c r="I699">
        <v>7</v>
      </c>
      <c r="J699">
        <v>90</v>
      </c>
      <c r="K699">
        <v>14</v>
      </c>
      <c r="L699">
        <v>2</v>
      </c>
      <c r="M699">
        <v>47410</v>
      </c>
      <c r="N699" t="s">
        <v>747</v>
      </c>
      <c r="O699">
        <v>1</v>
      </c>
      <c r="T699">
        <v>1</v>
      </c>
      <c r="U699" t="s">
        <v>227</v>
      </c>
      <c r="X699" t="s">
        <v>281</v>
      </c>
      <c r="Y699" t="s">
        <v>91</v>
      </c>
      <c r="AA699">
        <v>8</v>
      </c>
      <c r="AB699" t="s">
        <v>3683</v>
      </c>
      <c r="AC699" t="s">
        <v>83</v>
      </c>
      <c r="AH699" t="s">
        <v>32</v>
      </c>
      <c r="AN699" t="s">
        <v>72</v>
      </c>
      <c r="AP699" s="9">
        <v>3</v>
      </c>
      <c r="AQ699">
        <v>1</v>
      </c>
      <c r="AS699">
        <v>15</v>
      </c>
      <c r="AT699" t="s">
        <v>3684</v>
      </c>
      <c r="AV699" t="s">
        <v>3685</v>
      </c>
      <c r="AW699">
        <v>8</v>
      </c>
      <c r="AX699" s="3" t="s">
        <v>3686</v>
      </c>
      <c r="AZ699" t="s">
        <v>3687</v>
      </c>
      <c r="BA699">
        <v>0</v>
      </c>
    </row>
    <row r="700" spans="1:53" x14ac:dyDescent="0.25">
      <c r="A700">
        <v>698</v>
      </c>
      <c r="B700" s="11" t="s">
        <v>0</v>
      </c>
      <c r="H700" s="7">
        <v>40</v>
      </c>
      <c r="I700">
        <v>5</v>
      </c>
      <c r="J700">
        <v>150</v>
      </c>
      <c r="K700">
        <v>6</v>
      </c>
      <c r="L700">
        <v>1</v>
      </c>
      <c r="M700">
        <v>77494</v>
      </c>
      <c r="N700" t="s">
        <v>3688</v>
      </c>
      <c r="O700">
        <v>1</v>
      </c>
      <c r="T700">
        <v>1</v>
      </c>
      <c r="U700" t="s">
        <v>144</v>
      </c>
      <c r="W700" t="s">
        <v>90</v>
      </c>
      <c r="Y700" t="s">
        <v>91</v>
      </c>
      <c r="AA700">
        <v>19</v>
      </c>
      <c r="AB700" t="s">
        <v>3689</v>
      </c>
      <c r="AC700" t="s">
        <v>59</v>
      </c>
      <c r="AH700" t="s">
        <v>32</v>
      </c>
      <c r="AI700" t="s">
        <v>33</v>
      </c>
      <c r="AN700" t="s">
        <v>60</v>
      </c>
      <c r="AP700" s="9">
        <v>6</v>
      </c>
      <c r="AQ700">
        <v>6</v>
      </c>
      <c r="AS700">
        <v>4</v>
      </c>
      <c r="AT700" t="s">
        <v>3690</v>
      </c>
      <c r="AU700" t="s">
        <v>74</v>
      </c>
      <c r="AW700">
        <v>10</v>
      </c>
      <c r="AX700" t="s">
        <v>3691</v>
      </c>
      <c r="AY700" t="s">
        <v>3692</v>
      </c>
      <c r="AZ700" t="s">
        <v>3693</v>
      </c>
      <c r="BA700">
        <v>1</v>
      </c>
    </row>
    <row r="701" spans="1:53" x14ac:dyDescent="0.25">
      <c r="A701">
        <v>699</v>
      </c>
      <c r="B701" s="11" t="s">
        <v>0</v>
      </c>
      <c r="H701" s="7">
        <v>46</v>
      </c>
      <c r="I701">
        <v>8</v>
      </c>
      <c r="J701">
        <v>40</v>
      </c>
      <c r="K701">
        <v>10</v>
      </c>
      <c r="L701">
        <v>6</v>
      </c>
      <c r="N701" t="s">
        <v>2969</v>
      </c>
      <c r="O701">
        <v>0</v>
      </c>
      <c r="P701" t="s">
        <v>67</v>
      </c>
      <c r="R701" t="s">
        <v>3954</v>
      </c>
      <c r="T701">
        <v>1</v>
      </c>
      <c r="U701" t="s">
        <v>79</v>
      </c>
      <c r="W701" t="s">
        <v>56</v>
      </c>
      <c r="Z701" t="s">
        <v>3694</v>
      </c>
      <c r="AA701">
        <v>5</v>
      </c>
      <c r="AB701" t="s">
        <v>3695</v>
      </c>
      <c r="AC701" t="s">
        <v>71</v>
      </c>
      <c r="AF701" t="s">
        <v>30</v>
      </c>
      <c r="AN701" t="s">
        <v>84</v>
      </c>
      <c r="AP701" s="9">
        <v>12</v>
      </c>
      <c r="AQ701">
        <v>6</v>
      </c>
      <c r="AS701">
        <v>20</v>
      </c>
      <c r="AT701" t="s">
        <v>3696</v>
      </c>
      <c r="AU701" t="s">
        <v>74</v>
      </c>
      <c r="AW701">
        <v>9</v>
      </c>
      <c r="AX701" t="s">
        <v>3697</v>
      </c>
      <c r="AY701" t="s">
        <v>3698</v>
      </c>
      <c r="BA701">
        <v>1</v>
      </c>
    </row>
    <row r="702" spans="1:53" x14ac:dyDescent="0.25">
      <c r="A702">
        <v>700</v>
      </c>
      <c r="B702" s="11" t="s">
        <v>0</v>
      </c>
      <c r="C702" s="11" t="s">
        <v>1</v>
      </c>
      <c r="F702" s="11" t="s">
        <v>4</v>
      </c>
      <c r="H702" s="7">
        <v>51</v>
      </c>
      <c r="I702">
        <v>7</v>
      </c>
      <c r="J702">
        <v>180</v>
      </c>
      <c r="K702">
        <v>12</v>
      </c>
      <c r="L702">
        <v>10</v>
      </c>
      <c r="N702" t="s">
        <v>1359</v>
      </c>
      <c r="O702">
        <v>0</v>
      </c>
      <c r="P702" t="s">
        <v>97</v>
      </c>
      <c r="R702" t="s">
        <v>3956</v>
      </c>
      <c r="T702">
        <v>1</v>
      </c>
      <c r="U702" t="s">
        <v>55</v>
      </c>
      <c r="W702" t="s">
        <v>80</v>
      </c>
      <c r="Y702" t="s">
        <v>105</v>
      </c>
      <c r="AA702">
        <v>25</v>
      </c>
      <c r="AC702" t="s">
        <v>83</v>
      </c>
      <c r="AG702" t="s">
        <v>31</v>
      </c>
      <c r="AN702" t="s">
        <v>84</v>
      </c>
      <c r="AP702" s="9">
        <v>6</v>
      </c>
      <c r="AQ702">
        <v>5</v>
      </c>
      <c r="AS702">
        <v>260</v>
      </c>
      <c r="AT702" t="s">
        <v>3699</v>
      </c>
      <c r="AU702" t="s">
        <v>74</v>
      </c>
      <c r="AW702">
        <v>9</v>
      </c>
      <c r="AX702" t="s">
        <v>3700</v>
      </c>
      <c r="AZ702" t="s">
        <v>3701</v>
      </c>
      <c r="BA702">
        <v>0</v>
      </c>
    </row>
    <row r="703" spans="1:53" x14ac:dyDescent="0.25">
      <c r="A703">
        <v>701</v>
      </c>
      <c r="B703" s="11" t="s">
        <v>0</v>
      </c>
      <c r="E703" s="11" t="s">
        <v>3</v>
      </c>
      <c r="F703" s="11" t="s">
        <v>4</v>
      </c>
      <c r="H703" s="7">
        <v>26</v>
      </c>
      <c r="I703">
        <v>8</v>
      </c>
      <c r="J703">
        <v>30</v>
      </c>
      <c r="K703">
        <v>10</v>
      </c>
      <c r="L703">
        <v>18</v>
      </c>
      <c r="M703">
        <v>98103</v>
      </c>
      <c r="N703" t="s">
        <v>3702</v>
      </c>
      <c r="O703">
        <v>1</v>
      </c>
      <c r="T703">
        <v>0</v>
      </c>
      <c r="AC703" t="s">
        <v>83</v>
      </c>
      <c r="AG703" t="s">
        <v>31</v>
      </c>
      <c r="AN703" t="s">
        <v>84</v>
      </c>
      <c r="AP703" s="9">
        <v>12</v>
      </c>
      <c r="AR703">
        <v>12</v>
      </c>
      <c r="AS703">
        <v>30</v>
      </c>
      <c r="AT703" t="s">
        <v>3703</v>
      </c>
      <c r="AU703" t="s">
        <v>74</v>
      </c>
      <c r="AW703">
        <v>8</v>
      </c>
      <c r="AX703" t="s">
        <v>3704</v>
      </c>
      <c r="AY703" t="s">
        <v>3705</v>
      </c>
      <c r="BA703">
        <v>0</v>
      </c>
    </row>
    <row r="704" spans="1:53" x14ac:dyDescent="0.25">
      <c r="A704">
        <v>702</v>
      </c>
      <c r="B704" s="11" t="s">
        <v>0</v>
      </c>
      <c r="C704" s="11" t="s">
        <v>1</v>
      </c>
      <c r="H704" s="7">
        <v>46</v>
      </c>
      <c r="I704">
        <v>7</v>
      </c>
      <c r="J704">
        <v>30</v>
      </c>
      <c r="K704">
        <v>6</v>
      </c>
      <c r="L704">
        <v>3</v>
      </c>
      <c r="M704">
        <v>92694</v>
      </c>
      <c r="N704" t="s">
        <v>3706</v>
      </c>
      <c r="O704">
        <v>1</v>
      </c>
      <c r="T704">
        <v>1</v>
      </c>
      <c r="U704" t="s">
        <v>160</v>
      </c>
      <c r="W704" t="s">
        <v>80</v>
      </c>
      <c r="Y704" t="s">
        <v>91</v>
      </c>
      <c r="AA704">
        <v>12</v>
      </c>
      <c r="AB704" t="s">
        <v>3707</v>
      </c>
      <c r="AC704" t="s">
        <v>71</v>
      </c>
      <c r="AI704" t="s">
        <v>33</v>
      </c>
      <c r="AN704" t="s">
        <v>72</v>
      </c>
      <c r="AP704" s="9">
        <v>10</v>
      </c>
      <c r="AQ704">
        <v>5</v>
      </c>
      <c r="AS704">
        <v>10</v>
      </c>
      <c r="AT704" t="s">
        <v>3708</v>
      </c>
      <c r="AV704" t="s">
        <v>3709</v>
      </c>
      <c r="AW704">
        <v>10</v>
      </c>
      <c r="AX704" t="s">
        <v>3710</v>
      </c>
      <c r="AY704" t="s">
        <v>3711</v>
      </c>
      <c r="AZ704" t="s">
        <v>3712</v>
      </c>
      <c r="BA704">
        <v>1</v>
      </c>
    </row>
    <row r="705" spans="1:53" x14ac:dyDescent="0.25">
      <c r="A705">
        <v>703</v>
      </c>
      <c r="B705" s="11" t="s">
        <v>0</v>
      </c>
      <c r="F705" s="11" t="s">
        <v>4</v>
      </c>
      <c r="H705" s="7">
        <v>27</v>
      </c>
      <c r="I705">
        <v>6</v>
      </c>
      <c r="J705">
        <v>50</v>
      </c>
      <c r="K705">
        <v>10</v>
      </c>
      <c r="L705">
        <v>3</v>
      </c>
      <c r="M705">
        <v>30001</v>
      </c>
      <c r="N705" t="s">
        <v>3713</v>
      </c>
      <c r="O705">
        <v>1</v>
      </c>
      <c r="T705">
        <v>0</v>
      </c>
      <c r="AC705" t="s">
        <v>83</v>
      </c>
      <c r="AF705" t="s">
        <v>30</v>
      </c>
      <c r="AI705" t="s">
        <v>33</v>
      </c>
      <c r="AN705" t="s">
        <v>84</v>
      </c>
      <c r="AP705" s="9">
        <v>6</v>
      </c>
      <c r="AQ705">
        <v>4</v>
      </c>
      <c r="AS705">
        <v>100</v>
      </c>
      <c r="AT705" t="s">
        <v>3714</v>
      </c>
      <c r="AU705" t="s">
        <v>64</v>
      </c>
      <c r="AW705">
        <v>8</v>
      </c>
      <c r="AX705" t="s">
        <v>3715</v>
      </c>
      <c r="AZ705" t="s">
        <v>3716</v>
      </c>
      <c r="BA705">
        <v>1</v>
      </c>
    </row>
    <row r="706" spans="1:53" x14ac:dyDescent="0.25">
      <c r="A706">
        <v>704</v>
      </c>
      <c r="B706" s="11" t="s">
        <v>0</v>
      </c>
      <c r="H706" s="7">
        <v>26</v>
      </c>
      <c r="I706">
        <v>6</v>
      </c>
      <c r="J706">
        <v>60</v>
      </c>
      <c r="K706">
        <v>4</v>
      </c>
      <c r="L706">
        <v>5</v>
      </c>
      <c r="M706">
        <v>300</v>
      </c>
      <c r="N706" t="s">
        <v>3717</v>
      </c>
      <c r="O706">
        <v>1</v>
      </c>
      <c r="T706">
        <v>1</v>
      </c>
      <c r="U706" t="s">
        <v>5</v>
      </c>
      <c r="W706" t="s">
        <v>111</v>
      </c>
      <c r="Y706" t="s">
        <v>648</v>
      </c>
      <c r="AA706">
        <v>0</v>
      </c>
      <c r="AB706" t="s">
        <v>3718</v>
      </c>
      <c r="AC706" t="s">
        <v>83</v>
      </c>
      <c r="AI706" t="s">
        <v>33</v>
      </c>
      <c r="AN706" t="s">
        <v>84</v>
      </c>
      <c r="AP706" s="9">
        <v>6</v>
      </c>
      <c r="AQ706">
        <v>6</v>
      </c>
      <c r="AS706">
        <v>4</v>
      </c>
      <c r="AT706" t="s">
        <v>3719</v>
      </c>
      <c r="AU706" t="s">
        <v>74</v>
      </c>
      <c r="AW706">
        <v>7</v>
      </c>
      <c r="AX706" t="s">
        <v>3720</v>
      </c>
      <c r="AY706" t="s">
        <v>3721</v>
      </c>
      <c r="AZ706" t="s">
        <v>3722</v>
      </c>
      <c r="BA706">
        <v>1</v>
      </c>
    </row>
    <row r="707" spans="1:53" x14ac:dyDescent="0.25">
      <c r="A707">
        <v>705</v>
      </c>
      <c r="C707" s="11" t="s">
        <v>1</v>
      </c>
      <c r="H707" s="7">
        <v>36</v>
      </c>
      <c r="I707">
        <v>6</v>
      </c>
      <c r="J707">
        <v>90</v>
      </c>
      <c r="K707">
        <v>16</v>
      </c>
      <c r="L707">
        <v>50</v>
      </c>
      <c r="M707">
        <v>61004</v>
      </c>
      <c r="N707" t="s">
        <v>3723</v>
      </c>
      <c r="O707">
        <v>1</v>
      </c>
      <c r="T707">
        <v>1</v>
      </c>
      <c r="U707" t="s">
        <v>137</v>
      </c>
      <c r="W707" t="s">
        <v>124</v>
      </c>
      <c r="Y707" t="s">
        <v>648</v>
      </c>
      <c r="AA707">
        <v>11</v>
      </c>
      <c r="AB707">
        <v>6</v>
      </c>
      <c r="AC707" t="s">
        <v>83</v>
      </c>
      <c r="AI707" t="s">
        <v>33</v>
      </c>
      <c r="AN707" t="s">
        <v>60</v>
      </c>
      <c r="AP707" s="9">
        <v>2</v>
      </c>
      <c r="AQ707">
        <v>2</v>
      </c>
      <c r="AS707">
        <v>8</v>
      </c>
      <c r="AT707" t="s">
        <v>3724</v>
      </c>
      <c r="AU707" t="s">
        <v>74</v>
      </c>
      <c r="AW707">
        <v>10</v>
      </c>
      <c r="AX707" t="s">
        <v>3725</v>
      </c>
      <c r="AY707" t="s">
        <v>3726</v>
      </c>
      <c r="AZ707" t="s">
        <v>3727</v>
      </c>
      <c r="BA707">
        <v>0</v>
      </c>
    </row>
    <row r="708" spans="1:53" x14ac:dyDescent="0.25">
      <c r="A708">
        <v>706</v>
      </c>
      <c r="B708" s="11" t="s">
        <v>0</v>
      </c>
      <c r="H708" s="7">
        <v>35</v>
      </c>
      <c r="I708">
        <v>7</v>
      </c>
      <c r="J708">
        <v>120</v>
      </c>
      <c r="K708">
        <v>7</v>
      </c>
      <c r="L708">
        <v>3</v>
      </c>
      <c r="M708">
        <v>560047</v>
      </c>
      <c r="N708" t="s">
        <v>3728</v>
      </c>
      <c r="O708">
        <v>1</v>
      </c>
      <c r="T708">
        <v>1</v>
      </c>
      <c r="U708" t="s">
        <v>89</v>
      </c>
      <c r="W708" t="s">
        <v>80</v>
      </c>
      <c r="Z708" t="s">
        <v>1034</v>
      </c>
      <c r="AA708">
        <v>7</v>
      </c>
      <c r="AB708" t="s">
        <v>3415</v>
      </c>
      <c r="AC708" t="s">
        <v>83</v>
      </c>
      <c r="AI708" t="s">
        <v>33</v>
      </c>
      <c r="AN708" t="s">
        <v>60</v>
      </c>
      <c r="AP708" s="9">
        <v>6</v>
      </c>
      <c r="AQ708">
        <v>2</v>
      </c>
      <c r="AS708">
        <v>8</v>
      </c>
      <c r="AT708" t="s">
        <v>3729</v>
      </c>
      <c r="AU708" t="s">
        <v>64</v>
      </c>
      <c r="AW708">
        <v>10</v>
      </c>
      <c r="AX708" t="s">
        <v>3730</v>
      </c>
      <c r="AY708" t="s">
        <v>3731</v>
      </c>
      <c r="AZ708" t="s">
        <v>116</v>
      </c>
      <c r="BA708">
        <v>1</v>
      </c>
    </row>
    <row r="709" spans="1:53" x14ac:dyDescent="0.25">
      <c r="A709">
        <v>707</v>
      </c>
      <c r="B709" s="11" t="s">
        <v>0</v>
      </c>
      <c r="E709" s="11" t="s">
        <v>3</v>
      </c>
      <c r="H709" s="7">
        <v>22</v>
      </c>
      <c r="I709">
        <v>4</v>
      </c>
      <c r="J709">
        <v>0</v>
      </c>
      <c r="K709">
        <v>9</v>
      </c>
      <c r="L709">
        <v>15</v>
      </c>
      <c r="M709">
        <v>600094</v>
      </c>
      <c r="N709" t="s">
        <v>3732</v>
      </c>
      <c r="O709">
        <v>0</v>
      </c>
      <c r="P709" t="s">
        <v>53</v>
      </c>
      <c r="R709" t="s">
        <v>3956</v>
      </c>
      <c r="T709">
        <v>1</v>
      </c>
      <c r="U709" t="s">
        <v>110</v>
      </c>
      <c r="W709" t="s">
        <v>80</v>
      </c>
      <c r="Y709" t="s">
        <v>91</v>
      </c>
      <c r="AA709">
        <v>2</v>
      </c>
      <c r="AB709" t="s">
        <v>2471</v>
      </c>
      <c r="AC709" t="s">
        <v>59</v>
      </c>
      <c r="AG709" t="s">
        <v>31</v>
      </c>
      <c r="AN709" t="s">
        <v>168</v>
      </c>
      <c r="AP709" s="9">
        <v>6</v>
      </c>
      <c r="AQ709">
        <v>5</v>
      </c>
      <c r="AS709">
        <v>10</v>
      </c>
      <c r="AT709" t="s">
        <v>3733</v>
      </c>
      <c r="AU709" t="s">
        <v>74</v>
      </c>
      <c r="AW709">
        <v>10</v>
      </c>
      <c r="AX709" t="s">
        <v>3734</v>
      </c>
      <c r="AY709" t="s">
        <v>3735</v>
      </c>
      <c r="AZ709" t="s">
        <v>3736</v>
      </c>
      <c r="BA709">
        <v>1</v>
      </c>
    </row>
    <row r="710" spans="1:53" x14ac:dyDescent="0.25">
      <c r="A710">
        <v>708</v>
      </c>
      <c r="F710" s="11" t="s">
        <v>4</v>
      </c>
      <c r="H710" s="7">
        <v>49</v>
      </c>
      <c r="I710">
        <v>7</v>
      </c>
      <c r="J710">
        <v>2</v>
      </c>
      <c r="K710">
        <v>3</v>
      </c>
      <c r="L710">
        <v>15</v>
      </c>
      <c r="M710">
        <v>53172</v>
      </c>
      <c r="N710" t="s">
        <v>3737</v>
      </c>
      <c r="O710">
        <v>0</v>
      </c>
      <c r="P710" t="s">
        <v>78</v>
      </c>
      <c r="R710" t="s">
        <v>3955</v>
      </c>
      <c r="T710">
        <v>1</v>
      </c>
      <c r="U710" t="s">
        <v>5</v>
      </c>
      <c r="W710" t="s">
        <v>111</v>
      </c>
      <c r="Z710" t="s">
        <v>3738</v>
      </c>
      <c r="AA710">
        <v>25</v>
      </c>
      <c r="AB710" t="s">
        <v>3739</v>
      </c>
      <c r="AC710" t="s">
        <v>59</v>
      </c>
      <c r="AF710" t="s">
        <v>30</v>
      </c>
      <c r="AN710" t="s">
        <v>84</v>
      </c>
      <c r="AP710" s="9">
        <v>4</v>
      </c>
      <c r="AQ710">
        <v>3</v>
      </c>
      <c r="AS710">
        <v>6</v>
      </c>
      <c r="AT710" t="s">
        <v>3740</v>
      </c>
      <c r="AU710" t="s">
        <v>64</v>
      </c>
      <c r="AW710">
        <v>8</v>
      </c>
      <c r="AX710" t="s">
        <v>3741</v>
      </c>
      <c r="AY710" t="s">
        <v>3742</v>
      </c>
      <c r="BA710">
        <v>0</v>
      </c>
    </row>
    <row r="711" spans="1:53" x14ac:dyDescent="0.25">
      <c r="A711">
        <v>709</v>
      </c>
      <c r="B711" s="11" t="s">
        <v>0</v>
      </c>
      <c r="H711" s="7">
        <v>31</v>
      </c>
      <c r="I711">
        <v>6</v>
      </c>
      <c r="J711">
        <v>30</v>
      </c>
      <c r="K711">
        <v>6</v>
      </c>
      <c r="L711">
        <v>30</v>
      </c>
      <c r="M711">
        <v>29063</v>
      </c>
      <c r="N711" t="s">
        <v>3743</v>
      </c>
      <c r="O711">
        <v>1</v>
      </c>
      <c r="T711">
        <v>1</v>
      </c>
      <c r="U711" t="s">
        <v>30</v>
      </c>
      <c r="W711" t="s">
        <v>111</v>
      </c>
      <c r="Z711" t="s">
        <v>3744</v>
      </c>
      <c r="AA711">
        <v>5</v>
      </c>
      <c r="AB711" t="s">
        <v>3745</v>
      </c>
      <c r="AC711" t="s">
        <v>402</v>
      </c>
      <c r="AF711" t="s">
        <v>30</v>
      </c>
      <c r="AN711" t="s">
        <v>84</v>
      </c>
      <c r="AP711" s="9">
        <v>4</v>
      </c>
      <c r="AQ711">
        <v>4</v>
      </c>
      <c r="AS711">
        <v>20</v>
      </c>
      <c r="AT711" t="s">
        <v>3746</v>
      </c>
      <c r="AU711" t="s">
        <v>64</v>
      </c>
      <c r="AW711">
        <v>9</v>
      </c>
      <c r="AX711" t="s">
        <v>3747</v>
      </c>
      <c r="AY711" t="s">
        <v>3748</v>
      </c>
      <c r="AZ711" t="s">
        <v>3749</v>
      </c>
      <c r="BA711">
        <v>1</v>
      </c>
    </row>
    <row r="712" spans="1:53" x14ac:dyDescent="0.25">
      <c r="A712">
        <v>710</v>
      </c>
      <c r="B712" s="11" t="s">
        <v>0</v>
      </c>
      <c r="H712" s="7">
        <v>30</v>
      </c>
      <c r="I712">
        <v>7</v>
      </c>
      <c r="J712">
        <v>0</v>
      </c>
      <c r="K712">
        <v>14</v>
      </c>
      <c r="L712">
        <v>1</v>
      </c>
      <c r="M712">
        <v>8021</v>
      </c>
      <c r="N712" t="s">
        <v>3750</v>
      </c>
      <c r="O712">
        <v>0</v>
      </c>
      <c r="Q712" t="s">
        <v>3751</v>
      </c>
      <c r="R712" t="s">
        <v>3958</v>
      </c>
      <c r="T712">
        <v>0</v>
      </c>
      <c r="AC712" t="s">
        <v>83</v>
      </c>
      <c r="AF712" t="s">
        <v>30</v>
      </c>
      <c r="AN712" t="s">
        <v>72</v>
      </c>
      <c r="AP712" s="9">
        <v>6</v>
      </c>
      <c r="AQ712">
        <v>6</v>
      </c>
      <c r="AS712">
        <v>8</v>
      </c>
      <c r="AT712" t="s">
        <v>3752</v>
      </c>
      <c r="AU712" t="s">
        <v>74</v>
      </c>
      <c r="AW712">
        <v>5</v>
      </c>
      <c r="AX712" t="s">
        <v>3753</v>
      </c>
      <c r="AZ712" t="s">
        <v>3754</v>
      </c>
    </row>
    <row r="713" spans="1:53" x14ac:dyDescent="0.25">
      <c r="A713">
        <v>711</v>
      </c>
      <c r="F713" s="11" t="s">
        <v>4</v>
      </c>
      <c r="H713" s="7">
        <v>37</v>
      </c>
      <c r="I713">
        <v>7</v>
      </c>
      <c r="J713">
        <v>75</v>
      </c>
      <c r="K713">
        <v>10</v>
      </c>
      <c r="L713">
        <v>2</v>
      </c>
      <c r="M713">
        <v>11577</v>
      </c>
      <c r="N713" t="s">
        <v>3755</v>
      </c>
      <c r="O713">
        <v>0</v>
      </c>
      <c r="P713" t="s">
        <v>123</v>
      </c>
      <c r="R713" t="s">
        <v>3958</v>
      </c>
      <c r="T713">
        <v>0</v>
      </c>
      <c r="AC713" t="s">
        <v>59</v>
      </c>
      <c r="AH713" t="s">
        <v>32</v>
      </c>
      <c r="AN713" t="s">
        <v>72</v>
      </c>
      <c r="AP713" s="9">
        <v>2</v>
      </c>
      <c r="AQ713">
        <v>4</v>
      </c>
      <c r="AS713">
        <v>50</v>
      </c>
      <c r="AT713" t="s">
        <v>3756</v>
      </c>
      <c r="AU713" t="s">
        <v>74</v>
      </c>
      <c r="AW713">
        <v>10</v>
      </c>
      <c r="AX713" t="s">
        <v>3757</v>
      </c>
      <c r="BA713">
        <v>0</v>
      </c>
    </row>
    <row r="714" spans="1:53" x14ac:dyDescent="0.25">
      <c r="A714">
        <v>712</v>
      </c>
      <c r="F714" s="11" t="s">
        <v>4</v>
      </c>
      <c r="H714" s="7">
        <v>22</v>
      </c>
      <c r="I714">
        <v>8</v>
      </c>
      <c r="J714">
        <v>0</v>
      </c>
      <c r="K714">
        <v>12</v>
      </c>
      <c r="L714">
        <v>20</v>
      </c>
      <c r="M714">
        <v>100016</v>
      </c>
      <c r="N714" t="s">
        <v>1912</v>
      </c>
      <c r="O714">
        <v>0</v>
      </c>
      <c r="P714" t="s">
        <v>67</v>
      </c>
      <c r="R714" t="s">
        <v>3955</v>
      </c>
      <c r="T714">
        <v>0</v>
      </c>
      <c r="AC714" t="s">
        <v>59</v>
      </c>
      <c r="AI714" t="s">
        <v>33</v>
      </c>
      <c r="AN714" t="s">
        <v>84</v>
      </c>
      <c r="AP714" s="9">
        <v>6</v>
      </c>
      <c r="AQ714">
        <v>6</v>
      </c>
      <c r="AS714">
        <v>4</v>
      </c>
      <c r="AT714" t="s">
        <v>3758</v>
      </c>
      <c r="AU714" t="s">
        <v>64</v>
      </c>
      <c r="AW714">
        <v>10</v>
      </c>
      <c r="AX714" t="s">
        <v>3759</v>
      </c>
      <c r="AY714" t="s">
        <v>3760</v>
      </c>
      <c r="AZ714" t="s">
        <v>3760</v>
      </c>
      <c r="BA714">
        <v>0</v>
      </c>
    </row>
    <row r="715" spans="1:53" x14ac:dyDescent="0.25">
      <c r="A715">
        <v>713</v>
      </c>
      <c r="B715" s="11" t="s">
        <v>0</v>
      </c>
      <c r="C715" s="11" t="s">
        <v>1</v>
      </c>
      <c r="D715" s="11" t="s">
        <v>2</v>
      </c>
      <c r="E715" s="11" t="s">
        <v>3</v>
      </c>
      <c r="F715" s="11" t="s">
        <v>4</v>
      </c>
      <c r="H715" s="7">
        <v>28</v>
      </c>
      <c r="I715">
        <v>8</v>
      </c>
      <c r="J715">
        <v>30</v>
      </c>
      <c r="K715">
        <v>5</v>
      </c>
      <c r="L715">
        <v>30</v>
      </c>
      <c r="M715">
        <v>10128</v>
      </c>
      <c r="N715" t="s">
        <v>2754</v>
      </c>
      <c r="O715">
        <v>0</v>
      </c>
      <c r="P715" t="s">
        <v>97</v>
      </c>
      <c r="S715" t="s">
        <v>36</v>
      </c>
      <c r="T715">
        <v>1</v>
      </c>
      <c r="U715" t="s">
        <v>522</v>
      </c>
      <c r="W715" t="s">
        <v>56</v>
      </c>
      <c r="Z715" t="s">
        <v>3761</v>
      </c>
      <c r="AA715">
        <v>5</v>
      </c>
      <c r="AB715" t="s">
        <v>3762</v>
      </c>
      <c r="AC715" t="s">
        <v>59</v>
      </c>
      <c r="AD715" t="s">
        <v>28</v>
      </c>
      <c r="AI715" t="s">
        <v>33</v>
      </c>
      <c r="AM715" t="s">
        <v>3763</v>
      </c>
      <c r="AN715" t="s">
        <v>72</v>
      </c>
      <c r="AP715" s="9">
        <v>5</v>
      </c>
      <c r="AR715">
        <v>8</v>
      </c>
      <c r="AS715">
        <v>10</v>
      </c>
      <c r="AT715" t="s">
        <v>3764</v>
      </c>
      <c r="AU715" t="s">
        <v>74</v>
      </c>
      <c r="AW715">
        <v>10</v>
      </c>
      <c r="AX715" t="s">
        <v>3765</v>
      </c>
      <c r="BA715">
        <v>1</v>
      </c>
    </row>
    <row r="716" spans="1:53" x14ac:dyDescent="0.25">
      <c r="A716">
        <v>714</v>
      </c>
      <c r="C716" s="11" t="s">
        <v>1</v>
      </c>
      <c r="H716" s="7">
        <v>32</v>
      </c>
      <c r="I716">
        <v>8</v>
      </c>
      <c r="J716">
        <v>80</v>
      </c>
      <c r="K716">
        <v>9</v>
      </c>
      <c r="L716">
        <v>2</v>
      </c>
      <c r="M716">
        <v>0</v>
      </c>
      <c r="N716" t="s">
        <v>356</v>
      </c>
      <c r="O716">
        <v>1</v>
      </c>
      <c r="T716">
        <v>1</v>
      </c>
      <c r="U716" t="s">
        <v>5</v>
      </c>
      <c r="W716" t="s">
        <v>80</v>
      </c>
      <c r="Y716" t="s">
        <v>737</v>
      </c>
      <c r="AA716">
        <v>10</v>
      </c>
      <c r="AB716" t="s">
        <v>3766</v>
      </c>
      <c r="AC716" t="s">
        <v>83</v>
      </c>
      <c r="AF716" t="s">
        <v>30</v>
      </c>
      <c r="AN716" t="s">
        <v>72</v>
      </c>
      <c r="AP716" s="9">
        <v>13</v>
      </c>
      <c r="AR716">
        <v>10</v>
      </c>
      <c r="AS716">
        <v>30</v>
      </c>
      <c r="AT716" t="s">
        <v>3767</v>
      </c>
      <c r="AV716" t="s">
        <v>3768</v>
      </c>
      <c r="AW716">
        <v>7</v>
      </c>
      <c r="AX716" t="s">
        <v>3769</v>
      </c>
      <c r="AY716" t="s">
        <v>688</v>
      </c>
      <c r="AZ716" t="s">
        <v>688</v>
      </c>
      <c r="BA716">
        <v>1</v>
      </c>
    </row>
    <row r="717" spans="1:53" ht="71.25" customHeight="1" x14ac:dyDescent="0.25">
      <c r="A717">
        <v>715</v>
      </c>
      <c r="C717" s="11" t="s">
        <v>1</v>
      </c>
      <c r="H717" s="7">
        <v>24</v>
      </c>
      <c r="I717">
        <v>8</v>
      </c>
      <c r="J717">
        <v>15</v>
      </c>
      <c r="K717">
        <v>9</v>
      </c>
      <c r="L717">
        <v>12</v>
      </c>
      <c r="M717">
        <v>32351</v>
      </c>
      <c r="N717" t="s">
        <v>3770</v>
      </c>
      <c r="O717">
        <v>1</v>
      </c>
      <c r="T717">
        <v>0</v>
      </c>
      <c r="AC717" t="s">
        <v>59</v>
      </c>
      <c r="AG717" t="s">
        <v>31</v>
      </c>
      <c r="AN717" t="s">
        <v>72</v>
      </c>
      <c r="AP717" s="9">
        <v>10</v>
      </c>
      <c r="AR717" t="s">
        <v>698</v>
      </c>
      <c r="AS717">
        <v>30</v>
      </c>
      <c r="AT717" s="3" t="s">
        <v>3771</v>
      </c>
      <c r="AU717" t="s">
        <v>64</v>
      </c>
      <c r="AW717">
        <v>10</v>
      </c>
      <c r="AX717" t="s">
        <v>3772</v>
      </c>
      <c r="AZ717" t="s">
        <v>3773</v>
      </c>
      <c r="BA717">
        <v>1</v>
      </c>
    </row>
    <row r="718" spans="1:53" x14ac:dyDescent="0.25">
      <c r="A718">
        <v>716</v>
      </c>
      <c r="B718" s="11" t="s">
        <v>0</v>
      </c>
      <c r="C718" s="11" t="s">
        <v>1</v>
      </c>
      <c r="D718" s="11" t="s">
        <v>2</v>
      </c>
      <c r="H718" s="7">
        <v>36</v>
      </c>
      <c r="I718">
        <v>7</v>
      </c>
      <c r="J718">
        <v>40</v>
      </c>
      <c r="K718">
        <v>10</v>
      </c>
      <c r="L718">
        <v>0</v>
      </c>
      <c r="M718">
        <v>60615</v>
      </c>
      <c r="N718" t="s">
        <v>3774</v>
      </c>
      <c r="O718">
        <v>0</v>
      </c>
      <c r="P718" t="s">
        <v>67</v>
      </c>
      <c r="R718" t="s">
        <v>3955</v>
      </c>
      <c r="T718">
        <v>1</v>
      </c>
      <c r="U718" t="s">
        <v>455</v>
      </c>
      <c r="W718" t="s">
        <v>111</v>
      </c>
      <c r="Y718" t="s">
        <v>57</v>
      </c>
      <c r="AA718">
        <v>6</v>
      </c>
      <c r="AB718" t="s">
        <v>3775</v>
      </c>
      <c r="AC718" t="s">
        <v>71</v>
      </c>
      <c r="AG718" t="s">
        <v>31</v>
      </c>
      <c r="AN718" t="s">
        <v>168</v>
      </c>
      <c r="AP718" s="9">
        <v>5</v>
      </c>
      <c r="AQ718">
        <v>5</v>
      </c>
      <c r="AS718">
        <v>4</v>
      </c>
      <c r="AT718" t="s">
        <v>3776</v>
      </c>
      <c r="AU718" t="s">
        <v>64</v>
      </c>
      <c r="AW718">
        <v>8</v>
      </c>
      <c r="AX718" t="s">
        <v>3777</v>
      </c>
      <c r="BA718">
        <v>1</v>
      </c>
    </row>
    <row r="719" spans="1:53" x14ac:dyDescent="0.25">
      <c r="A719">
        <v>717</v>
      </c>
      <c r="B719" s="11" t="s">
        <v>0</v>
      </c>
      <c r="H719" s="7">
        <v>29</v>
      </c>
      <c r="I719">
        <v>10</v>
      </c>
      <c r="J719">
        <v>60</v>
      </c>
      <c r="K719">
        <v>8</v>
      </c>
      <c r="L719">
        <v>10</v>
      </c>
      <c r="M719">
        <v>94063</v>
      </c>
      <c r="N719" t="s">
        <v>3778</v>
      </c>
      <c r="O719">
        <v>0</v>
      </c>
      <c r="P719" t="s">
        <v>78</v>
      </c>
      <c r="R719" t="s">
        <v>3956</v>
      </c>
      <c r="T719">
        <v>0</v>
      </c>
      <c r="AC719" t="s">
        <v>83</v>
      </c>
      <c r="AH719" t="s">
        <v>32</v>
      </c>
      <c r="AJ719" t="s">
        <v>34</v>
      </c>
      <c r="AN719" t="s">
        <v>60</v>
      </c>
      <c r="AP719" s="9">
        <v>4</v>
      </c>
      <c r="AQ719">
        <v>4</v>
      </c>
      <c r="AS719">
        <v>6</v>
      </c>
      <c r="AT719" t="s">
        <v>3779</v>
      </c>
      <c r="AU719" t="s">
        <v>64</v>
      </c>
      <c r="AW719">
        <v>10</v>
      </c>
      <c r="AX719" t="s">
        <v>3780</v>
      </c>
      <c r="AY719" t="s">
        <v>3781</v>
      </c>
      <c r="AZ719" t="s">
        <v>3782</v>
      </c>
      <c r="BA719">
        <v>1</v>
      </c>
    </row>
    <row r="720" spans="1:53" x14ac:dyDescent="0.25">
      <c r="A720">
        <v>718</v>
      </c>
      <c r="B720" s="11" t="s">
        <v>0</v>
      </c>
      <c r="C720" s="11" t="s">
        <v>1</v>
      </c>
      <c r="F720" s="11" t="s">
        <v>4</v>
      </c>
      <c r="H720" s="7">
        <v>28</v>
      </c>
      <c r="I720">
        <v>4</v>
      </c>
      <c r="J720">
        <v>30</v>
      </c>
      <c r="K720">
        <v>18</v>
      </c>
      <c r="L720">
        <v>24</v>
      </c>
      <c r="M720">
        <v>500072</v>
      </c>
      <c r="N720" t="s">
        <v>3783</v>
      </c>
      <c r="O720">
        <v>1</v>
      </c>
      <c r="T720">
        <v>1</v>
      </c>
      <c r="U720" t="s">
        <v>137</v>
      </c>
      <c r="W720" t="s">
        <v>80</v>
      </c>
      <c r="Y720" t="s">
        <v>91</v>
      </c>
      <c r="AA720">
        <v>5</v>
      </c>
      <c r="AB720" t="s">
        <v>3784</v>
      </c>
      <c r="AC720" t="s">
        <v>59</v>
      </c>
      <c r="AI720" t="s">
        <v>33</v>
      </c>
      <c r="AN720" t="s">
        <v>60</v>
      </c>
      <c r="AP720" s="9">
        <v>10</v>
      </c>
      <c r="AQ720">
        <v>6</v>
      </c>
      <c r="AS720">
        <v>72</v>
      </c>
      <c r="AT720" t="s">
        <v>3785</v>
      </c>
      <c r="AU720" t="s">
        <v>74</v>
      </c>
      <c r="AW720">
        <v>10</v>
      </c>
      <c r="AX720" t="s">
        <v>3786</v>
      </c>
      <c r="AY720" t="s">
        <v>3787</v>
      </c>
      <c r="AZ720" t="s">
        <v>3788</v>
      </c>
      <c r="BA720">
        <v>1</v>
      </c>
    </row>
    <row r="721" spans="1:53" x14ac:dyDescent="0.25">
      <c r="A721">
        <v>719</v>
      </c>
      <c r="B721" s="11" t="s">
        <v>0</v>
      </c>
      <c r="C721" s="11" t="s">
        <v>1</v>
      </c>
      <c r="H721" s="7">
        <v>33</v>
      </c>
      <c r="I721">
        <v>6</v>
      </c>
      <c r="J721">
        <v>135</v>
      </c>
      <c r="K721">
        <v>7</v>
      </c>
      <c r="L721">
        <v>40</v>
      </c>
      <c r="M721">
        <v>84034</v>
      </c>
      <c r="N721" t="s">
        <v>3789</v>
      </c>
      <c r="O721">
        <v>1</v>
      </c>
      <c r="T721">
        <v>1</v>
      </c>
      <c r="U721" t="s">
        <v>55</v>
      </c>
      <c r="W721" t="s">
        <v>111</v>
      </c>
      <c r="Y721" t="s">
        <v>297</v>
      </c>
      <c r="AA721">
        <v>5</v>
      </c>
      <c r="AB721" t="s">
        <v>3790</v>
      </c>
      <c r="AC721" t="s">
        <v>83</v>
      </c>
      <c r="AH721" t="s">
        <v>32</v>
      </c>
      <c r="AN721" t="s">
        <v>72</v>
      </c>
      <c r="AP721" s="9">
        <v>4</v>
      </c>
      <c r="AQ721">
        <v>5</v>
      </c>
      <c r="AS721">
        <v>25</v>
      </c>
      <c r="AT721" t="s">
        <v>3791</v>
      </c>
      <c r="AU721" t="s">
        <v>74</v>
      </c>
      <c r="AW721">
        <v>8</v>
      </c>
      <c r="AX721" t="s">
        <v>3792</v>
      </c>
      <c r="BA721">
        <v>0</v>
      </c>
    </row>
    <row r="722" spans="1:53" x14ac:dyDescent="0.25">
      <c r="A722">
        <v>720</v>
      </c>
      <c r="B722" s="11" t="s">
        <v>0</v>
      </c>
      <c r="H722" s="7">
        <v>36</v>
      </c>
      <c r="I722">
        <v>8</v>
      </c>
      <c r="J722">
        <v>0</v>
      </c>
      <c r="K722">
        <v>8</v>
      </c>
      <c r="L722">
        <v>15</v>
      </c>
      <c r="M722">
        <v>12527</v>
      </c>
      <c r="N722" t="s">
        <v>142</v>
      </c>
      <c r="O722">
        <v>1</v>
      </c>
      <c r="T722">
        <v>0</v>
      </c>
      <c r="AC722" t="s">
        <v>59</v>
      </c>
      <c r="AI722" t="s">
        <v>33</v>
      </c>
      <c r="AN722" t="s">
        <v>60</v>
      </c>
      <c r="AP722" s="9">
        <v>6</v>
      </c>
      <c r="AQ722">
        <v>6</v>
      </c>
      <c r="AS722">
        <v>10</v>
      </c>
      <c r="AT722" t="s">
        <v>3793</v>
      </c>
      <c r="AV722" t="s">
        <v>424</v>
      </c>
      <c r="AW722">
        <v>8</v>
      </c>
      <c r="AX722" t="s">
        <v>3794</v>
      </c>
      <c r="AY722" t="s">
        <v>3795</v>
      </c>
      <c r="AZ722" t="s">
        <v>3796</v>
      </c>
      <c r="BA722">
        <v>1</v>
      </c>
    </row>
    <row r="723" spans="1:53" x14ac:dyDescent="0.25">
      <c r="A723">
        <v>721</v>
      </c>
      <c r="B723" s="11" t="s">
        <v>0</v>
      </c>
      <c r="H723" s="7">
        <v>34</v>
      </c>
      <c r="I723">
        <v>8</v>
      </c>
      <c r="J723">
        <v>90</v>
      </c>
      <c r="K723">
        <v>15</v>
      </c>
      <c r="L723">
        <v>10</v>
      </c>
      <c r="M723">
        <v>94303</v>
      </c>
      <c r="N723" t="s">
        <v>3797</v>
      </c>
      <c r="O723">
        <v>0</v>
      </c>
      <c r="P723" t="s">
        <v>67</v>
      </c>
      <c r="S723" t="s">
        <v>3798</v>
      </c>
      <c r="T723">
        <v>1</v>
      </c>
      <c r="U723" t="s">
        <v>160</v>
      </c>
      <c r="W723" t="s">
        <v>80</v>
      </c>
      <c r="Y723" t="s">
        <v>91</v>
      </c>
      <c r="AA723">
        <v>2</v>
      </c>
      <c r="AB723" t="s">
        <v>3799</v>
      </c>
      <c r="AC723" t="s">
        <v>59</v>
      </c>
      <c r="AG723" t="s">
        <v>31</v>
      </c>
      <c r="AN723" t="s">
        <v>84</v>
      </c>
      <c r="AP723" s="9">
        <v>6</v>
      </c>
      <c r="AQ723">
        <v>6</v>
      </c>
      <c r="AS723">
        <v>15</v>
      </c>
      <c r="AT723" t="s">
        <v>3800</v>
      </c>
      <c r="AU723" t="s">
        <v>74</v>
      </c>
      <c r="AW723">
        <v>4</v>
      </c>
      <c r="AX723" t="s">
        <v>3801</v>
      </c>
      <c r="AY723" t="s">
        <v>3802</v>
      </c>
      <c r="AZ723" t="s">
        <v>3803</v>
      </c>
      <c r="BA723">
        <v>1</v>
      </c>
    </row>
    <row r="724" spans="1:53" x14ac:dyDescent="0.25">
      <c r="A724">
        <v>722</v>
      </c>
      <c r="B724" s="11" t="s">
        <v>0</v>
      </c>
      <c r="F724" s="11" t="s">
        <v>4</v>
      </c>
      <c r="H724" s="7">
        <v>27</v>
      </c>
      <c r="I724">
        <v>8</v>
      </c>
      <c r="J724">
        <v>120</v>
      </c>
      <c r="K724">
        <v>8</v>
      </c>
      <c r="L724">
        <v>1</v>
      </c>
      <c r="M724">
        <v>542187</v>
      </c>
      <c r="N724" t="s">
        <v>3804</v>
      </c>
      <c r="O724">
        <v>0</v>
      </c>
      <c r="P724" t="s">
        <v>67</v>
      </c>
      <c r="R724" t="s">
        <v>3956</v>
      </c>
      <c r="T724">
        <v>0</v>
      </c>
      <c r="AC724" t="s">
        <v>59</v>
      </c>
      <c r="AE724" t="s">
        <v>29</v>
      </c>
      <c r="AN724" t="s">
        <v>72</v>
      </c>
      <c r="AP724" s="9">
        <v>15</v>
      </c>
      <c r="AR724">
        <v>20</v>
      </c>
      <c r="AS724">
        <v>80</v>
      </c>
      <c r="AT724" t="s">
        <v>3805</v>
      </c>
      <c r="AU724" t="s">
        <v>64</v>
      </c>
      <c r="AW724">
        <v>7</v>
      </c>
      <c r="AX724" t="s">
        <v>3806</v>
      </c>
      <c r="AY724" t="s">
        <v>1153</v>
      </c>
      <c r="AZ724" t="s">
        <v>1153</v>
      </c>
      <c r="BA724">
        <v>0</v>
      </c>
    </row>
    <row r="725" spans="1:53" x14ac:dyDescent="0.25">
      <c r="A725">
        <v>723</v>
      </c>
      <c r="B725" s="11" t="s">
        <v>0</v>
      </c>
      <c r="F725" s="11" t="s">
        <v>4</v>
      </c>
      <c r="H725" s="7">
        <v>24</v>
      </c>
      <c r="I725">
        <v>8</v>
      </c>
      <c r="J725">
        <v>40</v>
      </c>
      <c r="K725">
        <v>10</v>
      </c>
      <c r="L725">
        <v>6</v>
      </c>
      <c r="M725">
        <v>50009</v>
      </c>
      <c r="N725" t="s">
        <v>3807</v>
      </c>
      <c r="O725">
        <v>1</v>
      </c>
      <c r="T725">
        <v>1</v>
      </c>
      <c r="U725" t="s">
        <v>55</v>
      </c>
      <c r="W725" t="s">
        <v>56</v>
      </c>
      <c r="Y725" t="s">
        <v>394</v>
      </c>
      <c r="AA725">
        <v>2</v>
      </c>
      <c r="AB725" t="s">
        <v>3808</v>
      </c>
      <c r="AC725" t="s">
        <v>59</v>
      </c>
      <c r="AH725" t="s">
        <v>32</v>
      </c>
      <c r="AN725" t="s">
        <v>60</v>
      </c>
      <c r="AP725" s="9">
        <v>3</v>
      </c>
      <c r="AQ725">
        <v>3</v>
      </c>
      <c r="AS725">
        <v>4</v>
      </c>
      <c r="AT725" t="s">
        <v>3809</v>
      </c>
      <c r="AU725" t="s">
        <v>74</v>
      </c>
      <c r="AW725">
        <v>10</v>
      </c>
      <c r="AX725" t="s">
        <v>3810</v>
      </c>
      <c r="AY725" t="s">
        <v>3811</v>
      </c>
      <c r="BA725">
        <v>1</v>
      </c>
    </row>
    <row r="726" spans="1:53" x14ac:dyDescent="0.25">
      <c r="A726">
        <v>724</v>
      </c>
      <c r="B726" s="11" t="s">
        <v>0</v>
      </c>
      <c r="I726">
        <v>7</v>
      </c>
      <c r="J726">
        <v>10</v>
      </c>
      <c r="K726">
        <v>8</v>
      </c>
      <c r="L726">
        <v>8</v>
      </c>
      <c r="M726">
        <v>100000</v>
      </c>
      <c r="N726" t="s">
        <v>1912</v>
      </c>
      <c r="O726">
        <v>1</v>
      </c>
      <c r="T726">
        <v>1</v>
      </c>
      <c r="U726" t="s">
        <v>144</v>
      </c>
      <c r="W726" t="s">
        <v>80</v>
      </c>
      <c r="Y726" t="s">
        <v>91</v>
      </c>
      <c r="AA726">
        <v>1</v>
      </c>
      <c r="AB726" t="s">
        <v>3812</v>
      </c>
      <c r="AC726" t="s">
        <v>59</v>
      </c>
      <c r="AG726" t="s">
        <v>31</v>
      </c>
      <c r="AI726" t="s">
        <v>33</v>
      </c>
      <c r="AN726" t="s">
        <v>60</v>
      </c>
      <c r="AP726" s="9">
        <v>4</v>
      </c>
      <c r="AQ726">
        <v>4</v>
      </c>
      <c r="AS726">
        <v>5</v>
      </c>
      <c r="AT726" t="s">
        <v>3813</v>
      </c>
      <c r="AU726" t="s">
        <v>74</v>
      </c>
      <c r="AW726">
        <v>9</v>
      </c>
      <c r="AX726" t="s">
        <v>3814</v>
      </c>
      <c r="AY726" t="s">
        <v>3815</v>
      </c>
      <c r="AZ726" t="s">
        <v>3816</v>
      </c>
      <c r="BA726">
        <v>1</v>
      </c>
    </row>
    <row r="727" spans="1:53" x14ac:dyDescent="0.25">
      <c r="A727">
        <v>725</v>
      </c>
      <c r="B727" s="11" t="s">
        <v>0</v>
      </c>
      <c r="H727" s="7">
        <v>27</v>
      </c>
      <c r="I727">
        <v>7</v>
      </c>
      <c r="J727">
        <v>70</v>
      </c>
      <c r="K727">
        <v>3</v>
      </c>
      <c r="L727">
        <v>5</v>
      </c>
      <c r="M727">
        <v>91748</v>
      </c>
      <c r="N727" t="s">
        <v>3817</v>
      </c>
      <c r="O727">
        <v>0</v>
      </c>
      <c r="P727" t="s">
        <v>97</v>
      </c>
      <c r="R727" t="s">
        <v>3955</v>
      </c>
      <c r="T727">
        <v>1</v>
      </c>
      <c r="U727" t="s">
        <v>583</v>
      </c>
      <c r="W727" t="s">
        <v>111</v>
      </c>
      <c r="Y727" t="s">
        <v>57</v>
      </c>
      <c r="AA727">
        <v>2</v>
      </c>
      <c r="AB727" t="s">
        <v>1726</v>
      </c>
      <c r="AC727" t="s">
        <v>59</v>
      </c>
      <c r="AL727" t="s">
        <v>36</v>
      </c>
      <c r="AP727" s="9">
        <v>0</v>
      </c>
      <c r="AV727" t="s">
        <v>1533</v>
      </c>
      <c r="AW727">
        <v>10</v>
      </c>
      <c r="AX727" t="s">
        <v>3818</v>
      </c>
      <c r="AY727" t="s">
        <v>3819</v>
      </c>
      <c r="BA727">
        <v>1</v>
      </c>
    </row>
    <row r="728" spans="1:53" x14ac:dyDescent="0.25">
      <c r="A728">
        <v>726</v>
      </c>
      <c r="B728" s="11" t="s">
        <v>0</v>
      </c>
      <c r="C728" s="11" t="s">
        <v>1</v>
      </c>
      <c r="H728" s="7">
        <v>35</v>
      </c>
      <c r="I728">
        <v>7</v>
      </c>
      <c r="J728">
        <v>30</v>
      </c>
      <c r="K728">
        <v>7</v>
      </c>
      <c r="L728">
        <v>1</v>
      </c>
      <c r="M728">
        <v>129783</v>
      </c>
      <c r="N728" t="s">
        <v>1588</v>
      </c>
      <c r="O728">
        <v>0</v>
      </c>
      <c r="P728" t="s">
        <v>67</v>
      </c>
      <c r="R728" t="s">
        <v>3955</v>
      </c>
      <c r="T728">
        <v>1</v>
      </c>
      <c r="U728" t="s">
        <v>69</v>
      </c>
      <c r="W728" t="s">
        <v>80</v>
      </c>
      <c r="Y728" t="s">
        <v>57</v>
      </c>
      <c r="AA728">
        <v>7</v>
      </c>
      <c r="AB728" t="s">
        <v>3820</v>
      </c>
      <c r="AC728" t="s">
        <v>83</v>
      </c>
      <c r="AI728" t="s">
        <v>33</v>
      </c>
      <c r="AN728" t="s">
        <v>60</v>
      </c>
      <c r="AP728" s="9">
        <v>4</v>
      </c>
      <c r="AQ728">
        <v>2</v>
      </c>
      <c r="AS728">
        <v>2</v>
      </c>
      <c r="AT728" t="s">
        <v>3821</v>
      </c>
      <c r="AU728" t="s">
        <v>74</v>
      </c>
      <c r="AW728">
        <v>10</v>
      </c>
      <c r="AX728" t="s">
        <v>3822</v>
      </c>
      <c r="AY728" t="s">
        <v>3823</v>
      </c>
      <c r="AZ728" t="s">
        <v>3824</v>
      </c>
      <c r="BA728">
        <v>1</v>
      </c>
    </row>
    <row r="729" spans="1:53" x14ac:dyDescent="0.25">
      <c r="A729">
        <v>727</v>
      </c>
      <c r="F729" s="11" t="s">
        <v>4</v>
      </c>
      <c r="I729">
        <v>6</v>
      </c>
      <c r="J729">
        <v>30</v>
      </c>
      <c r="K729">
        <v>10</v>
      </c>
      <c r="L729">
        <v>6</v>
      </c>
      <c r="M729">
        <v>94588</v>
      </c>
      <c r="N729" t="s">
        <v>3825</v>
      </c>
      <c r="O729">
        <v>0</v>
      </c>
      <c r="P729" t="s">
        <v>97</v>
      </c>
      <c r="R729" t="s">
        <v>3956</v>
      </c>
      <c r="T729">
        <v>1</v>
      </c>
      <c r="U729" t="s">
        <v>227</v>
      </c>
      <c r="X729" t="s">
        <v>320</v>
      </c>
      <c r="Y729" t="s">
        <v>91</v>
      </c>
      <c r="AA729">
        <v>3</v>
      </c>
      <c r="AB729" t="s">
        <v>3826</v>
      </c>
      <c r="AC729" t="s">
        <v>71</v>
      </c>
      <c r="AH729" t="s">
        <v>32</v>
      </c>
      <c r="AO729" t="s">
        <v>3827</v>
      </c>
      <c r="AP729" s="9">
        <v>3</v>
      </c>
      <c r="AQ729">
        <v>4</v>
      </c>
      <c r="AS729">
        <v>6</v>
      </c>
      <c r="AT729" t="s">
        <v>3828</v>
      </c>
      <c r="AU729" t="s">
        <v>74</v>
      </c>
      <c r="AW729">
        <v>0</v>
      </c>
      <c r="AX729" t="s">
        <v>3829</v>
      </c>
      <c r="AY729" t="s">
        <v>879</v>
      </c>
      <c r="AZ729" t="s">
        <v>3830</v>
      </c>
      <c r="BA729">
        <v>0</v>
      </c>
    </row>
    <row r="730" spans="1:53" x14ac:dyDescent="0.25">
      <c r="A730">
        <v>728</v>
      </c>
      <c r="B730" s="11" t="s">
        <v>0</v>
      </c>
      <c r="C730" s="11" t="s">
        <v>1</v>
      </c>
      <c r="F730" s="11" t="s">
        <v>4</v>
      </c>
      <c r="H730" s="7">
        <v>35</v>
      </c>
      <c r="I730">
        <v>8</v>
      </c>
      <c r="J730">
        <v>60</v>
      </c>
      <c r="K730">
        <v>6</v>
      </c>
      <c r="L730">
        <v>10</v>
      </c>
      <c r="M730">
        <v>440013</v>
      </c>
      <c r="N730" t="s">
        <v>864</v>
      </c>
      <c r="O730">
        <v>1</v>
      </c>
      <c r="T730">
        <v>1</v>
      </c>
      <c r="U730" t="s">
        <v>227</v>
      </c>
      <c r="X730" t="s">
        <v>320</v>
      </c>
      <c r="Z730" t="s">
        <v>1034</v>
      </c>
      <c r="AA730">
        <v>10</v>
      </c>
      <c r="AB730" t="s">
        <v>3831</v>
      </c>
      <c r="AC730" t="s">
        <v>59</v>
      </c>
      <c r="AH730" t="s">
        <v>32</v>
      </c>
      <c r="AN730" t="s">
        <v>60</v>
      </c>
      <c r="AP730" s="9">
        <v>6</v>
      </c>
      <c r="AQ730">
        <v>6</v>
      </c>
      <c r="AS730">
        <v>10</v>
      </c>
      <c r="AT730" t="s">
        <v>794</v>
      </c>
      <c r="AU730" t="s">
        <v>74</v>
      </c>
      <c r="AW730">
        <v>8</v>
      </c>
      <c r="AX730" t="s">
        <v>3832</v>
      </c>
      <c r="AY730" t="s">
        <v>3833</v>
      </c>
      <c r="BA730">
        <v>0</v>
      </c>
    </row>
    <row r="731" spans="1:53" ht="75" x14ac:dyDescent="0.25">
      <c r="A731">
        <v>729</v>
      </c>
      <c r="B731" s="11" t="s">
        <v>0</v>
      </c>
      <c r="F731" s="11" t="s">
        <v>4</v>
      </c>
      <c r="H731" s="7">
        <v>65</v>
      </c>
      <c r="I731">
        <v>6</v>
      </c>
      <c r="J731">
        <v>90</v>
      </c>
      <c r="K731">
        <v>9</v>
      </c>
      <c r="L731">
        <v>1</v>
      </c>
      <c r="M731">
        <v>92886</v>
      </c>
      <c r="N731" t="s">
        <v>3834</v>
      </c>
      <c r="O731">
        <v>0</v>
      </c>
      <c r="Q731" t="s">
        <v>688</v>
      </c>
      <c r="R731" t="s">
        <v>3955</v>
      </c>
      <c r="T731">
        <v>1</v>
      </c>
      <c r="U731" t="s">
        <v>30</v>
      </c>
      <c r="W731" t="s">
        <v>80</v>
      </c>
      <c r="Y731" t="s">
        <v>468</v>
      </c>
      <c r="AA731">
        <v>15</v>
      </c>
      <c r="AB731" t="s">
        <v>3835</v>
      </c>
      <c r="AC731" t="s">
        <v>71</v>
      </c>
      <c r="AG731" t="s">
        <v>31</v>
      </c>
      <c r="AN731" t="s">
        <v>72</v>
      </c>
      <c r="AP731" s="9">
        <v>10</v>
      </c>
      <c r="AQ731">
        <v>5</v>
      </c>
      <c r="AS731">
        <v>20</v>
      </c>
      <c r="AT731" s="3" t="s">
        <v>3836</v>
      </c>
      <c r="AU731" t="s">
        <v>74</v>
      </c>
      <c r="AW731">
        <v>7</v>
      </c>
      <c r="AX731" t="s">
        <v>3837</v>
      </c>
      <c r="AY731" t="s">
        <v>3838</v>
      </c>
      <c r="AZ731" t="s">
        <v>3839</v>
      </c>
      <c r="BA731">
        <v>0</v>
      </c>
    </row>
    <row r="732" spans="1:53" x14ac:dyDescent="0.25">
      <c r="A732">
        <v>730</v>
      </c>
      <c r="C732" s="11" t="s">
        <v>1</v>
      </c>
      <c r="H732" s="7">
        <v>24</v>
      </c>
      <c r="I732">
        <v>6</v>
      </c>
      <c r="J732">
        <v>50</v>
      </c>
      <c r="K732">
        <v>10</v>
      </c>
      <c r="L732">
        <v>1</v>
      </c>
      <c r="M732">
        <v>500076</v>
      </c>
      <c r="N732" t="s">
        <v>370</v>
      </c>
      <c r="O732">
        <v>1</v>
      </c>
      <c r="P732" t="s">
        <v>78</v>
      </c>
      <c r="R732" t="s">
        <v>3955</v>
      </c>
      <c r="T732">
        <v>1</v>
      </c>
      <c r="U732" t="s">
        <v>227</v>
      </c>
      <c r="W732" t="s">
        <v>80</v>
      </c>
      <c r="Y732" t="s">
        <v>112</v>
      </c>
      <c r="AA732">
        <v>2</v>
      </c>
      <c r="AB732" t="s">
        <v>996</v>
      </c>
      <c r="AC732" t="s">
        <v>59</v>
      </c>
      <c r="AF732" t="s">
        <v>30</v>
      </c>
      <c r="AN732" t="s">
        <v>84</v>
      </c>
      <c r="AP732" s="9">
        <v>5</v>
      </c>
      <c r="AQ732">
        <v>4</v>
      </c>
      <c r="AS732">
        <v>4</v>
      </c>
      <c r="AT732" t="s">
        <v>3840</v>
      </c>
      <c r="AU732" t="s">
        <v>74</v>
      </c>
      <c r="AW732">
        <v>8</v>
      </c>
      <c r="AX732" t="s">
        <v>3841</v>
      </c>
    </row>
    <row r="733" spans="1:53" x14ac:dyDescent="0.25">
      <c r="A733">
        <v>731</v>
      </c>
      <c r="G733" s="11" t="s">
        <v>3842</v>
      </c>
      <c r="H733" s="7">
        <v>37</v>
      </c>
      <c r="I733">
        <v>7</v>
      </c>
      <c r="J733">
        <v>240</v>
      </c>
      <c r="K733">
        <v>12</v>
      </c>
      <c r="L733">
        <v>6</v>
      </c>
      <c r="M733">
        <v>201012</v>
      </c>
      <c r="N733" t="s">
        <v>3843</v>
      </c>
      <c r="O733">
        <v>0</v>
      </c>
      <c r="P733" t="s">
        <v>97</v>
      </c>
      <c r="S733" t="s">
        <v>3844</v>
      </c>
      <c r="T733">
        <v>1</v>
      </c>
      <c r="U733" t="s">
        <v>137</v>
      </c>
      <c r="W733" t="s">
        <v>145</v>
      </c>
      <c r="Y733" t="s">
        <v>91</v>
      </c>
      <c r="AA733">
        <v>16</v>
      </c>
      <c r="AB733" t="s">
        <v>3845</v>
      </c>
      <c r="AC733" t="s">
        <v>59</v>
      </c>
      <c r="AI733" t="s">
        <v>33</v>
      </c>
      <c r="AN733" t="s">
        <v>72</v>
      </c>
      <c r="AP733" s="9">
        <v>4</v>
      </c>
      <c r="AQ733">
        <v>4</v>
      </c>
      <c r="AS733">
        <v>6</v>
      </c>
      <c r="AT733" t="s">
        <v>3846</v>
      </c>
      <c r="AU733" t="s">
        <v>64</v>
      </c>
      <c r="AW733">
        <v>9</v>
      </c>
      <c r="AX733" t="s">
        <v>3847</v>
      </c>
      <c r="AY733" t="s">
        <v>3848</v>
      </c>
      <c r="AZ733" t="s">
        <v>3849</v>
      </c>
      <c r="BA733">
        <v>1</v>
      </c>
    </row>
    <row r="734" spans="1:53" ht="75" x14ac:dyDescent="0.25">
      <c r="A734">
        <v>732</v>
      </c>
      <c r="C734" s="11" t="s">
        <v>1</v>
      </c>
      <c r="F734" s="11" t="s">
        <v>4</v>
      </c>
      <c r="H734" s="7">
        <v>36</v>
      </c>
      <c r="I734">
        <v>7</v>
      </c>
      <c r="J734">
        <v>60</v>
      </c>
      <c r="K734">
        <v>5</v>
      </c>
      <c r="L734">
        <v>9</v>
      </c>
      <c r="N734" t="s">
        <v>3850</v>
      </c>
      <c r="O734">
        <v>1</v>
      </c>
      <c r="T734">
        <v>1</v>
      </c>
      <c r="U734" t="s">
        <v>227</v>
      </c>
      <c r="W734" t="s">
        <v>111</v>
      </c>
      <c r="Z734" t="s">
        <v>2605</v>
      </c>
      <c r="AA734">
        <v>10</v>
      </c>
      <c r="AB734" t="s">
        <v>3851</v>
      </c>
      <c r="AC734" t="s">
        <v>83</v>
      </c>
      <c r="AH734" t="s">
        <v>32</v>
      </c>
      <c r="AN734" t="s">
        <v>168</v>
      </c>
      <c r="AP734" s="9">
        <v>15</v>
      </c>
      <c r="AR734">
        <v>10</v>
      </c>
      <c r="AS734">
        <v>20</v>
      </c>
      <c r="AT734" t="s">
        <v>3852</v>
      </c>
      <c r="AU734" t="s">
        <v>2901</v>
      </c>
      <c r="AW734">
        <v>10</v>
      </c>
      <c r="AX734" t="s">
        <v>3853</v>
      </c>
      <c r="AY734" s="3" t="s">
        <v>3854</v>
      </c>
      <c r="AZ734" t="s">
        <v>3855</v>
      </c>
      <c r="BA734">
        <v>1</v>
      </c>
    </row>
    <row r="735" spans="1:53" x14ac:dyDescent="0.25">
      <c r="A735">
        <v>733</v>
      </c>
      <c r="B735" s="11" t="s">
        <v>0</v>
      </c>
      <c r="H735" s="7">
        <v>38</v>
      </c>
      <c r="I735">
        <v>6</v>
      </c>
      <c r="J735">
        <v>20</v>
      </c>
      <c r="K735">
        <v>13</v>
      </c>
      <c r="L735">
        <v>2</v>
      </c>
      <c r="M735">
        <v>29580</v>
      </c>
      <c r="N735" t="s">
        <v>3856</v>
      </c>
      <c r="O735">
        <v>0</v>
      </c>
      <c r="P735" t="s">
        <v>97</v>
      </c>
      <c r="R735" t="s">
        <v>3956</v>
      </c>
      <c r="T735">
        <v>1</v>
      </c>
      <c r="U735" t="s">
        <v>227</v>
      </c>
      <c r="W735" t="s">
        <v>80</v>
      </c>
      <c r="Y735" t="s">
        <v>91</v>
      </c>
      <c r="AA735">
        <v>2</v>
      </c>
      <c r="AB735" t="s">
        <v>3857</v>
      </c>
      <c r="AC735" t="s">
        <v>83</v>
      </c>
      <c r="AF735" t="s">
        <v>30</v>
      </c>
      <c r="AN735" t="s">
        <v>72</v>
      </c>
      <c r="AP735" s="9">
        <v>6</v>
      </c>
      <c r="AQ735">
        <v>6</v>
      </c>
      <c r="AS735">
        <v>25</v>
      </c>
      <c r="AT735" t="s">
        <v>3858</v>
      </c>
      <c r="AU735" t="s">
        <v>74</v>
      </c>
      <c r="AW735">
        <v>8</v>
      </c>
      <c r="AX735" t="s">
        <v>3859</v>
      </c>
      <c r="BA735">
        <v>1</v>
      </c>
    </row>
    <row r="736" spans="1:53" x14ac:dyDescent="0.25">
      <c r="A736">
        <v>734</v>
      </c>
      <c r="B736" s="11" t="s">
        <v>0</v>
      </c>
      <c r="H736" s="7">
        <v>36</v>
      </c>
      <c r="J736">
        <v>40</v>
      </c>
      <c r="K736">
        <v>12</v>
      </c>
      <c r="L736">
        <v>3</v>
      </c>
      <c r="M736">
        <v>25469</v>
      </c>
      <c r="N736" t="s">
        <v>213</v>
      </c>
      <c r="O736">
        <v>0</v>
      </c>
      <c r="P736" t="s">
        <v>67</v>
      </c>
      <c r="R736" t="s">
        <v>3958</v>
      </c>
      <c r="T736">
        <v>1</v>
      </c>
      <c r="U736" t="s">
        <v>455</v>
      </c>
      <c r="W736" t="s">
        <v>80</v>
      </c>
      <c r="Y736" t="s">
        <v>555</v>
      </c>
      <c r="AA736">
        <v>14</v>
      </c>
      <c r="AB736" t="s">
        <v>3860</v>
      </c>
      <c r="AC736" t="s">
        <v>71</v>
      </c>
      <c r="AF736" t="s">
        <v>30</v>
      </c>
      <c r="AN736" t="s">
        <v>60</v>
      </c>
      <c r="AP736" s="9">
        <v>3</v>
      </c>
      <c r="AR736">
        <v>20</v>
      </c>
      <c r="AS736">
        <v>30</v>
      </c>
      <c r="AT736" t="s">
        <v>3861</v>
      </c>
      <c r="AU736" t="s">
        <v>74</v>
      </c>
      <c r="AW736">
        <v>10</v>
      </c>
      <c r="AX736" t="s">
        <v>3862</v>
      </c>
      <c r="AY736" t="s">
        <v>3863</v>
      </c>
      <c r="BA736">
        <v>1</v>
      </c>
    </row>
    <row r="737" spans="1:53" ht="52.5" customHeight="1" x14ac:dyDescent="0.25">
      <c r="A737">
        <v>735</v>
      </c>
      <c r="B737" s="11" t="s">
        <v>0</v>
      </c>
      <c r="H737" s="7">
        <v>39</v>
      </c>
      <c r="I737">
        <v>4</v>
      </c>
      <c r="J737">
        <v>0</v>
      </c>
      <c r="K737">
        <v>12</v>
      </c>
      <c r="L737">
        <v>600</v>
      </c>
      <c r="M737">
        <v>94590</v>
      </c>
      <c r="N737" t="s">
        <v>3864</v>
      </c>
      <c r="O737">
        <v>1</v>
      </c>
      <c r="T737">
        <v>1</v>
      </c>
      <c r="V737" t="s">
        <v>3084</v>
      </c>
      <c r="X737" t="s">
        <v>3865</v>
      </c>
      <c r="Z737" t="s">
        <v>3084</v>
      </c>
      <c r="AA737">
        <v>27</v>
      </c>
      <c r="AB737" t="s">
        <v>3085</v>
      </c>
      <c r="AC737" t="s">
        <v>1290</v>
      </c>
      <c r="AH737" t="s">
        <v>32</v>
      </c>
      <c r="AI737" t="s">
        <v>33</v>
      </c>
      <c r="AO737" t="s">
        <v>188</v>
      </c>
      <c r="AP737" s="9">
        <v>4</v>
      </c>
      <c r="AQ737">
        <v>6</v>
      </c>
      <c r="AS737">
        <v>12</v>
      </c>
      <c r="AT737" t="s">
        <v>3866</v>
      </c>
      <c r="AV737" t="s">
        <v>3867</v>
      </c>
      <c r="AW737">
        <v>10</v>
      </c>
      <c r="AX737" s="3" t="s">
        <v>3868</v>
      </c>
      <c r="AY737" s="3" t="s">
        <v>3869</v>
      </c>
      <c r="AZ737" s="3" t="s">
        <v>3870</v>
      </c>
      <c r="BA737">
        <v>1</v>
      </c>
    </row>
    <row r="738" spans="1:53" x14ac:dyDescent="0.25">
      <c r="A738">
        <v>736</v>
      </c>
      <c r="B738" s="11" t="s">
        <v>0</v>
      </c>
      <c r="I738">
        <v>8</v>
      </c>
      <c r="J738">
        <v>30</v>
      </c>
      <c r="K738">
        <v>10</v>
      </c>
      <c r="L738">
        <v>2</v>
      </c>
      <c r="M738">
        <v>11900</v>
      </c>
      <c r="N738" t="s">
        <v>3871</v>
      </c>
      <c r="O738">
        <v>1</v>
      </c>
      <c r="T738">
        <v>1</v>
      </c>
      <c r="U738" t="s">
        <v>227</v>
      </c>
      <c r="W738" t="s">
        <v>56</v>
      </c>
      <c r="Y738" t="s">
        <v>91</v>
      </c>
      <c r="AA738">
        <v>10</v>
      </c>
      <c r="AB738" t="s">
        <v>3872</v>
      </c>
      <c r="AC738" t="s">
        <v>59</v>
      </c>
      <c r="AI738" t="s">
        <v>33</v>
      </c>
      <c r="AN738" t="s">
        <v>72</v>
      </c>
      <c r="AP738" s="9">
        <v>6</v>
      </c>
      <c r="AQ738">
        <v>6</v>
      </c>
      <c r="AS738">
        <v>10</v>
      </c>
      <c r="AT738" t="s">
        <v>3873</v>
      </c>
      <c r="AU738" t="s">
        <v>74</v>
      </c>
      <c r="AW738">
        <v>10</v>
      </c>
      <c r="AX738" t="s">
        <v>3874</v>
      </c>
      <c r="AZ738" t="s">
        <v>3875</v>
      </c>
      <c r="BA738">
        <v>1</v>
      </c>
    </row>
    <row r="739" spans="1:53" x14ac:dyDescent="0.25">
      <c r="A739">
        <v>737</v>
      </c>
      <c r="B739" s="11" t="s">
        <v>0</v>
      </c>
      <c r="H739" s="7">
        <v>26</v>
      </c>
      <c r="I739">
        <v>7</v>
      </c>
      <c r="J739">
        <v>45</v>
      </c>
      <c r="K739">
        <v>9</v>
      </c>
      <c r="L739">
        <v>5</v>
      </c>
      <c r="M739">
        <v>1120012</v>
      </c>
      <c r="N739" t="s">
        <v>2811</v>
      </c>
      <c r="O739">
        <v>1</v>
      </c>
      <c r="T739">
        <v>1</v>
      </c>
      <c r="U739" t="s">
        <v>144</v>
      </c>
      <c r="W739" t="s">
        <v>387</v>
      </c>
      <c r="Y739" t="s">
        <v>91</v>
      </c>
      <c r="AA739">
        <v>1</v>
      </c>
      <c r="AB739" t="s">
        <v>3876</v>
      </c>
      <c r="AC739" t="s">
        <v>167</v>
      </c>
      <c r="AG739" t="s">
        <v>31</v>
      </c>
      <c r="AL739" t="s">
        <v>36</v>
      </c>
      <c r="AP739" s="9">
        <v>0</v>
      </c>
      <c r="AU739" t="s">
        <v>74</v>
      </c>
      <c r="AW739">
        <v>10</v>
      </c>
      <c r="AX739" t="s">
        <v>3877</v>
      </c>
      <c r="AY739" t="s">
        <v>3878</v>
      </c>
      <c r="AZ739" t="s">
        <v>3879</v>
      </c>
      <c r="BA739">
        <v>1</v>
      </c>
    </row>
    <row r="740" spans="1:53" x14ac:dyDescent="0.25">
      <c r="A740">
        <v>738</v>
      </c>
      <c r="B740" s="11" t="s">
        <v>0</v>
      </c>
      <c r="H740" s="7">
        <v>24</v>
      </c>
      <c r="I740">
        <v>10</v>
      </c>
      <c r="J740">
        <v>300</v>
      </c>
      <c r="K740">
        <v>10</v>
      </c>
      <c r="L740">
        <v>10</v>
      </c>
      <c r="M740">
        <v>100000</v>
      </c>
      <c r="N740" t="s">
        <v>3880</v>
      </c>
      <c r="O740">
        <v>1</v>
      </c>
      <c r="T740">
        <v>1</v>
      </c>
      <c r="U740" t="s">
        <v>89</v>
      </c>
      <c r="W740" t="s">
        <v>80</v>
      </c>
      <c r="Y740" t="s">
        <v>91</v>
      </c>
      <c r="AA740">
        <v>1</v>
      </c>
      <c r="AB740" t="s">
        <v>3881</v>
      </c>
      <c r="AC740" t="s">
        <v>59</v>
      </c>
      <c r="AI740" t="s">
        <v>33</v>
      </c>
      <c r="AN740" t="s">
        <v>84</v>
      </c>
      <c r="AP740" s="9">
        <v>5</v>
      </c>
      <c r="AQ740">
        <v>5</v>
      </c>
      <c r="AS740">
        <v>100</v>
      </c>
      <c r="AT740" t="s">
        <v>3882</v>
      </c>
      <c r="AU740" t="s">
        <v>64</v>
      </c>
      <c r="AW740">
        <v>10</v>
      </c>
      <c r="AX740" t="s">
        <v>3883</v>
      </c>
      <c r="AY740" t="s">
        <v>3884</v>
      </c>
      <c r="AZ740" t="s">
        <v>36</v>
      </c>
      <c r="BA740">
        <v>1</v>
      </c>
    </row>
    <row r="741" spans="1:53" x14ac:dyDescent="0.25">
      <c r="A741">
        <v>739</v>
      </c>
      <c r="C741" s="11" t="s">
        <v>1</v>
      </c>
      <c r="I741">
        <v>7</v>
      </c>
      <c r="J741">
        <v>15</v>
      </c>
      <c r="K741">
        <v>5</v>
      </c>
      <c r="L741">
        <v>5</v>
      </c>
      <c r="N741" t="s">
        <v>3885</v>
      </c>
      <c r="O741">
        <v>1</v>
      </c>
      <c r="T741">
        <v>1</v>
      </c>
      <c r="U741" t="s">
        <v>144</v>
      </c>
      <c r="W741" t="s">
        <v>56</v>
      </c>
      <c r="Y741" t="s">
        <v>91</v>
      </c>
      <c r="AA741">
        <v>20</v>
      </c>
      <c r="AB741" t="s">
        <v>3886</v>
      </c>
      <c r="AC741" t="s">
        <v>71</v>
      </c>
      <c r="AH741" t="s">
        <v>32</v>
      </c>
      <c r="AI741" t="s">
        <v>33</v>
      </c>
      <c r="AN741" t="s">
        <v>72</v>
      </c>
      <c r="AP741" s="9">
        <v>3</v>
      </c>
      <c r="AQ741">
        <v>3</v>
      </c>
      <c r="AS741">
        <v>2</v>
      </c>
      <c r="AT741" t="s">
        <v>3887</v>
      </c>
      <c r="AU741" t="s">
        <v>74</v>
      </c>
      <c r="AW741">
        <v>8</v>
      </c>
      <c r="AX741" t="s">
        <v>3888</v>
      </c>
      <c r="AY741" t="s">
        <v>3889</v>
      </c>
      <c r="AZ741" t="s">
        <v>3890</v>
      </c>
      <c r="BA741">
        <v>0</v>
      </c>
    </row>
    <row r="742" spans="1:53" x14ac:dyDescent="0.25">
      <c r="A742">
        <v>740</v>
      </c>
      <c r="D742" s="11" t="s">
        <v>2</v>
      </c>
      <c r="F742" s="11" t="s">
        <v>4</v>
      </c>
      <c r="H742" s="7">
        <v>27</v>
      </c>
      <c r="I742">
        <v>6</v>
      </c>
      <c r="J742">
        <v>220</v>
      </c>
      <c r="K742">
        <v>10</v>
      </c>
      <c r="L742">
        <v>10</v>
      </c>
      <c r="M742">
        <v>82362</v>
      </c>
      <c r="N742" t="s">
        <v>3891</v>
      </c>
      <c r="O742">
        <v>0</v>
      </c>
      <c r="P742" t="s">
        <v>53</v>
      </c>
      <c r="R742" t="s">
        <v>3958</v>
      </c>
      <c r="T742">
        <v>0</v>
      </c>
      <c r="AC742" t="s">
        <v>59</v>
      </c>
      <c r="AI742" t="s">
        <v>33</v>
      </c>
      <c r="AN742" t="s">
        <v>60</v>
      </c>
      <c r="AP742" s="9">
        <v>4</v>
      </c>
      <c r="AQ742">
        <v>3</v>
      </c>
      <c r="AS742">
        <v>12</v>
      </c>
      <c r="AT742" t="s">
        <v>3892</v>
      </c>
      <c r="AU742" t="s">
        <v>381</v>
      </c>
      <c r="AW742">
        <v>10</v>
      </c>
      <c r="AX742" t="s">
        <v>3893</v>
      </c>
      <c r="AY742" t="s">
        <v>3894</v>
      </c>
      <c r="BA742">
        <v>0</v>
      </c>
    </row>
    <row r="743" spans="1:53" x14ac:dyDescent="0.25">
      <c r="A743">
        <v>741</v>
      </c>
      <c r="F743" s="11" t="s">
        <v>4</v>
      </c>
      <c r="H743" s="7">
        <v>34</v>
      </c>
      <c r="I743">
        <v>6</v>
      </c>
      <c r="J743">
        <v>20</v>
      </c>
      <c r="K743">
        <v>9</v>
      </c>
      <c r="L743">
        <v>4</v>
      </c>
      <c r="M743">
        <v>70563</v>
      </c>
      <c r="N743" t="s">
        <v>3895</v>
      </c>
      <c r="O743">
        <v>1</v>
      </c>
      <c r="T743">
        <v>1</v>
      </c>
      <c r="U743" t="s">
        <v>55</v>
      </c>
      <c r="W743" t="s">
        <v>56</v>
      </c>
      <c r="Y743" t="s">
        <v>297</v>
      </c>
      <c r="AA743">
        <v>10</v>
      </c>
      <c r="AB743" t="s">
        <v>3896</v>
      </c>
      <c r="AC743" t="s">
        <v>83</v>
      </c>
      <c r="AI743" t="s">
        <v>33</v>
      </c>
      <c r="AN743" t="s">
        <v>60</v>
      </c>
      <c r="AP743" s="9">
        <v>4</v>
      </c>
      <c r="AQ743">
        <v>2</v>
      </c>
      <c r="AS743">
        <v>20</v>
      </c>
      <c r="AT743" t="s">
        <v>3897</v>
      </c>
      <c r="AU743" t="s">
        <v>74</v>
      </c>
      <c r="AW743">
        <v>8</v>
      </c>
      <c r="AX743" t="s">
        <v>3898</v>
      </c>
      <c r="AY743" t="s">
        <v>2851</v>
      </c>
      <c r="AZ743" t="s">
        <v>3899</v>
      </c>
      <c r="BA743">
        <v>1</v>
      </c>
    </row>
    <row r="744" spans="1:53" x14ac:dyDescent="0.25">
      <c r="A744">
        <v>742</v>
      </c>
      <c r="F744" s="11" t="s">
        <v>4</v>
      </c>
      <c r="H744" s="7">
        <v>36</v>
      </c>
      <c r="I744">
        <v>6</v>
      </c>
      <c r="J744">
        <v>80</v>
      </c>
      <c r="K744">
        <v>8</v>
      </c>
      <c r="L744">
        <v>10</v>
      </c>
      <c r="M744">
        <v>90006</v>
      </c>
      <c r="N744" t="s">
        <v>658</v>
      </c>
      <c r="O744">
        <v>0</v>
      </c>
      <c r="P744" t="s">
        <v>53</v>
      </c>
      <c r="R744" t="s">
        <v>3955</v>
      </c>
      <c r="T744">
        <v>1</v>
      </c>
      <c r="U744" t="s">
        <v>227</v>
      </c>
      <c r="W744" t="s">
        <v>80</v>
      </c>
      <c r="Y744" t="s">
        <v>247</v>
      </c>
      <c r="AA744">
        <v>5</v>
      </c>
      <c r="AB744" t="s">
        <v>3900</v>
      </c>
      <c r="AC744" t="s">
        <v>83</v>
      </c>
      <c r="AI744" t="s">
        <v>33</v>
      </c>
      <c r="AN744" t="s">
        <v>60</v>
      </c>
      <c r="AP744" s="9">
        <v>6</v>
      </c>
      <c r="AQ744">
        <v>1</v>
      </c>
      <c r="AS744">
        <v>8</v>
      </c>
      <c r="AT744" t="s">
        <v>3901</v>
      </c>
      <c r="AV744" t="s">
        <v>3902</v>
      </c>
      <c r="AW744">
        <v>8</v>
      </c>
      <c r="AX744" t="s">
        <v>3903</v>
      </c>
      <c r="AY744" t="s">
        <v>3904</v>
      </c>
      <c r="AZ744" t="s">
        <v>3905</v>
      </c>
      <c r="BA744">
        <v>1</v>
      </c>
    </row>
    <row r="745" spans="1:53" x14ac:dyDescent="0.25">
      <c r="A745">
        <v>743</v>
      </c>
      <c r="C745" s="11" t="s">
        <v>1</v>
      </c>
      <c r="F745" s="11" t="s">
        <v>4</v>
      </c>
      <c r="I745">
        <v>8</v>
      </c>
      <c r="J745">
        <v>30</v>
      </c>
      <c r="K745">
        <v>6</v>
      </c>
      <c r="L745">
        <v>5</v>
      </c>
      <c r="M745">
        <v>69415</v>
      </c>
      <c r="N745" t="s">
        <v>1588</v>
      </c>
      <c r="O745">
        <v>0</v>
      </c>
      <c r="P745" t="s">
        <v>136</v>
      </c>
      <c r="R745" t="s">
        <v>3954</v>
      </c>
      <c r="T745">
        <v>1</v>
      </c>
      <c r="U745" t="s">
        <v>583</v>
      </c>
      <c r="W745" t="s">
        <v>56</v>
      </c>
      <c r="Z745" t="s">
        <v>1034</v>
      </c>
      <c r="AA745">
        <v>9</v>
      </c>
      <c r="AC745" t="s">
        <v>83</v>
      </c>
      <c r="AF745" t="s">
        <v>30</v>
      </c>
      <c r="AN745" t="s">
        <v>168</v>
      </c>
      <c r="AP745" s="9">
        <v>5</v>
      </c>
      <c r="AQ745">
        <v>1</v>
      </c>
      <c r="AS745">
        <v>8</v>
      </c>
      <c r="AT745" t="s">
        <v>3906</v>
      </c>
      <c r="AV745" t="s">
        <v>3907</v>
      </c>
      <c r="AW745">
        <v>8</v>
      </c>
      <c r="AX745" t="s">
        <v>3908</v>
      </c>
      <c r="AY745" t="s">
        <v>3909</v>
      </c>
      <c r="BA745">
        <v>0</v>
      </c>
    </row>
    <row r="746" spans="1:53" ht="409.5" x14ac:dyDescent="0.25">
      <c r="A746">
        <v>744</v>
      </c>
      <c r="B746" s="11" t="s">
        <v>0</v>
      </c>
      <c r="F746" s="11" t="s">
        <v>4</v>
      </c>
      <c r="H746" s="7">
        <v>37</v>
      </c>
      <c r="I746">
        <v>8</v>
      </c>
      <c r="J746">
        <v>45</v>
      </c>
      <c r="K746">
        <v>5</v>
      </c>
      <c r="L746">
        <v>6</v>
      </c>
      <c r="M746">
        <v>110121</v>
      </c>
      <c r="N746" t="s">
        <v>3195</v>
      </c>
      <c r="O746">
        <v>1</v>
      </c>
      <c r="T746">
        <v>1</v>
      </c>
      <c r="U746" t="s">
        <v>583</v>
      </c>
      <c r="W746" t="s">
        <v>111</v>
      </c>
      <c r="Y746" t="s">
        <v>334</v>
      </c>
      <c r="AA746">
        <v>10</v>
      </c>
      <c r="AC746" t="s">
        <v>83</v>
      </c>
      <c r="AF746" t="s">
        <v>30</v>
      </c>
      <c r="AN746" t="s">
        <v>84</v>
      </c>
      <c r="AP746" s="9">
        <v>3</v>
      </c>
      <c r="AQ746">
        <v>4</v>
      </c>
      <c r="AS746">
        <v>8</v>
      </c>
      <c r="AT746" t="s">
        <v>3910</v>
      </c>
      <c r="AU746" t="s">
        <v>74</v>
      </c>
      <c r="AW746">
        <v>10</v>
      </c>
      <c r="AX746" s="3" t="s">
        <v>3911</v>
      </c>
      <c r="AY746" t="s">
        <v>3912</v>
      </c>
      <c r="AZ746" t="s">
        <v>3913</v>
      </c>
      <c r="BA746">
        <v>1</v>
      </c>
    </row>
    <row r="747" spans="1:53" ht="105" x14ac:dyDescent="0.25">
      <c r="A747">
        <v>745</v>
      </c>
      <c r="B747" s="11" t="s">
        <v>0</v>
      </c>
      <c r="H747" s="7">
        <v>42</v>
      </c>
      <c r="I747">
        <v>7</v>
      </c>
      <c r="J747">
        <v>40</v>
      </c>
      <c r="K747">
        <v>6</v>
      </c>
      <c r="L747">
        <v>1</v>
      </c>
      <c r="M747">
        <v>54911</v>
      </c>
      <c r="N747" t="s">
        <v>3914</v>
      </c>
      <c r="O747">
        <v>0</v>
      </c>
      <c r="P747" t="s">
        <v>123</v>
      </c>
      <c r="R747" t="s">
        <v>3955</v>
      </c>
      <c r="T747">
        <v>1</v>
      </c>
      <c r="U747" t="s">
        <v>69</v>
      </c>
      <c r="W747" t="s">
        <v>80</v>
      </c>
      <c r="Y747" t="s">
        <v>57</v>
      </c>
      <c r="AA747">
        <v>10</v>
      </c>
      <c r="AC747" t="s">
        <v>71</v>
      </c>
      <c r="AG747" t="s">
        <v>31</v>
      </c>
      <c r="AN747" t="s">
        <v>72</v>
      </c>
      <c r="AP747" s="9">
        <v>3</v>
      </c>
      <c r="AQ747">
        <v>5</v>
      </c>
      <c r="AS747">
        <v>36</v>
      </c>
      <c r="AT747" t="s">
        <v>3915</v>
      </c>
      <c r="AU747" t="s">
        <v>74</v>
      </c>
      <c r="AW747">
        <v>9</v>
      </c>
      <c r="AX747" s="3" t="s">
        <v>3916</v>
      </c>
      <c r="AY747" t="s">
        <v>3917</v>
      </c>
    </row>
    <row r="748" spans="1:53" x14ac:dyDescent="0.25">
      <c r="A748">
        <v>746</v>
      </c>
      <c r="C748" s="11" t="s">
        <v>1</v>
      </c>
      <c r="F748" s="11" t="s">
        <v>4</v>
      </c>
      <c r="H748" s="7">
        <v>29</v>
      </c>
      <c r="I748">
        <v>4</v>
      </c>
      <c r="J748">
        <v>10</v>
      </c>
      <c r="K748">
        <v>8</v>
      </c>
      <c r="L748">
        <v>1</v>
      </c>
      <c r="M748">
        <v>94109</v>
      </c>
      <c r="N748" t="s">
        <v>339</v>
      </c>
      <c r="O748">
        <v>1</v>
      </c>
      <c r="T748">
        <v>1</v>
      </c>
      <c r="U748" t="s">
        <v>5</v>
      </c>
      <c r="W748" t="s">
        <v>80</v>
      </c>
      <c r="Y748" t="s">
        <v>57</v>
      </c>
      <c r="AA748">
        <v>12</v>
      </c>
      <c r="AB748" t="s">
        <v>3918</v>
      </c>
      <c r="AC748" t="s">
        <v>59</v>
      </c>
      <c r="AG748" t="s">
        <v>31</v>
      </c>
      <c r="AH748" t="s">
        <v>32</v>
      </c>
      <c r="AN748" t="s">
        <v>72</v>
      </c>
      <c r="AP748" s="9">
        <v>25</v>
      </c>
      <c r="AQ748">
        <v>5</v>
      </c>
      <c r="AS748">
        <v>20</v>
      </c>
      <c r="AT748" t="s">
        <v>3920</v>
      </c>
      <c r="AU748" t="s">
        <v>74</v>
      </c>
      <c r="AW748">
        <v>10</v>
      </c>
      <c r="AX748" t="s">
        <v>3921</v>
      </c>
      <c r="AY748" t="s">
        <v>3922</v>
      </c>
      <c r="AZ748" t="s">
        <v>116</v>
      </c>
      <c r="BA748">
        <v>1</v>
      </c>
    </row>
    <row r="749" spans="1:53" ht="285" x14ac:dyDescent="0.25">
      <c r="A749">
        <v>747</v>
      </c>
      <c r="C749" s="11" t="s">
        <v>1</v>
      </c>
      <c r="H749" s="7">
        <v>24</v>
      </c>
      <c r="I749">
        <v>7</v>
      </c>
      <c r="J749">
        <v>30</v>
      </c>
      <c r="K749">
        <v>12</v>
      </c>
      <c r="L749">
        <v>0</v>
      </c>
      <c r="M749">
        <v>21523</v>
      </c>
      <c r="N749" t="s">
        <v>974</v>
      </c>
      <c r="O749">
        <v>0</v>
      </c>
      <c r="P749" t="s">
        <v>97</v>
      </c>
      <c r="R749" t="s">
        <v>3955</v>
      </c>
      <c r="T749">
        <v>0</v>
      </c>
      <c r="AC749" t="s">
        <v>59</v>
      </c>
      <c r="AF749" t="s">
        <v>30</v>
      </c>
      <c r="AN749" t="s">
        <v>168</v>
      </c>
      <c r="AP749" s="9">
        <v>5</v>
      </c>
      <c r="AQ749">
        <v>5</v>
      </c>
      <c r="AS749">
        <v>16</v>
      </c>
      <c r="AT749" s="3" t="s">
        <v>3923</v>
      </c>
      <c r="AV749" t="s">
        <v>3924</v>
      </c>
      <c r="AW749">
        <v>9</v>
      </c>
      <c r="AX749" t="s">
        <v>36</v>
      </c>
      <c r="AY749" t="s">
        <v>3925</v>
      </c>
      <c r="AZ749" t="s">
        <v>3926</v>
      </c>
      <c r="BA749">
        <v>1</v>
      </c>
    </row>
    <row r="750" spans="1:53" x14ac:dyDescent="0.25">
      <c r="A750">
        <v>748</v>
      </c>
      <c r="C750" s="11" t="s">
        <v>1</v>
      </c>
      <c r="D750" s="11" t="s">
        <v>2</v>
      </c>
      <c r="H750" s="7">
        <v>24</v>
      </c>
      <c r="I750">
        <v>7</v>
      </c>
      <c r="J750">
        <v>40</v>
      </c>
      <c r="K750">
        <v>10</v>
      </c>
      <c r="L750">
        <v>4</v>
      </c>
      <c r="M750">
        <v>28023</v>
      </c>
      <c r="N750" t="s">
        <v>3927</v>
      </c>
      <c r="O750">
        <v>1</v>
      </c>
      <c r="T750">
        <v>1</v>
      </c>
      <c r="U750" t="s">
        <v>460</v>
      </c>
      <c r="W750" t="s">
        <v>56</v>
      </c>
      <c r="Y750" t="s">
        <v>91</v>
      </c>
      <c r="AA750">
        <v>1</v>
      </c>
      <c r="AB750" t="s">
        <v>3928</v>
      </c>
      <c r="AC750" t="s">
        <v>59</v>
      </c>
      <c r="AF750" t="s">
        <v>30</v>
      </c>
      <c r="AN750" t="s">
        <v>72</v>
      </c>
      <c r="AP750" s="9">
        <v>6</v>
      </c>
      <c r="AR750">
        <v>10</v>
      </c>
      <c r="AS750">
        <v>30</v>
      </c>
      <c r="AT750" t="s">
        <v>3929</v>
      </c>
      <c r="AU750" t="s">
        <v>74</v>
      </c>
      <c r="AW750">
        <v>8</v>
      </c>
      <c r="AX750" t="s">
        <v>3930</v>
      </c>
      <c r="AY750" t="s">
        <v>3931</v>
      </c>
      <c r="AZ750" t="s">
        <v>3932</v>
      </c>
      <c r="BA750">
        <v>0</v>
      </c>
    </row>
    <row r="751" spans="1:53" x14ac:dyDescent="0.25">
      <c r="A751">
        <v>749</v>
      </c>
      <c r="F751" s="11" t="s">
        <v>4</v>
      </c>
      <c r="H751" s="7">
        <v>44</v>
      </c>
      <c r="I751">
        <v>7</v>
      </c>
      <c r="J751">
        <v>60</v>
      </c>
      <c r="K751">
        <v>8</v>
      </c>
      <c r="L751">
        <v>35</v>
      </c>
      <c r="M751">
        <v>94583</v>
      </c>
      <c r="N751" t="s">
        <v>3933</v>
      </c>
      <c r="O751">
        <v>0</v>
      </c>
      <c r="P751" t="s">
        <v>136</v>
      </c>
      <c r="R751" t="s">
        <v>3955</v>
      </c>
      <c r="T751">
        <v>1</v>
      </c>
      <c r="U751" t="s">
        <v>227</v>
      </c>
      <c r="W751" t="s">
        <v>80</v>
      </c>
      <c r="Y751" t="s">
        <v>161</v>
      </c>
      <c r="AA751">
        <v>20</v>
      </c>
      <c r="AB751" t="s">
        <v>3934</v>
      </c>
      <c r="AC751" t="s">
        <v>59</v>
      </c>
      <c r="AI751" t="s">
        <v>33</v>
      </c>
      <c r="AN751" t="s">
        <v>60</v>
      </c>
      <c r="AP751" s="9">
        <v>3</v>
      </c>
      <c r="AQ751">
        <v>1</v>
      </c>
      <c r="AS751">
        <v>100</v>
      </c>
      <c r="AT751" t="s">
        <v>3935</v>
      </c>
      <c r="AU751" t="s">
        <v>74</v>
      </c>
      <c r="AW751">
        <v>10</v>
      </c>
      <c r="AX751" t="s">
        <v>3936</v>
      </c>
      <c r="AY751" t="s">
        <v>3937</v>
      </c>
      <c r="BA751">
        <v>0</v>
      </c>
    </row>
    <row r="752" spans="1:53" ht="409.5" x14ac:dyDescent="0.25">
      <c r="A752">
        <v>750</v>
      </c>
      <c r="F752" s="11" t="s">
        <v>4</v>
      </c>
      <c r="H752" s="7">
        <v>30</v>
      </c>
      <c r="I752">
        <v>8</v>
      </c>
      <c r="J752">
        <v>45</v>
      </c>
      <c r="K752">
        <v>12</v>
      </c>
      <c r="L752">
        <v>12</v>
      </c>
      <c r="M752">
        <v>55130</v>
      </c>
      <c r="N752" t="s">
        <v>3938</v>
      </c>
      <c r="O752">
        <v>0</v>
      </c>
      <c r="P752" t="s">
        <v>53</v>
      </c>
      <c r="R752" t="s">
        <v>3956</v>
      </c>
      <c r="T752">
        <v>1</v>
      </c>
      <c r="U752" t="s">
        <v>788</v>
      </c>
      <c r="W752" t="s">
        <v>80</v>
      </c>
      <c r="Y752" t="s">
        <v>105</v>
      </c>
      <c r="AA752">
        <v>5</v>
      </c>
      <c r="AB752" t="s">
        <v>3939</v>
      </c>
      <c r="AC752" t="s">
        <v>59</v>
      </c>
      <c r="AI752" t="s">
        <v>33</v>
      </c>
      <c r="AN752" t="s">
        <v>72</v>
      </c>
      <c r="AP752" s="9">
        <v>2</v>
      </c>
      <c r="AQ752">
        <v>4</v>
      </c>
      <c r="AS752">
        <v>6</v>
      </c>
      <c r="AT752" s="3" t="s">
        <v>3940</v>
      </c>
      <c r="AU752" t="s">
        <v>202</v>
      </c>
      <c r="AW752">
        <v>8</v>
      </c>
      <c r="AX752" s="3" t="s">
        <v>3941</v>
      </c>
      <c r="AY752" t="s">
        <v>3942</v>
      </c>
      <c r="AZ752" s="3" t="s">
        <v>3943</v>
      </c>
      <c r="BA752">
        <v>1</v>
      </c>
    </row>
    <row r="753" spans="1:53" x14ac:dyDescent="0.25">
      <c r="A753">
        <v>751</v>
      </c>
      <c r="C753" s="11" t="s">
        <v>1</v>
      </c>
      <c r="H753" s="7">
        <v>25</v>
      </c>
      <c r="I753">
        <v>7</v>
      </c>
      <c r="J753">
        <v>100</v>
      </c>
      <c r="K753">
        <v>7</v>
      </c>
      <c r="L753">
        <v>10</v>
      </c>
      <c r="M753">
        <v>98133</v>
      </c>
      <c r="N753" t="s">
        <v>2347</v>
      </c>
      <c r="O753">
        <v>1</v>
      </c>
      <c r="T753">
        <v>1</v>
      </c>
      <c r="U753" t="s">
        <v>160</v>
      </c>
      <c r="W753" t="s">
        <v>80</v>
      </c>
      <c r="Y753" t="s">
        <v>91</v>
      </c>
      <c r="AA753">
        <v>1</v>
      </c>
      <c r="AB753" t="s">
        <v>996</v>
      </c>
      <c r="AC753" t="s">
        <v>83</v>
      </c>
      <c r="AG753" t="s">
        <v>31</v>
      </c>
      <c r="AN753" t="s">
        <v>84</v>
      </c>
      <c r="AP753" s="9">
        <v>10</v>
      </c>
      <c r="AQ753">
        <v>5</v>
      </c>
      <c r="AS753">
        <v>200</v>
      </c>
      <c r="AT753" t="s">
        <v>3944</v>
      </c>
      <c r="AU753" t="s">
        <v>64</v>
      </c>
      <c r="AW753">
        <v>9</v>
      </c>
      <c r="AX753" t="s">
        <v>3945</v>
      </c>
      <c r="AY753" t="s">
        <v>3946</v>
      </c>
      <c r="BA753">
        <v>1</v>
      </c>
    </row>
    <row r="754" spans="1:53" x14ac:dyDescent="0.25">
      <c r="A754">
        <v>752</v>
      </c>
      <c r="B754" s="11" t="s">
        <v>0</v>
      </c>
      <c r="H754" s="7">
        <v>32</v>
      </c>
      <c r="I754">
        <v>6</v>
      </c>
      <c r="J754">
        <v>25</v>
      </c>
      <c r="K754">
        <v>14</v>
      </c>
      <c r="L754">
        <v>1</v>
      </c>
      <c r="M754">
        <v>6089</v>
      </c>
      <c r="N754" t="s">
        <v>3947</v>
      </c>
      <c r="O754">
        <v>1</v>
      </c>
      <c r="T754">
        <v>1</v>
      </c>
      <c r="U754" t="s">
        <v>30</v>
      </c>
      <c r="W754" t="s">
        <v>80</v>
      </c>
      <c r="Y754" t="s">
        <v>235</v>
      </c>
      <c r="AA754">
        <v>1</v>
      </c>
      <c r="AB754" t="s">
        <v>3948</v>
      </c>
      <c r="AC754" t="s">
        <v>402</v>
      </c>
      <c r="AF754" t="s">
        <v>30</v>
      </c>
      <c r="AN754" t="s">
        <v>84</v>
      </c>
      <c r="AP754" s="9">
        <v>6</v>
      </c>
      <c r="AQ754">
        <v>5</v>
      </c>
      <c r="AS754">
        <v>40</v>
      </c>
      <c r="AT754" t="s">
        <v>3949</v>
      </c>
      <c r="AU754" t="s">
        <v>74</v>
      </c>
      <c r="AW754">
        <v>8</v>
      </c>
      <c r="AX754" t="s">
        <v>3950</v>
      </c>
      <c r="AY754" t="s">
        <v>3951</v>
      </c>
      <c r="AZ754" t="s">
        <v>3952</v>
      </c>
      <c r="BA754">
        <v>1</v>
      </c>
    </row>
  </sheetData>
  <autoFilter ref="A1:BB754" xr:uid="{BAC106CA-9CFA-44B1-9780-52DC7D838E7F}"/>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BB754"/>
  <sheetViews>
    <sheetView workbookViewId="0">
      <pane ySplit="1" topLeftCell="A2" activePane="bottomLeft" state="frozen"/>
      <selection pane="bottomLeft" activeCell="J17" sqref="J17"/>
    </sheetView>
  </sheetViews>
  <sheetFormatPr defaultColWidth="13.42578125" defaultRowHeight="15" x14ac:dyDescent="0.25"/>
  <sheetData>
    <row r="1" spans="1:54" s="5" customFormat="1" ht="75.75" customHeight="1" x14ac:dyDescent="0.25">
      <c r="A1" s="5" t="s">
        <v>3953</v>
      </c>
      <c r="B1" s="5" t="s">
        <v>0</v>
      </c>
      <c r="C1" s="5" t="s">
        <v>1</v>
      </c>
      <c r="D1" s="5" t="s">
        <v>2</v>
      </c>
      <c r="E1" s="5" t="s">
        <v>3</v>
      </c>
      <c r="F1" s="5" t="s">
        <v>4</v>
      </c>
      <c r="G1" s="5" t="s">
        <v>5</v>
      </c>
      <c r="H1" s="5" t="s">
        <v>6</v>
      </c>
      <c r="I1" s="5" t="s">
        <v>7</v>
      </c>
      <c r="J1" s="5" t="s">
        <v>8</v>
      </c>
      <c r="K1" s="5" t="s">
        <v>9</v>
      </c>
      <c r="L1" s="5" t="s">
        <v>10</v>
      </c>
      <c r="M1" s="5" t="s">
        <v>11</v>
      </c>
      <c r="N1" s="5" t="s">
        <v>12</v>
      </c>
      <c r="O1" s="5" t="s">
        <v>13</v>
      </c>
      <c r="P1" s="5" t="s">
        <v>14</v>
      </c>
      <c r="Q1" s="5" t="s">
        <v>15</v>
      </c>
      <c r="R1" s="5" t="s">
        <v>16</v>
      </c>
      <c r="S1" s="5" t="s">
        <v>17</v>
      </c>
      <c r="T1" s="5" t="s">
        <v>18</v>
      </c>
      <c r="U1" s="5" t="s">
        <v>19</v>
      </c>
      <c r="V1" s="5" t="s">
        <v>20</v>
      </c>
      <c r="W1" s="5" t="s">
        <v>21</v>
      </c>
      <c r="X1" s="5" t="s">
        <v>22</v>
      </c>
      <c r="Y1" s="5" t="s">
        <v>23</v>
      </c>
      <c r="Z1" s="5" t="s">
        <v>24</v>
      </c>
      <c r="AA1" s="5" t="s">
        <v>25</v>
      </c>
      <c r="AB1" s="5" t="s">
        <v>26</v>
      </c>
      <c r="AC1" s="5" t="s">
        <v>27</v>
      </c>
      <c r="AD1" s="5" t="s">
        <v>28</v>
      </c>
      <c r="AE1" s="5" t="s">
        <v>29</v>
      </c>
      <c r="AF1" s="5" t="s">
        <v>30</v>
      </c>
      <c r="AG1" s="5" t="s">
        <v>31</v>
      </c>
      <c r="AH1" s="5" t="s">
        <v>32</v>
      </c>
      <c r="AI1" s="5" t="s">
        <v>33</v>
      </c>
      <c r="AJ1" s="5" t="s">
        <v>34</v>
      </c>
      <c r="AK1" s="5" t="s">
        <v>35</v>
      </c>
      <c r="AL1" s="5" t="s">
        <v>36</v>
      </c>
      <c r="AM1" s="5" t="s">
        <v>37</v>
      </c>
      <c r="AN1" s="5" t="s">
        <v>38</v>
      </c>
      <c r="AO1" s="5" t="s">
        <v>39</v>
      </c>
      <c r="AP1" s="5" t="s">
        <v>40</v>
      </c>
      <c r="AQ1" s="5" t="s">
        <v>41</v>
      </c>
      <c r="AR1" s="5" t="s">
        <v>42</v>
      </c>
      <c r="AS1" s="5" t="s">
        <v>43</v>
      </c>
      <c r="AT1" s="5" t="s">
        <v>44</v>
      </c>
      <c r="AU1" s="5" t="s">
        <v>45</v>
      </c>
      <c r="AV1" s="5" t="s">
        <v>46</v>
      </c>
      <c r="AW1" s="5" t="s">
        <v>47</v>
      </c>
      <c r="AX1" s="5" t="s">
        <v>48</v>
      </c>
      <c r="AY1" s="5" t="s">
        <v>49</v>
      </c>
      <c r="AZ1" s="5" t="s">
        <v>50</v>
      </c>
      <c r="BA1" s="5" t="s">
        <v>51</v>
      </c>
      <c r="BB1" s="5" t="s">
        <v>52</v>
      </c>
    </row>
    <row r="2" spans="1:54" x14ac:dyDescent="0.25">
      <c r="A2">
        <v>0</v>
      </c>
      <c r="H2" s="1">
        <v>31490</v>
      </c>
      <c r="M2">
        <v>94040</v>
      </c>
      <c r="O2">
        <v>1</v>
      </c>
      <c r="P2" t="s">
        <v>53</v>
      </c>
      <c r="R2" t="s">
        <v>54</v>
      </c>
      <c r="T2">
        <v>1</v>
      </c>
      <c r="U2" t="s">
        <v>55</v>
      </c>
      <c r="W2" t="s">
        <v>56</v>
      </c>
      <c r="Y2" t="s">
        <v>57</v>
      </c>
      <c r="AB2" t="s">
        <v>58</v>
      </c>
      <c r="AC2" t="s">
        <v>59</v>
      </c>
      <c r="AE2" t="s">
        <v>29</v>
      </c>
      <c r="AN2" t="s">
        <v>60</v>
      </c>
      <c r="AP2" t="s">
        <v>61</v>
      </c>
      <c r="AR2" t="s">
        <v>62</v>
      </c>
      <c r="AU2" t="s">
        <v>63</v>
      </c>
      <c r="AV2" t="s">
        <v>64</v>
      </c>
      <c r="AX2">
        <v>10</v>
      </c>
      <c r="AY2" t="s">
        <v>65</v>
      </c>
      <c r="BA2" t="s">
        <v>66</v>
      </c>
    </row>
    <row r="3" spans="1:54" x14ac:dyDescent="0.25">
      <c r="A3">
        <v>1</v>
      </c>
      <c r="H3" s="1">
        <v>29466</v>
      </c>
      <c r="M3">
        <v>94010</v>
      </c>
      <c r="O3">
        <v>1</v>
      </c>
      <c r="P3" t="s">
        <v>67</v>
      </c>
      <c r="R3" t="s">
        <v>68</v>
      </c>
      <c r="T3">
        <v>1</v>
      </c>
      <c r="U3" t="s">
        <v>69</v>
      </c>
      <c r="W3" t="s">
        <v>56</v>
      </c>
      <c r="Y3" t="s">
        <v>57</v>
      </c>
      <c r="AB3" t="s">
        <v>70</v>
      </c>
      <c r="AC3" t="s">
        <v>71</v>
      </c>
      <c r="AG3" t="s">
        <v>31</v>
      </c>
      <c r="AH3" t="s">
        <v>32</v>
      </c>
      <c r="AN3" t="s">
        <v>72</v>
      </c>
      <c r="AP3" t="s">
        <v>61</v>
      </c>
      <c r="AR3" t="s">
        <v>61</v>
      </c>
      <c r="AU3" t="s">
        <v>73</v>
      </c>
      <c r="AV3" t="s">
        <v>74</v>
      </c>
      <c r="AX3">
        <v>10</v>
      </c>
      <c r="AY3" t="s">
        <v>75</v>
      </c>
      <c r="BA3" t="s">
        <v>76</v>
      </c>
    </row>
    <row r="4" spans="1:54" x14ac:dyDescent="0.25">
      <c r="A4">
        <v>2</v>
      </c>
      <c r="B4" t="s">
        <v>0</v>
      </c>
      <c r="H4" s="1">
        <v>32196</v>
      </c>
      <c r="I4">
        <v>7</v>
      </c>
      <c r="J4">
        <v>45</v>
      </c>
      <c r="K4">
        <v>8</v>
      </c>
      <c r="L4">
        <v>2</v>
      </c>
      <c r="M4">
        <v>27516</v>
      </c>
      <c r="N4" t="s">
        <v>77</v>
      </c>
      <c r="O4">
        <v>0</v>
      </c>
      <c r="P4" t="s">
        <v>78</v>
      </c>
      <c r="R4" t="s">
        <v>68</v>
      </c>
      <c r="T4">
        <v>1</v>
      </c>
      <c r="U4" t="s">
        <v>79</v>
      </c>
      <c r="W4" t="s">
        <v>80</v>
      </c>
      <c r="Y4" t="s">
        <v>81</v>
      </c>
      <c r="AA4">
        <v>3</v>
      </c>
      <c r="AB4" t="s">
        <v>82</v>
      </c>
      <c r="AC4" t="s">
        <v>83</v>
      </c>
      <c r="AF4" t="s">
        <v>30</v>
      </c>
      <c r="AN4" t="s">
        <v>84</v>
      </c>
      <c r="AQ4">
        <v>20</v>
      </c>
      <c r="AS4">
        <v>15</v>
      </c>
      <c r="AT4">
        <v>15</v>
      </c>
      <c r="AU4" t="s">
        <v>85</v>
      </c>
      <c r="AV4" t="s">
        <v>74</v>
      </c>
      <c r="AX4">
        <v>8</v>
      </c>
      <c r="AY4" t="s">
        <v>86</v>
      </c>
      <c r="AZ4" t="s">
        <v>87</v>
      </c>
    </row>
    <row r="5" spans="1:54" x14ac:dyDescent="0.25">
      <c r="A5">
        <v>3</v>
      </c>
      <c r="F5" t="s">
        <v>4</v>
      </c>
      <c r="H5" s="1">
        <v>29812</v>
      </c>
      <c r="I5">
        <v>7</v>
      </c>
      <c r="J5">
        <v>30</v>
      </c>
      <c r="K5">
        <v>5</v>
      </c>
      <c r="L5">
        <v>10</v>
      </c>
      <c r="M5">
        <v>4400</v>
      </c>
      <c r="N5" t="s">
        <v>88</v>
      </c>
      <c r="O5">
        <v>1</v>
      </c>
      <c r="P5" t="s">
        <v>67</v>
      </c>
      <c r="R5" t="s">
        <v>68</v>
      </c>
      <c r="T5">
        <v>1</v>
      </c>
      <c r="U5" t="s">
        <v>89</v>
      </c>
      <c r="W5" t="s">
        <v>90</v>
      </c>
      <c r="Y5" t="s">
        <v>91</v>
      </c>
      <c r="AA5">
        <v>10</v>
      </c>
      <c r="AB5" t="s">
        <v>92</v>
      </c>
      <c r="AC5" t="s">
        <v>71</v>
      </c>
      <c r="AF5" t="s">
        <v>30</v>
      </c>
      <c r="AG5" t="s">
        <v>31</v>
      </c>
      <c r="AN5" t="s">
        <v>60</v>
      </c>
      <c r="AP5">
        <v>5</v>
      </c>
      <c r="AR5">
        <v>6</v>
      </c>
      <c r="AT5">
        <v>7</v>
      </c>
      <c r="AU5" t="s">
        <v>93</v>
      </c>
      <c r="AV5" t="s">
        <v>74</v>
      </c>
      <c r="AX5">
        <v>10</v>
      </c>
      <c r="AY5" t="s">
        <v>94</v>
      </c>
      <c r="AZ5" t="s">
        <v>95</v>
      </c>
    </row>
    <row r="6" spans="1:54" x14ac:dyDescent="0.25">
      <c r="A6">
        <v>4</v>
      </c>
      <c r="B6" t="s">
        <v>0</v>
      </c>
      <c r="H6" s="1">
        <v>34359</v>
      </c>
      <c r="I6">
        <v>8</v>
      </c>
      <c r="J6">
        <v>65</v>
      </c>
      <c r="K6">
        <v>610</v>
      </c>
      <c r="L6">
        <v>45</v>
      </c>
      <c r="M6">
        <v>48183</v>
      </c>
      <c r="N6" t="s">
        <v>96</v>
      </c>
      <c r="O6">
        <v>0</v>
      </c>
      <c r="P6" t="s">
        <v>97</v>
      </c>
      <c r="R6" t="s">
        <v>98</v>
      </c>
      <c r="T6">
        <v>1</v>
      </c>
      <c r="U6" t="s">
        <v>31</v>
      </c>
      <c r="W6" t="s">
        <v>80</v>
      </c>
      <c r="Y6" t="s">
        <v>91</v>
      </c>
      <c r="AA6">
        <v>0</v>
      </c>
      <c r="AB6" t="s">
        <v>99</v>
      </c>
      <c r="AC6" t="s">
        <v>59</v>
      </c>
      <c r="AG6" t="s">
        <v>31</v>
      </c>
      <c r="AN6" t="s">
        <v>72</v>
      </c>
      <c r="AP6">
        <v>2</v>
      </c>
      <c r="AR6">
        <v>1</v>
      </c>
      <c r="AT6">
        <v>1</v>
      </c>
      <c r="AU6" t="s">
        <v>36</v>
      </c>
      <c r="AV6" t="s">
        <v>74</v>
      </c>
      <c r="AX6">
        <v>5</v>
      </c>
      <c r="AY6" t="s">
        <v>100</v>
      </c>
      <c r="AZ6" t="s">
        <v>101</v>
      </c>
    </row>
    <row r="7" spans="1:54" x14ac:dyDescent="0.25">
      <c r="A7">
        <v>5</v>
      </c>
      <c r="B7" t="s">
        <v>0</v>
      </c>
      <c r="H7" s="1">
        <v>33315</v>
      </c>
      <c r="I7">
        <v>6</v>
      </c>
      <c r="J7">
        <v>240</v>
      </c>
      <c r="K7">
        <v>6</v>
      </c>
      <c r="L7">
        <v>25</v>
      </c>
      <c r="M7">
        <v>60532</v>
      </c>
      <c r="N7" t="s">
        <v>102</v>
      </c>
      <c r="O7">
        <v>0</v>
      </c>
      <c r="P7" t="s">
        <v>53</v>
      </c>
      <c r="R7" t="s">
        <v>103</v>
      </c>
      <c r="T7">
        <v>1</v>
      </c>
      <c r="U7" t="s">
        <v>30</v>
      </c>
      <c r="X7" t="s">
        <v>104</v>
      </c>
      <c r="Y7" t="s">
        <v>105</v>
      </c>
      <c r="AA7">
        <v>0</v>
      </c>
      <c r="AB7" t="s">
        <v>106</v>
      </c>
      <c r="AC7" t="s">
        <v>83</v>
      </c>
      <c r="AF7" t="s">
        <v>30</v>
      </c>
      <c r="AN7" t="s">
        <v>72</v>
      </c>
      <c r="AP7">
        <v>3</v>
      </c>
      <c r="AR7">
        <v>4</v>
      </c>
      <c r="AT7">
        <v>5</v>
      </c>
      <c r="AU7" t="s">
        <v>107</v>
      </c>
      <c r="AV7" t="s">
        <v>64</v>
      </c>
      <c r="AX7">
        <v>10</v>
      </c>
      <c r="AY7" t="s">
        <v>108</v>
      </c>
    </row>
    <row r="8" spans="1:54" x14ac:dyDescent="0.25">
      <c r="A8">
        <v>6</v>
      </c>
      <c r="B8" t="s">
        <v>0</v>
      </c>
      <c r="H8" s="1">
        <v>31511</v>
      </c>
      <c r="I8">
        <v>8</v>
      </c>
      <c r="J8">
        <v>0</v>
      </c>
      <c r="K8">
        <v>10</v>
      </c>
      <c r="L8">
        <v>50</v>
      </c>
      <c r="M8">
        <v>60618</v>
      </c>
      <c r="N8" t="s">
        <v>109</v>
      </c>
      <c r="O8">
        <v>1</v>
      </c>
      <c r="P8" t="s">
        <v>78</v>
      </c>
      <c r="R8" t="s">
        <v>98</v>
      </c>
      <c r="T8">
        <v>1</v>
      </c>
      <c r="U8" t="s">
        <v>110</v>
      </c>
      <c r="W8" t="s">
        <v>111</v>
      </c>
      <c r="Y8" t="s">
        <v>112</v>
      </c>
      <c r="AA8">
        <v>4</v>
      </c>
      <c r="AB8" t="s">
        <v>113</v>
      </c>
      <c r="AC8" t="s">
        <v>83</v>
      </c>
      <c r="AH8" t="s">
        <v>32</v>
      </c>
      <c r="AN8" t="s">
        <v>72</v>
      </c>
      <c r="AP8">
        <v>6</v>
      </c>
      <c r="AR8">
        <v>4</v>
      </c>
      <c r="AT8">
        <v>5</v>
      </c>
      <c r="AU8" t="s">
        <v>114</v>
      </c>
      <c r="AV8" t="s">
        <v>74</v>
      </c>
      <c r="AX8">
        <v>10</v>
      </c>
      <c r="AY8" t="s">
        <v>115</v>
      </c>
      <c r="BA8" t="s">
        <v>116</v>
      </c>
    </row>
    <row r="9" spans="1:54" x14ac:dyDescent="0.25">
      <c r="A9">
        <v>7</v>
      </c>
      <c r="D9" t="s">
        <v>2</v>
      </c>
      <c r="H9" s="1">
        <v>30813</v>
      </c>
      <c r="I9">
        <v>6</v>
      </c>
      <c r="J9">
        <v>35</v>
      </c>
      <c r="K9">
        <v>8</v>
      </c>
      <c r="L9">
        <v>18</v>
      </c>
      <c r="M9">
        <v>10245</v>
      </c>
      <c r="N9" t="s">
        <v>117</v>
      </c>
      <c r="O9">
        <v>0</v>
      </c>
      <c r="P9" t="s">
        <v>67</v>
      </c>
      <c r="R9" t="s">
        <v>98</v>
      </c>
      <c r="T9">
        <v>0</v>
      </c>
      <c r="AC9" t="s">
        <v>83</v>
      </c>
      <c r="AF9" t="s">
        <v>30</v>
      </c>
      <c r="AN9" t="s">
        <v>60</v>
      </c>
      <c r="AQ9" s="2">
        <v>43020</v>
      </c>
      <c r="AS9">
        <v>6</v>
      </c>
      <c r="AT9">
        <v>50</v>
      </c>
      <c r="AU9" t="s">
        <v>118</v>
      </c>
      <c r="AV9" t="s">
        <v>74</v>
      </c>
      <c r="AX9">
        <v>8</v>
      </c>
      <c r="AY9" t="s">
        <v>119</v>
      </c>
      <c r="AZ9" t="s">
        <v>120</v>
      </c>
      <c r="BA9" t="s">
        <v>121</v>
      </c>
    </row>
    <row r="10" spans="1:54" x14ac:dyDescent="0.25">
      <c r="A10">
        <v>8</v>
      </c>
      <c r="F10" t="s">
        <v>4</v>
      </c>
      <c r="H10" s="1">
        <v>26757</v>
      </c>
      <c r="I10">
        <v>8</v>
      </c>
      <c r="J10">
        <v>0</v>
      </c>
      <c r="K10">
        <v>8</v>
      </c>
      <c r="L10">
        <v>15</v>
      </c>
      <c r="N10" t="s">
        <v>122</v>
      </c>
      <c r="O10">
        <v>1</v>
      </c>
      <c r="P10" t="s">
        <v>123</v>
      </c>
      <c r="R10" t="s">
        <v>54</v>
      </c>
      <c r="T10">
        <v>1</v>
      </c>
      <c r="U10" t="s">
        <v>79</v>
      </c>
      <c r="W10" t="s">
        <v>124</v>
      </c>
      <c r="Y10" t="s">
        <v>125</v>
      </c>
      <c r="AA10">
        <v>15</v>
      </c>
      <c r="AB10" t="s">
        <v>126</v>
      </c>
      <c r="AC10" t="s">
        <v>59</v>
      </c>
      <c r="AF10" t="s">
        <v>30</v>
      </c>
      <c r="AN10" t="s">
        <v>72</v>
      </c>
      <c r="AP10">
        <v>6</v>
      </c>
      <c r="AR10">
        <v>5</v>
      </c>
      <c r="AT10">
        <v>80</v>
      </c>
      <c r="AU10" t="s">
        <v>127</v>
      </c>
      <c r="AV10" t="s">
        <v>74</v>
      </c>
      <c r="AX10">
        <v>9</v>
      </c>
      <c r="AY10" t="s">
        <v>128</v>
      </c>
    </row>
    <row r="11" spans="1:54" x14ac:dyDescent="0.25">
      <c r="A11">
        <v>9</v>
      </c>
      <c r="C11" t="s">
        <v>1</v>
      </c>
      <c r="H11" s="1">
        <v>28734</v>
      </c>
      <c r="I11">
        <v>7</v>
      </c>
      <c r="J11">
        <v>10</v>
      </c>
      <c r="K11">
        <v>6</v>
      </c>
      <c r="L11">
        <v>30</v>
      </c>
      <c r="M11">
        <v>19010</v>
      </c>
      <c r="N11" t="s">
        <v>129</v>
      </c>
      <c r="O11">
        <v>0</v>
      </c>
      <c r="P11" t="s">
        <v>53</v>
      </c>
      <c r="R11" t="s">
        <v>98</v>
      </c>
      <c r="T11">
        <v>1</v>
      </c>
      <c r="U11" t="s">
        <v>69</v>
      </c>
      <c r="W11" t="s">
        <v>80</v>
      </c>
      <c r="Y11" t="s">
        <v>57</v>
      </c>
      <c r="AA11">
        <v>1</v>
      </c>
      <c r="AB11" t="s">
        <v>130</v>
      </c>
      <c r="AC11" t="s">
        <v>71</v>
      </c>
      <c r="AI11" t="s">
        <v>33</v>
      </c>
      <c r="AN11" t="s">
        <v>60</v>
      </c>
      <c r="AP11">
        <v>5</v>
      </c>
      <c r="AR11">
        <v>5</v>
      </c>
      <c r="AT11">
        <v>5</v>
      </c>
      <c r="AU11" t="s">
        <v>131</v>
      </c>
      <c r="AV11" t="s">
        <v>74</v>
      </c>
      <c r="AX11">
        <v>10</v>
      </c>
      <c r="AY11" t="s">
        <v>132</v>
      </c>
      <c r="AZ11" t="s">
        <v>133</v>
      </c>
      <c r="BA11" t="s">
        <v>134</v>
      </c>
    </row>
    <row r="12" spans="1:54" x14ac:dyDescent="0.25">
      <c r="A12">
        <v>10</v>
      </c>
      <c r="B12" t="s">
        <v>0</v>
      </c>
      <c r="H12" s="1">
        <v>31818</v>
      </c>
      <c r="I12">
        <v>8</v>
      </c>
      <c r="J12">
        <v>0</v>
      </c>
      <c r="K12">
        <v>8</v>
      </c>
      <c r="L12">
        <v>2</v>
      </c>
      <c r="M12">
        <v>700000</v>
      </c>
      <c r="N12" t="s">
        <v>135</v>
      </c>
      <c r="O12">
        <v>1</v>
      </c>
      <c r="P12" t="s">
        <v>136</v>
      </c>
      <c r="R12" t="s">
        <v>98</v>
      </c>
      <c r="T12">
        <v>1</v>
      </c>
      <c r="U12" t="s">
        <v>137</v>
      </c>
      <c r="W12" t="s">
        <v>56</v>
      </c>
      <c r="Y12" t="s">
        <v>91</v>
      </c>
      <c r="AA12">
        <v>10</v>
      </c>
      <c r="AB12" t="s">
        <v>138</v>
      </c>
      <c r="AC12" t="s">
        <v>59</v>
      </c>
      <c r="AH12" t="s">
        <v>32</v>
      </c>
      <c r="AN12" t="s">
        <v>84</v>
      </c>
      <c r="AP12">
        <v>6</v>
      </c>
      <c r="AR12">
        <v>6</v>
      </c>
      <c r="AT12">
        <v>8</v>
      </c>
      <c r="AU12" t="s">
        <v>139</v>
      </c>
      <c r="AV12" t="s">
        <v>74</v>
      </c>
      <c r="AX12">
        <v>10</v>
      </c>
      <c r="AY12" t="s">
        <v>140</v>
      </c>
      <c r="AZ12" t="s">
        <v>141</v>
      </c>
      <c r="BA12" t="s">
        <v>141</v>
      </c>
    </row>
    <row r="13" spans="1:54" x14ac:dyDescent="0.25">
      <c r="A13">
        <v>11</v>
      </c>
      <c r="C13" t="s">
        <v>1</v>
      </c>
      <c r="H13" s="1">
        <v>32631</v>
      </c>
      <c r="I13">
        <v>7</v>
      </c>
      <c r="J13">
        <v>40</v>
      </c>
      <c r="K13">
        <v>12</v>
      </c>
      <c r="L13">
        <v>1</v>
      </c>
      <c r="M13">
        <v>10589</v>
      </c>
      <c r="N13" t="s">
        <v>142</v>
      </c>
      <c r="O13">
        <v>0</v>
      </c>
      <c r="P13" t="s">
        <v>143</v>
      </c>
      <c r="R13" t="s">
        <v>54</v>
      </c>
      <c r="T13">
        <v>1</v>
      </c>
      <c r="U13" t="s">
        <v>144</v>
      </c>
      <c r="W13" t="s">
        <v>145</v>
      </c>
      <c r="Y13" t="s">
        <v>112</v>
      </c>
      <c r="AA13">
        <v>4</v>
      </c>
      <c r="AB13" t="s">
        <v>146</v>
      </c>
      <c r="AC13" t="s">
        <v>83</v>
      </c>
      <c r="AL13" t="s">
        <v>36</v>
      </c>
      <c r="AV13" t="s">
        <v>64</v>
      </c>
      <c r="AX13">
        <v>9</v>
      </c>
      <c r="AY13" t="s">
        <v>147</v>
      </c>
      <c r="AZ13" t="s">
        <v>148</v>
      </c>
    </row>
    <row r="14" spans="1:54" x14ac:dyDescent="0.25">
      <c r="A14">
        <v>12</v>
      </c>
      <c r="B14" t="s">
        <v>0</v>
      </c>
      <c r="H14" s="1">
        <v>32915</v>
      </c>
      <c r="I14">
        <v>8</v>
      </c>
      <c r="J14">
        <v>30</v>
      </c>
      <c r="K14">
        <v>9</v>
      </c>
      <c r="L14">
        <v>12</v>
      </c>
      <c r="M14">
        <v>1090</v>
      </c>
      <c r="N14" t="s">
        <v>149</v>
      </c>
      <c r="O14">
        <v>1</v>
      </c>
      <c r="P14" t="s">
        <v>67</v>
      </c>
      <c r="R14" t="s">
        <v>68</v>
      </c>
      <c r="T14">
        <v>1</v>
      </c>
      <c r="U14" t="s">
        <v>150</v>
      </c>
      <c r="X14" t="s">
        <v>151</v>
      </c>
      <c r="Y14" t="s">
        <v>57</v>
      </c>
      <c r="AA14">
        <v>1</v>
      </c>
      <c r="AB14" t="s">
        <v>152</v>
      </c>
      <c r="AC14" t="s">
        <v>59</v>
      </c>
      <c r="AE14" t="s">
        <v>29</v>
      </c>
      <c r="AN14" t="s">
        <v>72</v>
      </c>
      <c r="AQ14" t="s">
        <v>153</v>
      </c>
      <c r="AS14" t="s">
        <v>154</v>
      </c>
      <c r="AT14">
        <v>2</v>
      </c>
      <c r="AU14" t="s">
        <v>155</v>
      </c>
      <c r="AV14" t="s">
        <v>74</v>
      </c>
      <c r="AX14">
        <v>10</v>
      </c>
      <c r="AY14" t="s">
        <v>156</v>
      </c>
      <c r="AZ14" t="s">
        <v>157</v>
      </c>
      <c r="BA14" t="s">
        <v>158</v>
      </c>
    </row>
    <row r="15" spans="1:54" x14ac:dyDescent="0.25">
      <c r="A15">
        <v>13</v>
      </c>
      <c r="F15" t="s">
        <v>4</v>
      </c>
      <c r="H15" s="1">
        <v>34311</v>
      </c>
      <c r="I15">
        <v>6</v>
      </c>
      <c r="J15">
        <v>120</v>
      </c>
      <c r="K15">
        <v>9</v>
      </c>
      <c r="L15">
        <v>3</v>
      </c>
      <c r="M15">
        <v>6004</v>
      </c>
      <c r="N15" t="s">
        <v>159</v>
      </c>
      <c r="O15">
        <v>0</v>
      </c>
      <c r="P15" t="s">
        <v>97</v>
      </c>
      <c r="R15" t="s">
        <v>103</v>
      </c>
      <c r="T15">
        <v>1</v>
      </c>
      <c r="U15" t="s">
        <v>160</v>
      </c>
      <c r="W15" t="s">
        <v>80</v>
      </c>
      <c r="Y15" t="s">
        <v>161</v>
      </c>
      <c r="AA15">
        <v>5</v>
      </c>
      <c r="AC15" t="s">
        <v>59</v>
      </c>
      <c r="AI15" t="s">
        <v>33</v>
      </c>
      <c r="AN15" t="s">
        <v>60</v>
      </c>
      <c r="AP15">
        <v>4</v>
      </c>
      <c r="AR15">
        <v>1</v>
      </c>
      <c r="AT15">
        <v>90</v>
      </c>
      <c r="AU15" t="s">
        <v>162</v>
      </c>
      <c r="AV15" t="s">
        <v>74</v>
      </c>
      <c r="AX15">
        <v>8</v>
      </c>
      <c r="AY15" t="s">
        <v>163</v>
      </c>
      <c r="AZ15" t="s">
        <v>164</v>
      </c>
      <c r="BA15" t="s">
        <v>165</v>
      </c>
    </row>
    <row r="16" spans="1:54" x14ac:dyDescent="0.25">
      <c r="A16">
        <v>14</v>
      </c>
      <c r="F16" t="s">
        <v>4</v>
      </c>
      <c r="H16" s="1">
        <v>35597</v>
      </c>
      <c r="I16">
        <v>8</v>
      </c>
      <c r="J16">
        <v>30</v>
      </c>
      <c r="K16">
        <v>14</v>
      </c>
      <c r="L16">
        <v>50</v>
      </c>
      <c r="N16" t="s">
        <v>166</v>
      </c>
      <c r="O16">
        <v>1</v>
      </c>
      <c r="P16" t="s">
        <v>67</v>
      </c>
      <c r="R16" t="s">
        <v>98</v>
      </c>
      <c r="T16">
        <v>0</v>
      </c>
      <c r="AC16" t="s">
        <v>167</v>
      </c>
      <c r="AI16" t="s">
        <v>33</v>
      </c>
      <c r="AN16" t="s">
        <v>168</v>
      </c>
      <c r="AP16">
        <v>2</v>
      </c>
      <c r="AR16">
        <v>4</v>
      </c>
      <c r="AT16">
        <v>10</v>
      </c>
      <c r="AU16" t="s">
        <v>169</v>
      </c>
      <c r="AV16" t="s">
        <v>64</v>
      </c>
      <c r="AX16">
        <v>10</v>
      </c>
      <c r="AY16" t="s">
        <v>170</v>
      </c>
      <c r="AZ16" t="s">
        <v>36</v>
      </c>
      <c r="BA16" t="s">
        <v>36</v>
      </c>
    </row>
    <row r="17" spans="1:53" x14ac:dyDescent="0.25">
      <c r="A17">
        <v>15</v>
      </c>
      <c r="B17" t="s">
        <v>0</v>
      </c>
      <c r="C17" t="s">
        <v>1</v>
      </c>
      <c r="F17" t="s">
        <v>4</v>
      </c>
      <c r="H17" s="1">
        <v>29872</v>
      </c>
      <c r="I17">
        <v>8</v>
      </c>
      <c r="J17">
        <v>50</v>
      </c>
      <c r="K17">
        <v>9</v>
      </c>
      <c r="L17">
        <v>15</v>
      </c>
      <c r="M17">
        <v>28860</v>
      </c>
      <c r="N17" t="s">
        <v>171</v>
      </c>
      <c r="O17">
        <v>1</v>
      </c>
      <c r="P17" t="s">
        <v>53</v>
      </c>
      <c r="R17" t="s">
        <v>54</v>
      </c>
      <c r="T17">
        <v>1</v>
      </c>
      <c r="U17" t="s">
        <v>144</v>
      </c>
      <c r="W17" t="s">
        <v>80</v>
      </c>
      <c r="Y17" t="s">
        <v>91</v>
      </c>
      <c r="AA17">
        <v>3</v>
      </c>
      <c r="AB17" t="s">
        <v>172</v>
      </c>
      <c r="AC17" t="s">
        <v>83</v>
      </c>
      <c r="AF17" t="s">
        <v>30</v>
      </c>
      <c r="AG17" t="s">
        <v>31</v>
      </c>
      <c r="AN17" t="s">
        <v>72</v>
      </c>
      <c r="AP17">
        <v>6</v>
      </c>
      <c r="AR17">
        <v>6</v>
      </c>
      <c r="AT17">
        <v>16</v>
      </c>
      <c r="AU17" t="s">
        <v>173</v>
      </c>
      <c r="AV17" t="s">
        <v>74</v>
      </c>
      <c r="AX17">
        <v>10</v>
      </c>
      <c r="AY17" t="s">
        <v>174</v>
      </c>
      <c r="AZ17" t="s">
        <v>175</v>
      </c>
      <c r="BA17" t="s">
        <v>176</v>
      </c>
    </row>
    <row r="18" spans="1:53" x14ac:dyDescent="0.25">
      <c r="A18">
        <v>16</v>
      </c>
      <c r="B18" t="s">
        <v>0</v>
      </c>
      <c r="C18" t="s">
        <v>1</v>
      </c>
      <c r="E18" t="s">
        <v>3</v>
      </c>
      <c r="F18" t="s">
        <v>4</v>
      </c>
      <c r="H18" s="1">
        <v>34746</v>
      </c>
      <c r="I18">
        <v>8</v>
      </c>
      <c r="J18">
        <v>120</v>
      </c>
      <c r="K18">
        <v>12</v>
      </c>
      <c r="L18">
        <v>12</v>
      </c>
      <c r="M18">
        <v>61250</v>
      </c>
      <c r="N18" t="s">
        <v>177</v>
      </c>
      <c r="O18">
        <v>1</v>
      </c>
      <c r="P18" t="s">
        <v>53</v>
      </c>
      <c r="R18" t="s">
        <v>54</v>
      </c>
      <c r="T18">
        <v>1</v>
      </c>
      <c r="U18" t="s">
        <v>178</v>
      </c>
      <c r="X18" t="s">
        <v>179</v>
      </c>
      <c r="Y18" t="s">
        <v>91</v>
      </c>
      <c r="AA18">
        <v>4</v>
      </c>
      <c r="AB18" t="s">
        <v>180</v>
      </c>
      <c r="AC18" t="s">
        <v>167</v>
      </c>
      <c r="AG18" t="s">
        <v>31</v>
      </c>
      <c r="AN18" t="s">
        <v>84</v>
      </c>
      <c r="AP18">
        <v>6</v>
      </c>
      <c r="AR18">
        <v>4</v>
      </c>
      <c r="AT18">
        <v>120</v>
      </c>
      <c r="AU18" t="s">
        <v>181</v>
      </c>
      <c r="AW18" t="s">
        <v>182</v>
      </c>
      <c r="AX18">
        <v>8</v>
      </c>
      <c r="AY18" t="s">
        <v>183</v>
      </c>
    </row>
    <row r="19" spans="1:53" x14ac:dyDescent="0.25">
      <c r="A19">
        <v>17</v>
      </c>
      <c r="F19" t="s">
        <v>4</v>
      </c>
      <c r="H19" s="1">
        <v>35200</v>
      </c>
      <c r="I19">
        <v>8</v>
      </c>
      <c r="J19">
        <v>0</v>
      </c>
      <c r="K19">
        <v>10</v>
      </c>
      <c r="L19">
        <v>6</v>
      </c>
      <c r="M19">
        <v>11550</v>
      </c>
      <c r="N19" t="s">
        <v>184</v>
      </c>
      <c r="O19">
        <v>1</v>
      </c>
      <c r="P19" t="s">
        <v>53</v>
      </c>
      <c r="S19" t="s">
        <v>185</v>
      </c>
      <c r="T19">
        <v>1</v>
      </c>
      <c r="U19" t="s">
        <v>69</v>
      </c>
      <c r="W19" t="s">
        <v>80</v>
      </c>
      <c r="Y19" t="s">
        <v>57</v>
      </c>
      <c r="AA19">
        <v>3</v>
      </c>
      <c r="AB19" t="s">
        <v>186</v>
      </c>
      <c r="AC19" t="s">
        <v>167</v>
      </c>
      <c r="AH19" t="s">
        <v>32</v>
      </c>
      <c r="AM19" t="s">
        <v>187</v>
      </c>
      <c r="AO19" t="s">
        <v>188</v>
      </c>
      <c r="AQ19">
        <v>8</v>
      </c>
      <c r="AR19">
        <v>3</v>
      </c>
      <c r="AT19">
        <v>10</v>
      </c>
      <c r="AU19" t="s">
        <v>189</v>
      </c>
      <c r="AW19" t="s">
        <v>190</v>
      </c>
      <c r="AX19">
        <v>8</v>
      </c>
      <c r="AY19" t="s">
        <v>191</v>
      </c>
      <c r="AZ19" t="s">
        <v>192</v>
      </c>
      <c r="BA19" t="s">
        <v>193</v>
      </c>
    </row>
    <row r="20" spans="1:53" x14ac:dyDescent="0.25">
      <c r="A20">
        <v>18</v>
      </c>
      <c r="B20" t="s">
        <v>0</v>
      </c>
      <c r="H20" s="1">
        <v>33479</v>
      </c>
      <c r="I20">
        <v>6</v>
      </c>
      <c r="J20">
        <v>0</v>
      </c>
      <c r="K20">
        <v>10</v>
      </c>
      <c r="L20">
        <v>20</v>
      </c>
      <c r="M20">
        <v>42</v>
      </c>
      <c r="N20" t="s">
        <v>194</v>
      </c>
      <c r="O20">
        <v>1</v>
      </c>
      <c r="P20" t="s">
        <v>53</v>
      </c>
      <c r="R20" t="s">
        <v>54</v>
      </c>
      <c r="T20">
        <v>0</v>
      </c>
      <c r="AC20" t="s">
        <v>59</v>
      </c>
      <c r="AI20" t="s">
        <v>33</v>
      </c>
      <c r="AN20" t="s">
        <v>72</v>
      </c>
      <c r="AQ20">
        <v>12</v>
      </c>
      <c r="AR20">
        <v>6</v>
      </c>
      <c r="AT20">
        <v>12</v>
      </c>
      <c r="AU20" t="s">
        <v>195</v>
      </c>
      <c r="AV20" t="s">
        <v>74</v>
      </c>
      <c r="AX20">
        <v>10</v>
      </c>
      <c r="AY20" t="s">
        <v>196</v>
      </c>
      <c r="AZ20" t="s">
        <v>197</v>
      </c>
      <c r="BA20" t="s">
        <v>198</v>
      </c>
    </row>
    <row r="21" spans="1:53" x14ac:dyDescent="0.25">
      <c r="A21">
        <v>19</v>
      </c>
      <c r="C21" t="s">
        <v>1</v>
      </c>
      <c r="D21" t="s">
        <v>2</v>
      </c>
      <c r="F21" t="s">
        <v>4</v>
      </c>
      <c r="H21" s="1">
        <v>31983</v>
      </c>
      <c r="I21">
        <v>6</v>
      </c>
      <c r="J21">
        <v>40</v>
      </c>
      <c r="K21">
        <v>12</v>
      </c>
      <c r="L21">
        <v>30</v>
      </c>
      <c r="M21">
        <v>94301</v>
      </c>
      <c r="N21" t="s">
        <v>199</v>
      </c>
      <c r="O21">
        <v>1</v>
      </c>
      <c r="P21" t="s">
        <v>78</v>
      </c>
      <c r="R21" t="s">
        <v>103</v>
      </c>
      <c r="T21">
        <v>1</v>
      </c>
      <c r="U21" t="s">
        <v>150</v>
      </c>
      <c r="W21" t="s">
        <v>80</v>
      </c>
      <c r="Y21" t="s">
        <v>91</v>
      </c>
      <c r="AA21">
        <v>3</v>
      </c>
      <c r="AB21" t="s">
        <v>200</v>
      </c>
      <c r="AC21" t="s">
        <v>71</v>
      </c>
      <c r="AF21" t="s">
        <v>30</v>
      </c>
      <c r="AN21" t="s">
        <v>168</v>
      </c>
      <c r="AP21">
        <v>6</v>
      </c>
      <c r="AR21">
        <v>3</v>
      </c>
      <c r="AT21">
        <v>15</v>
      </c>
      <c r="AU21" t="s">
        <v>201</v>
      </c>
      <c r="AV21" t="s">
        <v>202</v>
      </c>
      <c r="AX21">
        <v>10</v>
      </c>
      <c r="AY21" t="s">
        <v>203</v>
      </c>
      <c r="BA21" t="s">
        <v>204</v>
      </c>
    </row>
    <row r="22" spans="1:53" x14ac:dyDescent="0.25">
      <c r="A22">
        <v>20</v>
      </c>
      <c r="B22" t="s">
        <v>0</v>
      </c>
      <c r="H22" s="1">
        <v>28459</v>
      </c>
      <c r="I22">
        <v>8</v>
      </c>
      <c r="J22">
        <v>30</v>
      </c>
      <c r="K22">
        <v>8</v>
      </c>
      <c r="L22">
        <v>4</v>
      </c>
      <c r="M22">
        <v>10243</v>
      </c>
      <c r="N22" t="s">
        <v>142</v>
      </c>
      <c r="O22">
        <v>0</v>
      </c>
      <c r="P22" t="s">
        <v>143</v>
      </c>
      <c r="R22" t="s">
        <v>103</v>
      </c>
      <c r="T22">
        <v>0</v>
      </c>
      <c r="AC22" t="s">
        <v>59</v>
      </c>
      <c r="AF22" t="s">
        <v>30</v>
      </c>
      <c r="AN22" t="s">
        <v>72</v>
      </c>
      <c r="AP22">
        <v>6</v>
      </c>
      <c r="AR22">
        <v>6</v>
      </c>
      <c r="AT22">
        <v>20</v>
      </c>
      <c r="AU22" t="s">
        <v>205</v>
      </c>
      <c r="AV22" t="s">
        <v>74</v>
      </c>
      <c r="AX22">
        <v>8</v>
      </c>
      <c r="AY22" t="s">
        <v>206</v>
      </c>
      <c r="AZ22" t="s">
        <v>207</v>
      </c>
    </row>
    <row r="23" spans="1:53" x14ac:dyDescent="0.25">
      <c r="A23">
        <v>21</v>
      </c>
      <c r="C23" t="s">
        <v>1</v>
      </c>
      <c r="H23" s="1">
        <v>27226</v>
      </c>
      <c r="I23">
        <v>7</v>
      </c>
      <c r="J23">
        <v>0</v>
      </c>
      <c r="K23">
        <v>3</v>
      </c>
      <c r="L23">
        <v>10</v>
      </c>
      <c r="M23">
        <v>60625</v>
      </c>
      <c r="N23" t="s">
        <v>109</v>
      </c>
      <c r="O23">
        <v>0</v>
      </c>
      <c r="P23" t="s">
        <v>78</v>
      </c>
      <c r="R23" t="s">
        <v>98</v>
      </c>
      <c r="T23">
        <v>1</v>
      </c>
      <c r="U23" t="s">
        <v>208</v>
      </c>
      <c r="W23" t="s">
        <v>56</v>
      </c>
      <c r="Y23" t="s">
        <v>91</v>
      </c>
      <c r="AA23">
        <v>17</v>
      </c>
      <c r="AB23" t="s">
        <v>209</v>
      </c>
      <c r="AC23" t="s">
        <v>83</v>
      </c>
      <c r="AH23" t="s">
        <v>32</v>
      </c>
      <c r="AN23" t="s">
        <v>60</v>
      </c>
      <c r="AP23">
        <v>2</v>
      </c>
      <c r="AR23">
        <v>2</v>
      </c>
      <c r="AT23">
        <v>6</v>
      </c>
      <c r="AU23" t="s">
        <v>210</v>
      </c>
      <c r="AW23" t="s">
        <v>211</v>
      </c>
      <c r="AX23">
        <v>8</v>
      </c>
      <c r="AY23" t="s">
        <v>212</v>
      </c>
    </row>
    <row r="24" spans="1:53" ht="30" x14ac:dyDescent="0.25">
      <c r="A24">
        <v>22</v>
      </c>
      <c r="F24" t="s">
        <v>4</v>
      </c>
      <c r="H24" s="1">
        <v>29194</v>
      </c>
      <c r="I24">
        <v>7</v>
      </c>
      <c r="J24">
        <v>180</v>
      </c>
      <c r="K24">
        <v>12</v>
      </c>
      <c r="L24">
        <v>6</v>
      </c>
      <c r="M24">
        <v>22083</v>
      </c>
      <c r="N24" t="s">
        <v>213</v>
      </c>
      <c r="O24">
        <v>0</v>
      </c>
      <c r="Q24" t="s">
        <v>36</v>
      </c>
      <c r="R24" t="s">
        <v>54</v>
      </c>
      <c r="T24">
        <v>1</v>
      </c>
      <c r="U24" t="s">
        <v>69</v>
      </c>
      <c r="W24" t="s">
        <v>111</v>
      </c>
      <c r="Y24" t="s">
        <v>57</v>
      </c>
      <c r="AA24">
        <v>8</v>
      </c>
      <c r="AB24" t="s">
        <v>214</v>
      </c>
      <c r="AC24" t="s">
        <v>83</v>
      </c>
      <c r="AG24" t="s">
        <v>31</v>
      </c>
      <c r="AN24" t="s">
        <v>84</v>
      </c>
      <c r="AP24">
        <v>2</v>
      </c>
      <c r="AR24">
        <v>4</v>
      </c>
      <c r="AT24">
        <v>4</v>
      </c>
      <c r="AU24" s="3" t="s">
        <v>215</v>
      </c>
      <c r="AV24" t="s">
        <v>202</v>
      </c>
      <c r="AX24">
        <v>9</v>
      </c>
      <c r="AY24" t="s">
        <v>216</v>
      </c>
    </row>
    <row r="25" spans="1:53" x14ac:dyDescent="0.25">
      <c r="A25">
        <v>23</v>
      </c>
      <c r="C25" t="s">
        <v>1</v>
      </c>
      <c r="F25" t="s">
        <v>4</v>
      </c>
      <c r="H25" s="1">
        <v>29425</v>
      </c>
      <c r="I25">
        <v>7</v>
      </c>
      <c r="J25">
        <v>60</v>
      </c>
      <c r="K25">
        <v>5</v>
      </c>
      <c r="L25">
        <v>8</v>
      </c>
      <c r="M25">
        <v>94102</v>
      </c>
      <c r="N25" t="s">
        <v>217</v>
      </c>
      <c r="O25">
        <v>1</v>
      </c>
      <c r="P25" t="s">
        <v>67</v>
      </c>
      <c r="R25" t="s">
        <v>54</v>
      </c>
      <c r="T25">
        <v>0</v>
      </c>
      <c r="AC25" t="s">
        <v>71</v>
      </c>
      <c r="AI25" t="s">
        <v>33</v>
      </c>
      <c r="AN25" t="s">
        <v>72</v>
      </c>
      <c r="AP25">
        <v>4</v>
      </c>
      <c r="AR25">
        <v>4</v>
      </c>
      <c r="AT25">
        <v>10</v>
      </c>
      <c r="AU25" t="s">
        <v>218</v>
      </c>
      <c r="AV25" t="s">
        <v>74</v>
      </c>
      <c r="AX25">
        <v>8</v>
      </c>
      <c r="AY25" t="s">
        <v>219</v>
      </c>
      <c r="AZ25" t="s">
        <v>220</v>
      </c>
    </row>
    <row r="26" spans="1:53" x14ac:dyDescent="0.25">
      <c r="A26">
        <v>24</v>
      </c>
      <c r="F26" t="s">
        <v>4</v>
      </c>
      <c r="H26" s="1">
        <v>27454</v>
      </c>
      <c r="I26">
        <v>7</v>
      </c>
      <c r="J26">
        <v>30</v>
      </c>
      <c r="K26">
        <v>6</v>
      </c>
      <c r="L26">
        <v>10</v>
      </c>
      <c r="N26" t="s">
        <v>221</v>
      </c>
      <c r="O26">
        <v>0</v>
      </c>
      <c r="P26" t="s">
        <v>97</v>
      </c>
      <c r="R26" t="s">
        <v>98</v>
      </c>
      <c r="T26">
        <v>0</v>
      </c>
      <c r="AC26" t="s">
        <v>83</v>
      </c>
      <c r="AI26" t="s">
        <v>33</v>
      </c>
      <c r="AN26" t="s">
        <v>60</v>
      </c>
      <c r="AP26">
        <v>3</v>
      </c>
      <c r="AR26">
        <v>4</v>
      </c>
      <c r="AT26">
        <v>7</v>
      </c>
      <c r="AU26" t="s">
        <v>222</v>
      </c>
      <c r="AV26" t="s">
        <v>74</v>
      </c>
      <c r="AX26">
        <v>9</v>
      </c>
      <c r="AY26" t="s">
        <v>223</v>
      </c>
      <c r="AZ26" t="s">
        <v>224</v>
      </c>
      <c r="BA26" t="s">
        <v>225</v>
      </c>
    </row>
    <row r="27" spans="1:53" x14ac:dyDescent="0.25">
      <c r="A27">
        <v>25</v>
      </c>
      <c r="F27" t="s">
        <v>4</v>
      </c>
      <c r="H27" s="1">
        <v>32337</v>
      </c>
      <c r="I27">
        <v>85</v>
      </c>
      <c r="J27">
        <v>45</v>
      </c>
      <c r="K27">
        <v>10</v>
      </c>
      <c r="L27">
        <v>30</v>
      </c>
      <c r="M27">
        <v>80202</v>
      </c>
      <c r="N27" t="s">
        <v>226</v>
      </c>
      <c r="O27">
        <v>0</v>
      </c>
      <c r="P27" t="s">
        <v>97</v>
      </c>
      <c r="R27" t="s">
        <v>103</v>
      </c>
      <c r="T27">
        <v>1</v>
      </c>
      <c r="U27" t="s">
        <v>227</v>
      </c>
      <c r="W27" t="s">
        <v>80</v>
      </c>
      <c r="Y27" t="s">
        <v>91</v>
      </c>
      <c r="AA27">
        <v>4</v>
      </c>
      <c r="AB27" t="s">
        <v>228</v>
      </c>
      <c r="AC27" t="s">
        <v>83</v>
      </c>
      <c r="AH27" t="s">
        <v>32</v>
      </c>
      <c r="AN27" t="s">
        <v>84</v>
      </c>
      <c r="AQ27">
        <v>12</v>
      </c>
      <c r="AS27">
        <v>5</v>
      </c>
      <c r="AT27">
        <v>8</v>
      </c>
      <c r="AU27" t="s">
        <v>229</v>
      </c>
      <c r="AV27" t="s">
        <v>64</v>
      </c>
      <c r="AX27">
        <v>8</v>
      </c>
      <c r="AY27" t="s">
        <v>230</v>
      </c>
      <c r="AZ27" t="s">
        <v>231</v>
      </c>
      <c r="BA27" t="s">
        <v>232</v>
      </c>
    </row>
    <row r="28" spans="1:53" x14ac:dyDescent="0.25">
      <c r="A28">
        <v>26</v>
      </c>
      <c r="F28" t="s">
        <v>4</v>
      </c>
      <c r="H28" s="1">
        <v>29821</v>
      </c>
      <c r="I28">
        <v>8</v>
      </c>
      <c r="J28">
        <v>30</v>
      </c>
      <c r="K28">
        <v>14</v>
      </c>
      <c r="L28">
        <v>20</v>
      </c>
      <c r="M28">
        <v>80686</v>
      </c>
      <c r="N28" t="s">
        <v>233</v>
      </c>
      <c r="O28">
        <v>0</v>
      </c>
      <c r="P28" t="s">
        <v>78</v>
      </c>
      <c r="R28" t="s">
        <v>98</v>
      </c>
      <c r="T28">
        <v>1</v>
      </c>
      <c r="V28" t="s">
        <v>234</v>
      </c>
      <c r="W28" t="s">
        <v>111</v>
      </c>
      <c r="Y28" t="s">
        <v>235</v>
      </c>
      <c r="AA28">
        <v>15</v>
      </c>
      <c r="AB28" t="s">
        <v>236</v>
      </c>
      <c r="AC28" t="s">
        <v>59</v>
      </c>
      <c r="AL28" t="s">
        <v>36</v>
      </c>
      <c r="AV28" t="s">
        <v>64</v>
      </c>
      <c r="AX28">
        <v>8</v>
      </c>
      <c r="AY28" t="s">
        <v>237</v>
      </c>
      <c r="AZ28" t="s">
        <v>238</v>
      </c>
      <c r="BA28" t="s">
        <v>239</v>
      </c>
    </row>
    <row r="29" spans="1:53" x14ac:dyDescent="0.25">
      <c r="A29">
        <v>27</v>
      </c>
      <c r="B29" t="s">
        <v>0</v>
      </c>
      <c r="H29" s="1">
        <v>31486</v>
      </c>
      <c r="I29">
        <v>7</v>
      </c>
      <c r="J29">
        <v>30</v>
      </c>
      <c r="K29">
        <v>10</v>
      </c>
      <c r="L29">
        <v>2</v>
      </c>
      <c r="M29">
        <v>78681</v>
      </c>
      <c r="N29" t="s">
        <v>240</v>
      </c>
      <c r="O29">
        <v>1</v>
      </c>
      <c r="P29" t="s">
        <v>67</v>
      </c>
      <c r="R29" t="s">
        <v>54</v>
      </c>
      <c r="T29">
        <v>1</v>
      </c>
      <c r="U29" t="s">
        <v>150</v>
      </c>
      <c r="W29" t="s">
        <v>80</v>
      </c>
      <c r="Y29" t="s">
        <v>161</v>
      </c>
      <c r="AA29">
        <v>8</v>
      </c>
      <c r="AB29" t="s">
        <v>241</v>
      </c>
      <c r="AC29" t="s">
        <v>83</v>
      </c>
      <c r="AG29" t="s">
        <v>31</v>
      </c>
      <c r="AN29" t="s">
        <v>72</v>
      </c>
      <c r="AP29">
        <v>6</v>
      </c>
      <c r="AR29">
        <v>5</v>
      </c>
      <c r="AT29">
        <v>500</v>
      </c>
      <c r="AU29" t="s">
        <v>242</v>
      </c>
      <c r="AV29" t="s">
        <v>74</v>
      </c>
      <c r="AX29">
        <v>7</v>
      </c>
      <c r="AY29" t="s">
        <v>243</v>
      </c>
      <c r="AZ29" t="s">
        <v>244</v>
      </c>
      <c r="BA29" t="s">
        <v>245</v>
      </c>
    </row>
    <row r="30" spans="1:53" x14ac:dyDescent="0.25">
      <c r="A30">
        <v>28</v>
      </c>
      <c r="B30" t="s">
        <v>0</v>
      </c>
      <c r="C30" t="s">
        <v>1</v>
      </c>
      <c r="H30" s="1">
        <v>29106</v>
      </c>
      <c r="I30">
        <v>6</v>
      </c>
      <c r="J30">
        <v>40</v>
      </c>
      <c r="K30">
        <v>9</v>
      </c>
      <c r="L30">
        <v>6</v>
      </c>
      <c r="M30">
        <v>2215</v>
      </c>
      <c r="N30" t="s">
        <v>246</v>
      </c>
      <c r="O30">
        <v>0</v>
      </c>
      <c r="P30" t="s">
        <v>78</v>
      </c>
      <c r="R30" t="s">
        <v>98</v>
      </c>
      <c r="T30">
        <v>1</v>
      </c>
      <c r="U30" t="s">
        <v>227</v>
      </c>
      <c r="W30" t="s">
        <v>80</v>
      </c>
      <c r="Y30" t="s">
        <v>247</v>
      </c>
      <c r="AA30">
        <v>11</v>
      </c>
      <c r="AB30" t="s">
        <v>248</v>
      </c>
      <c r="AC30" t="s">
        <v>83</v>
      </c>
      <c r="AI30" t="s">
        <v>33</v>
      </c>
      <c r="AN30" t="s">
        <v>60</v>
      </c>
      <c r="AP30">
        <v>4</v>
      </c>
      <c r="AR30">
        <v>2</v>
      </c>
      <c r="AT30">
        <v>2</v>
      </c>
      <c r="AU30" t="s">
        <v>249</v>
      </c>
      <c r="AV30" t="s">
        <v>74</v>
      </c>
      <c r="AX30">
        <v>10</v>
      </c>
      <c r="AY30" t="s">
        <v>250</v>
      </c>
      <c r="AZ30" t="s">
        <v>251</v>
      </c>
    </row>
    <row r="31" spans="1:53" x14ac:dyDescent="0.25">
      <c r="A31">
        <v>29</v>
      </c>
      <c r="B31" t="s">
        <v>0</v>
      </c>
      <c r="E31" t="s">
        <v>3</v>
      </c>
      <c r="F31" t="s">
        <v>4</v>
      </c>
      <c r="H31" s="1">
        <v>33490</v>
      </c>
      <c r="I31">
        <v>6</v>
      </c>
      <c r="J31">
        <v>0</v>
      </c>
      <c r="K31">
        <v>9</v>
      </c>
      <c r="L31">
        <v>3</v>
      </c>
      <c r="M31">
        <v>11011</v>
      </c>
      <c r="N31" t="s">
        <v>252</v>
      </c>
      <c r="O31">
        <v>1</v>
      </c>
      <c r="P31" t="s">
        <v>123</v>
      </c>
      <c r="R31" t="s">
        <v>54</v>
      </c>
      <c r="T31">
        <v>1</v>
      </c>
      <c r="U31" t="s">
        <v>227</v>
      </c>
      <c r="W31" t="s">
        <v>80</v>
      </c>
      <c r="Y31" t="s">
        <v>91</v>
      </c>
      <c r="AA31">
        <v>4</v>
      </c>
      <c r="AB31" t="s">
        <v>253</v>
      </c>
      <c r="AC31" t="s">
        <v>59</v>
      </c>
      <c r="AI31" t="s">
        <v>33</v>
      </c>
      <c r="AN31" t="s">
        <v>72</v>
      </c>
      <c r="AP31">
        <v>4</v>
      </c>
      <c r="AR31">
        <v>4</v>
      </c>
      <c r="AT31">
        <v>6</v>
      </c>
      <c r="AU31" t="s">
        <v>254</v>
      </c>
      <c r="AV31" t="s">
        <v>74</v>
      </c>
      <c r="AX31">
        <v>10</v>
      </c>
      <c r="AY31" t="s">
        <v>255</v>
      </c>
      <c r="AZ31" t="s">
        <v>256</v>
      </c>
    </row>
    <row r="32" spans="1:53" x14ac:dyDescent="0.25">
      <c r="A32">
        <v>30</v>
      </c>
      <c r="B32" t="s">
        <v>0</v>
      </c>
      <c r="H32" s="1">
        <v>30658</v>
      </c>
      <c r="I32">
        <v>7</v>
      </c>
      <c r="J32">
        <v>150</v>
      </c>
      <c r="K32">
        <v>6</v>
      </c>
      <c r="L32">
        <v>5</v>
      </c>
      <c r="M32">
        <v>95051</v>
      </c>
      <c r="N32" t="s">
        <v>257</v>
      </c>
      <c r="O32">
        <v>0</v>
      </c>
      <c r="P32" t="s">
        <v>67</v>
      </c>
      <c r="R32" t="s">
        <v>98</v>
      </c>
      <c r="T32">
        <v>1</v>
      </c>
      <c r="U32" t="s">
        <v>227</v>
      </c>
      <c r="W32" t="s">
        <v>80</v>
      </c>
      <c r="Z32" t="s">
        <v>258</v>
      </c>
      <c r="AA32">
        <v>12</v>
      </c>
      <c r="AC32" t="s">
        <v>83</v>
      </c>
      <c r="AI32" t="s">
        <v>33</v>
      </c>
      <c r="AN32" t="s">
        <v>84</v>
      </c>
      <c r="AP32">
        <v>6</v>
      </c>
      <c r="AR32">
        <v>4</v>
      </c>
      <c r="AT32">
        <v>8</v>
      </c>
      <c r="AU32" t="s">
        <v>259</v>
      </c>
      <c r="AV32" t="s">
        <v>74</v>
      </c>
      <c r="AX32">
        <v>7</v>
      </c>
      <c r="AY32" t="s">
        <v>260</v>
      </c>
    </row>
    <row r="33" spans="1:53" x14ac:dyDescent="0.25">
      <c r="A33">
        <v>31</v>
      </c>
      <c r="B33" t="s">
        <v>0</v>
      </c>
      <c r="C33" t="s">
        <v>1</v>
      </c>
      <c r="F33" t="s">
        <v>4</v>
      </c>
      <c r="H33" s="1">
        <v>29344</v>
      </c>
      <c r="I33">
        <v>8</v>
      </c>
      <c r="J33">
        <v>0</v>
      </c>
      <c r="K33">
        <v>10</v>
      </c>
      <c r="L33">
        <v>20</v>
      </c>
      <c r="M33">
        <v>2128</v>
      </c>
      <c r="N33" t="s">
        <v>246</v>
      </c>
      <c r="O33">
        <v>1</v>
      </c>
      <c r="P33" t="s">
        <v>53</v>
      </c>
      <c r="R33" t="s">
        <v>103</v>
      </c>
      <c r="T33">
        <v>1</v>
      </c>
      <c r="U33" t="s">
        <v>227</v>
      </c>
      <c r="W33" t="s">
        <v>90</v>
      </c>
      <c r="Y33" t="s">
        <v>91</v>
      </c>
      <c r="AA33">
        <v>10</v>
      </c>
      <c r="AB33" t="s">
        <v>261</v>
      </c>
      <c r="AC33" t="s">
        <v>83</v>
      </c>
      <c r="AG33" t="s">
        <v>31</v>
      </c>
      <c r="AH33" t="s">
        <v>32</v>
      </c>
      <c r="AN33" t="s">
        <v>60</v>
      </c>
      <c r="AQ33" s="2">
        <v>43028</v>
      </c>
      <c r="AS33" s="2">
        <v>43028</v>
      </c>
      <c r="AT33">
        <v>20</v>
      </c>
      <c r="AU33" t="s">
        <v>262</v>
      </c>
      <c r="AV33" t="s">
        <v>74</v>
      </c>
      <c r="AX33">
        <v>8</v>
      </c>
      <c r="AY33" t="s">
        <v>263</v>
      </c>
      <c r="AZ33" t="s">
        <v>264</v>
      </c>
    </row>
    <row r="34" spans="1:53" x14ac:dyDescent="0.25">
      <c r="A34">
        <v>32</v>
      </c>
      <c r="B34" t="s">
        <v>0</v>
      </c>
      <c r="E34" t="s">
        <v>3</v>
      </c>
      <c r="F34" t="s">
        <v>4</v>
      </c>
      <c r="H34" s="1">
        <v>30891</v>
      </c>
      <c r="I34">
        <v>7</v>
      </c>
      <c r="J34">
        <v>100</v>
      </c>
      <c r="K34">
        <v>10</v>
      </c>
      <c r="L34">
        <v>1</v>
      </c>
      <c r="M34">
        <v>2033</v>
      </c>
      <c r="N34" t="s">
        <v>265</v>
      </c>
      <c r="O34">
        <v>1</v>
      </c>
      <c r="P34" t="s">
        <v>53</v>
      </c>
      <c r="S34" t="s">
        <v>266</v>
      </c>
      <c r="T34">
        <v>1</v>
      </c>
      <c r="U34" t="s">
        <v>227</v>
      </c>
      <c r="W34" t="s">
        <v>111</v>
      </c>
      <c r="Y34" t="s">
        <v>125</v>
      </c>
      <c r="AA34">
        <v>7</v>
      </c>
      <c r="AC34" t="s">
        <v>83</v>
      </c>
      <c r="AH34" t="s">
        <v>32</v>
      </c>
      <c r="AN34" t="s">
        <v>72</v>
      </c>
      <c r="AP34">
        <v>4</v>
      </c>
      <c r="AS34">
        <v>15</v>
      </c>
      <c r="AT34">
        <v>20</v>
      </c>
      <c r="AU34" t="s">
        <v>267</v>
      </c>
      <c r="AV34" t="s">
        <v>74</v>
      </c>
      <c r="AX34">
        <v>10</v>
      </c>
      <c r="AY34" t="s">
        <v>268</v>
      </c>
      <c r="AZ34" t="s">
        <v>269</v>
      </c>
      <c r="BA34" t="s">
        <v>116</v>
      </c>
    </row>
    <row r="35" spans="1:53" x14ac:dyDescent="0.25">
      <c r="A35">
        <v>33</v>
      </c>
      <c r="C35" t="s">
        <v>1</v>
      </c>
      <c r="D35" t="s">
        <v>2</v>
      </c>
      <c r="F35" t="s">
        <v>4</v>
      </c>
      <c r="H35" s="1">
        <v>35136</v>
      </c>
      <c r="I35">
        <v>6</v>
      </c>
      <c r="J35">
        <v>120</v>
      </c>
      <c r="K35">
        <v>16</v>
      </c>
      <c r="L35">
        <v>2</v>
      </c>
      <c r="M35">
        <v>110001</v>
      </c>
      <c r="N35" t="s">
        <v>270</v>
      </c>
      <c r="O35">
        <v>0</v>
      </c>
      <c r="P35" t="s">
        <v>53</v>
      </c>
      <c r="R35" t="s">
        <v>54</v>
      </c>
      <c r="T35">
        <v>0</v>
      </c>
      <c r="AC35" t="s">
        <v>167</v>
      </c>
      <c r="AG35" t="s">
        <v>31</v>
      </c>
      <c r="AN35" t="s">
        <v>72</v>
      </c>
      <c r="AP35">
        <v>6</v>
      </c>
      <c r="AR35">
        <v>6</v>
      </c>
      <c r="AT35">
        <v>60</v>
      </c>
      <c r="AU35" t="s">
        <v>271</v>
      </c>
      <c r="AV35" t="s">
        <v>64</v>
      </c>
      <c r="AX35">
        <v>9</v>
      </c>
      <c r="AY35" t="s">
        <v>272</v>
      </c>
      <c r="AZ35" t="s">
        <v>273</v>
      </c>
    </row>
    <row r="36" spans="1:53" x14ac:dyDescent="0.25">
      <c r="A36">
        <v>34</v>
      </c>
      <c r="B36" t="s">
        <v>0</v>
      </c>
      <c r="F36" t="s">
        <v>4</v>
      </c>
      <c r="H36" s="1">
        <v>33067</v>
      </c>
      <c r="I36">
        <v>7</v>
      </c>
      <c r="J36">
        <v>70</v>
      </c>
      <c r="K36">
        <v>5</v>
      </c>
      <c r="L36">
        <v>5</v>
      </c>
      <c r="M36">
        <v>54000</v>
      </c>
      <c r="N36" t="s">
        <v>274</v>
      </c>
      <c r="O36">
        <v>0</v>
      </c>
      <c r="P36" t="s">
        <v>78</v>
      </c>
      <c r="R36" t="s">
        <v>103</v>
      </c>
      <c r="T36">
        <v>1</v>
      </c>
      <c r="U36" t="s">
        <v>5</v>
      </c>
      <c r="W36" t="s">
        <v>56</v>
      </c>
      <c r="Z36" t="s">
        <v>275</v>
      </c>
      <c r="AA36">
        <v>1</v>
      </c>
      <c r="AB36" t="s">
        <v>276</v>
      </c>
      <c r="AC36" t="s">
        <v>83</v>
      </c>
      <c r="AF36" t="s">
        <v>30</v>
      </c>
      <c r="AG36" t="s">
        <v>31</v>
      </c>
      <c r="AN36" t="s">
        <v>72</v>
      </c>
      <c r="AP36">
        <v>3</v>
      </c>
      <c r="AR36">
        <v>2</v>
      </c>
      <c r="AT36">
        <v>15</v>
      </c>
      <c r="AU36" t="s">
        <v>277</v>
      </c>
      <c r="AV36" t="s">
        <v>74</v>
      </c>
      <c r="AX36">
        <v>8</v>
      </c>
      <c r="AY36" t="s">
        <v>278</v>
      </c>
      <c r="AZ36" t="s">
        <v>279</v>
      </c>
    </row>
    <row r="37" spans="1:53" x14ac:dyDescent="0.25">
      <c r="A37">
        <v>35</v>
      </c>
      <c r="C37" t="s">
        <v>1</v>
      </c>
      <c r="H37" s="1">
        <v>28598</v>
      </c>
      <c r="I37">
        <v>6</v>
      </c>
      <c r="J37">
        <v>90</v>
      </c>
      <c r="K37">
        <v>6</v>
      </c>
      <c r="L37">
        <v>2</v>
      </c>
      <c r="M37">
        <v>30341</v>
      </c>
      <c r="N37" t="s">
        <v>280</v>
      </c>
      <c r="O37">
        <v>0</v>
      </c>
      <c r="P37" t="s">
        <v>97</v>
      </c>
      <c r="R37" t="s">
        <v>54</v>
      </c>
      <c r="T37">
        <v>1</v>
      </c>
      <c r="U37" t="s">
        <v>160</v>
      </c>
      <c r="X37" t="s">
        <v>281</v>
      </c>
      <c r="Y37" t="s">
        <v>91</v>
      </c>
      <c r="AA37">
        <v>6</v>
      </c>
      <c r="AB37" t="s">
        <v>282</v>
      </c>
      <c r="AC37" t="s">
        <v>83</v>
      </c>
      <c r="AH37" t="s">
        <v>32</v>
      </c>
      <c r="AN37" t="s">
        <v>72</v>
      </c>
      <c r="AP37">
        <v>5</v>
      </c>
      <c r="AR37">
        <v>5</v>
      </c>
      <c r="AT37">
        <v>5</v>
      </c>
      <c r="AU37" t="s">
        <v>283</v>
      </c>
      <c r="AV37" t="s">
        <v>74</v>
      </c>
      <c r="AX37">
        <v>8</v>
      </c>
      <c r="AY37" t="s">
        <v>284</v>
      </c>
      <c r="AZ37" t="s">
        <v>285</v>
      </c>
      <c r="BA37" t="s">
        <v>286</v>
      </c>
    </row>
    <row r="38" spans="1:53" x14ac:dyDescent="0.25">
      <c r="A38">
        <v>36</v>
      </c>
      <c r="F38" t="s">
        <v>4</v>
      </c>
      <c r="H38" s="1">
        <v>27959</v>
      </c>
      <c r="I38">
        <v>7</v>
      </c>
      <c r="J38">
        <v>50</v>
      </c>
      <c r="K38">
        <v>8</v>
      </c>
      <c r="L38">
        <v>1</v>
      </c>
      <c r="M38">
        <v>7748</v>
      </c>
      <c r="N38" t="s">
        <v>287</v>
      </c>
      <c r="O38">
        <v>0</v>
      </c>
      <c r="P38" t="s">
        <v>97</v>
      </c>
      <c r="R38" t="s">
        <v>54</v>
      </c>
      <c r="T38">
        <v>1</v>
      </c>
      <c r="U38" t="s">
        <v>227</v>
      </c>
      <c r="W38" t="s">
        <v>80</v>
      </c>
      <c r="Y38" t="s">
        <v>91</v>
      </c>
      <c r="AA38">
        <v>22</v>
      </c>
      <c r="AB38" t="s">
        <v>288</v>
      </c>
      <c r="AC38" t="s">
        <v>59</v>
      </c>
      <c r="AG38" t="s">
        <v>31</v>
      </c>
      <c r="AN38" t="s">
        <v>84</v>
      </c>
      <c r="AP38">
        <v>4</v>
      </c>
      <c r="AR38">
        <v>6</v>
      </c>
      <c r="AT38">
        <v>12</v>
      </c>
      <c r="AU38" t="s">
        <v>289</v>
      </c>
      <c r="AV38" t="s">
        <v>64</v>
      </c>
      <c r="AX38">
        <v>10</v>
      </c>
      <c r="AY38" t="s">
        <v>290</v>
      </c>
      <c r="AZ38" t="s">
        <v>291</v>
      </c>
    </row>
    <row r="39" spans="1:53" x14ac:dyDescent="0.25">
      <c r="A39">
        <v>37</v>
      </c>
      <c r="B39" t="s">
        <v>0</v>
      </c>
      <c r="C39" t="s">
        <v>1</v>
      </c>
      <c r="E39" t="s">
        <v>3</v>
      </c>
      <c r="F39" t="s">
        <v>4</v>
      </c>
      <c r="H39" s="1">
        <v>33295</v>
      </c>
      <c r="I39">
        <v>6</v>
      </c>
      <c r="J39">
        <v>60</v>
      </c>
      <c r="K39">
        <v>8</v>
      </c>
      <c r="L39">
        <v>5</v>
      </c>
      <c r="M39">
        <v>60320</v>
      </c>
      <c r="N39" t="s">
        <v>292</v>
      </c>
      <c r="O39">
        <v>1</v>
      </c>
      <c r="P39" t="s">
        <v>143</v>
      </c>
      <c r="R39" t="s">
        <v>68</v>
      </c>
      <c r="T39">
        <v>1</v>
      </c>
      <c r="U39" t="s">
        <v>160</v>
      </c>
      <c r="W39" t="s">
        <v>111</v>
      </c>
      <c r="Y39" t="s">
        <v>91</v>
      </c>
      <c r="AA39">
        <v>3</v>
      </c>
      <c r="AB39" t="s">
        <v>209</v>
      </c>
      <c r="AC39" t="s">
        <v>83</v>
      </c>
      <c r="AG39" t="s">
        <v>31</v>
      </c>
      <c r="AN39" t="s">
        <v>60</v>
      </c>
      <c r="AP39">
        <v>6</v>
      </c>
      <c r="AR39">
        <v>6</v>
      </c>
      <c r="AT39">
        <v>6</v>
      </c>
      <c r="AU39" t="s">
        <v>293</v>
      </c>
      <c r="AV39" t="s">
        <v>74</v>
      </c>
      <c r="AX39">
        <v>10</v>
      </c>
      <c r="AY39" t="s">
        <v>294</v>
      </c>
      <c r="BA39" t="s">
        <v>295</v>
      </c>
    </row>
    <row r="40" spans="1:53" x14ac:dyDescent="0.25">
      <c r="A40">
        <v>38</v>
      </c>
      <c r="C40" t="s">
        <v>1</v>
      </c>
      <c r="F40" t="s">
        <v>4</v>
      </c>
      <c r="H40" s="1">
        <v>29326</v>
      </c>
      <c r="I40">
        <v>6</v>
      </c>
      <c r="J40">
        <v>50</v>
      </c>
      <c r="K40">
        <v>7</v>
      </c>
      <c r="L40">
        <v>2</v>
      </c>
      <c r="M40">
        <v>400041</v>
      </c>
      <c r="N40" t="s">
        <v>296</v>
      </c>
      <c r="O40">
        <v>0</v>
      </c>
      <c r="P40" t="s">
        <v>97</v>
      </c>
      <c r="R40" t="s">
        <v>68</v>
      </c>
      <c r="T40">
        <v>1</v>
      </c>
      <c r="U40" t="s">
        <v>55</v>
      </c>
      <c r="W40" t="s">
        <v>56</v>
      </c>
      <c r="Y40" t="s">
        <v>297</v>
      </c>
      <c r="AA40">
        <v>3</v>
      </c>
      <c r="AB40" t="s">
        <v>298</v>
      </c>
      <c r="AC40" t="s">
        <v>83</v>
      </c>
      <c r="AE40" t="s">
        <v>29</v>
      </c>
      <c r="AN40" t="s">
        <v>60</v>
      </c>
      <c r="AP40">
        <v>6</v>
      </c>
      <c r="AR40">
        <v>3</v>
      </c>
      <c r="AT40">
        <v>5</v>
      </c>
      <c r="AU40" t="s">
        <v>299</v>
      </c>
      <c r="AV40" t="s">
        <v>74</v>
      </c>
      <c r="AX40">
        <v>10</v>
      </c>
      <c r="AY40" t="s">
        <v>300</v>
      </c>
      <c r="AZ40" t="s">
        <v>36</v>
      </c>
      <c r="BA40" t="s">
        <v>301</v>
      </c>
    </row>
    <row r="41" spans="1:53" x14ac:dyDescent="0.25">
      <c r="A41">
        <v>39</v>
      </c>
      <c r="D41" t="s">
        <v>2</v>
      </c>
      <c r="H41" s="1">
        <v>35093</v>
      </c>
      <c r="I41">
        <v>8</v>
      </c>
      <c r="J41">
        <v>60</v>
      </c>
      <c r="K41">
        <v>9</v>
      </c>
      <c r="L41">
        <v>6</v>
      </c>
      <c r="M41">
        <v>396210</v>
      </c>
      <c r="N41" t="s">
        <v>302</v>
      </c>
      <c r="O41">
        <v>0</v>
      </c>
      <c r="P41" t="s">
        <v>97</v>
      </c>
      <c r="R41" t="s">
        <v>103</v>
      </c>
      <c r="T41">
        <v>0</v>
      </c>
      <c r="AC41" t="s">
        <v>167</v>
      </c>
      <c r="AG41" t="s">
        <v>31</v>
      </c>
      <c r="AN41" t="s">
        <v>72</v>
      </c>
      <c r="AP41">
        <v>5</v>
      </c>
      <c r="AR41">
        <v>5</v>
      </c>
      <c r="AT41">
        <v>24</v>
      </c>
      <c r="AU41" t="s">
        <v>303</v>
      </c>
      <c r="AV41" t="s">
        <v>64</v>
      </c>
      <c r="AX41">
        <v>9</v>
      </c>
      <c r="AY41" t="s">
        <v>304</v>
      </c>
      <c r="AZ41" t="s">
        <v>305</v>
      </c>
      <c r="BA41" t="s">
        <v>306</v>
      </c>
    </row>
    <row r="42" spans="1:53" x14ac:dyDescent="0.25">
      <c r="A42">
        <v>40</v>
      </c>
      <c r="B42" t="s">
        <v>0</v>
      </c>
      <c r="H42" s="1">
        <v>31833</v>
      </c>
      <c r="I42">
        <v>8</v>
      </c>
      <c r="J42">
        <v>150</v>
      </c>
      <c r="K42">
        <v>8</v>
      </c>
      <c r="L42">
        <v>6</v>
      </c>
      <c r="N42" t="s">
        <v>307</v>
      </c>
      <c r="O42">
        <v>1</v>
      </c>
      <c r="P42" t="s">
        <v>53</v>
      </c>
      <c r="R42" t="s">
        <v>68</v>
      </c>
      <c r="T42">
        <v>1</v>
      </c>
      <c r="U42" t="s">
        <v>5</v>
      </c>
      <c r="W42" t="s">
        <v>80</v>
      </c>
      <c r="Y42" t="s">
        <v>161</v>
      </c>
      <c r="AA42">
        <v>7</v>
      </c>
      <c r="AB42" t="s">
        <v>308</v>
      </c>
      <c r="AC42" t="s">
        <v>59</v>
      </c>
      <c r="AD42" t="s">
        <v>28</v>
      </c>
      <c r="AI42" t="s">
        <v>33</v>
      </c>
      <c r="AN42" t="s">
        <v>72</v>
      </c>
      <c r="AP42">
        <v>6</v>
      </c>
      <c r="AR42">
        <v>6</v>
      </c>
      <c r="AT42">
        <v>12</v>
      </c>
      <c r="AU42" t="s">
        <v>309</v>
      </c>
      <c r="AV42" t="s">
        <v>74</v>
      </c>
      <c r="AX42">
        <v>10</v>
      </c>
      <c r="AY42" t="s">
        <v>310</v>
      </c>
    </row>
    <row r="43" spans="1:53" x14ac:dyDescent="0.25">
      <c r="A43">
        <v>41</v>
      </c>
      <c r="F43" t="s">
        <v>4</v>
      </c>
      <c r="H43" s="1">
        <v>29562</v>
      </c>
      <c r="I43">
        <v>6</v>
      </c>
      <c r="J43">
        <v>50</v>
      </c>
      <c r="K43">
        <v>18</v>
      </c>
      <c r="L43">
        <v>10</v>
      </c>
      <c r="N43" t="s">
        <v>311</v>
      </c>
      <c r="O43">
        <v>0</v>
      </c>
      <c r="P43" t="s">
        <v>53</v>
      </c>
      <c r="S43" t="s">
        <v>312</v>
      </c>
      <c r="T43">
        <v>1</v>
      </c>
      <c r="U43" t="s">
        <v>227</v>
      </c>
      <c r="W43" t="s">
        <v>56</v>
      </c>
      <c r="Z43" t="s">
        <v>313</v>
      </c>
      <c r="AA43">
        <v>15</v>
      </c>
      <c r="AB43" t="s">
        <v>314</v>
      </c>
      <c r="AC43" t="s">
        <v>59</v>
      </c>
      <c r="AF43" t="s">
        <v>30</v>
      </c>
      <c r="AG43" t="s">
        <v>31</v>
      </c>
      <c r="AI43" t="s">
        <v>33</v>
      </c>
      <c r="AN43" t="s">
        <v>72</v>
      </c>
      <c r="AP43">
        <v>5</v>
      </c>
      <c r="AR43">
        <v>2</v>
      </c>
      <c r="AT43">
        <v>4</v>
      </c>
      <c r="AU43" t="s">
        <v>315</v>
      </c>
      <c r="AV43" t="s">
        <v>74</v>
      </c>
      <c r="AX43">
        <v>10</v>
      </c>
      <c r="AY43" t="s">
        <v>316</v>
      </c>
      <c r="AZ43" t="s">
        <v>317</v>
      </c>
      <c r="BA43" t="s">
        <v>318</v>
      </c>
    </row>
    <row r="44" spans="1:53" x14ac:dyDescent="0.25">
      <c r="A44">
        <v>42</v>
      </c>
      <c r="B44" t="s">
        <v>0</v>
      </c>
      <c r="I44">
        <v>6</v>
      </c>
      <c r="J44">
        <v>30</v>
      </c>
      <c r="K44">
        <v>10</v>
      </c>
      <c r="L44">
        <v>5</v>
      </c>
      <c r="M44">
        <v>1581</v>
      </c>
      <c r="N44" t="s">
        <v>319</v>
      </c>
      <c r="O44">
        <v>0</v>
      </c>
      <c r="P44" t="s">
        <v>97</v>
      </c>
      <c r="R44" t="s">
        <v>68</v>
      </c>
      <c r="T44">
        <v>1</v>
      </c>
      <c r="U44" t="s">
        <v>5</v>
      </c>
      <c r="X44" t="s">
        <v>320</v>
      </c>
      <c r="Z44" t="s">
        <v>321</v>
      </c>
      <c r="AA44">
        <v>6</v>
      </c>
      <c r="AC44" t="s">
        <v>83</v>
      </c>
      <c r="AG44" t="s">
        <v>31</v>
      </c>
      <c r="AH44" t="s">
        <v>32</v>
      </c>
      <c r="AN44" t="s">
        <v>60</v>
      </c>
      <c r="AP44">
        <v>4</v>
      </c>
      <c r="AR44">
        <v>4</v>
      </c>
      <c r="AT44">
        <v>8</v>
      </c>
      <c r="AU44" t="s">
        <v>322</v>
      </c>
      <c r="AV44" t="s">
        <v>74</v>
      </c>
      <c r="AX44">
        <v>7</v>
      </c>
      <c r="AY44" t="s">
        <v>323</v>
      </c>
      <c r="AZ44" t="s">
        <v>324</v>
      </c>
      <c r="BA44" t="s">
        <v>325</v>
      </c>
    </row>
    <row r="45" spans="1:53" ht="135" x14ac:dyDescent="0.25">
      <c r="A45">
        <v>43</v>
      </c>
      <c r="B45" t="s">
        <v>0</v>
      </c>
      <c r="C45" t="s">
        <v>1</v>
      </c>
      <c r="H45" s="1">
        <v>30578</v>
      </c>
      <c r="I45">
        <v>7</v>
      </c>
      <c r="J45">
        <v>50</v>
      </c>
      <c r="K45">
        <v>8</v>
      </c>
      <c r="L45">
        <v>4</v>
      </c>
      <c r="M45">
        <v>80124</v>
      </c>
      <c r="N45" t="s">
        <v>226</v>
      </c>
      <c r="O45">
        <v>1</v>
      </c>
      <c r="P45" t="s">
        <v>53</v>
      </c>
      <c r="R45" t="s">
        <v>103</v>
      </c>
      <c r="T45">
        <v>1</v>
      </c>
      <c r="U45" t="s">
        <v>30</v>
      </c>
      <c r="W45" t="s">
        <v>56</v>
      </c>
      <c r="Y45" t="s">
        <v>326</v>
      </c>
      <c r="AA45">
        <v>11</v>
      </c>
      <c r="AB45" t="s">
        <v>327</v>
      </c>
      <c r="AC45" t="s">
        <v>59</v>
      </c>
      <c r="AE45" t="s">
        <v>29</v>
      </c>
      <c r="AN45" t="s">
        <v>72</v>
      </c>
      <c r="AP45">
        <v>5</v>
      </c>
      <c r="AR45">
        <v>6</v>
      </c>
      <c r="AT45">
        <v>40</v>
      </c>
      <c r="AU45" s="3" t="s">
        <v>328</v>
      </c>
      <c r="AV45" t="s">
        <v>74</v>
      </c>
      <c r="AX45">
        <v>9</v>
      </c>
      <c r="AY45" t="s">
        <v>329</v>
      </c>
      <c r="AZ45" t="s">
        <v>330</v>
      </c>
      <c r="BA45" t="s">
        <v>331</v>
      </c>
    </row>
    <row r="46" spans="1:53" x14ac:dyDescent="0.25">
      <c r="A46">
        <v>44</v>
      </c>
      <c r="C46" t="s">
        <v>1</v>
      </c>
      <c r="D46" t="s">
        <v>2</v>
      </c>
      <c r="H46" s="1">
        <v>33712</v>
      </c>
      <c r="I46">
        <v>8</v>
      </c>
      <c r="J46">
        <v>120</v>
      </c>
      <c r="K46">
        <v>12</v>
      </c>
      <c r="L46">
        <v>10</v>
      </c>
      <c r="M46">
        <v>92078</v>
      </c>
      <c r="N46" t="s">
        <v>332</v>
      </c>
      <c r="O46">
        <v>1</v>
      </c>
      <c r="Q46" t="s">
        <v>333</v>
      </c>
      <c r="R46" t="s">
        <v>54</v>
      </c>
      <c r="T46">
        <v>1</v>
      </c>
      <c r="U46" t="s">
        <v>30</v>
      </c>
      <c r="W46" t="s">
        <v>80</v>
      </c>
      <c r="Y46" t="s">
        <v>334</v>
      </c>
      <c r="AA46">
        <v>3</v>
      </c>
      <c r="AB46" t="s">
        <v>335</v>
      </c>
      <c r="AC46" t="s">
        <v>59</v>
      </c>
      <c r="AF46" t="s">
        <v>30</v>
      </c>
      <c r="AN46" t="s">
        <v>72</v>
      </c>
      <c r="AP46">
        <v>6</v>
      </c>
      <c r="AR46">
        <v>6</v>
      </c>
      <c r="AT46">
        <v>20</v>
      </c>
      <c r="AU46" t="s">
        <v>336</v>
      </c>
      <c r="AV46" t="s">
        <v>74</v>
      </c>
      <c r="AX46">
        <v>10</v>
      </c>
      <c r="AY46" t="s">
        <v>337</v>
      </c>
      <c r="BA46" t="s">
        <v>338</v>
      </c>
    </row>
    <row r="47" spans="1:53" x14ac:dyDescent="0.25">
      <c r="A47">
        <v>45</v>
      </c>
      <c r="B47" t="s">
        <v>0</v>
      </c>
      <c r="E47" t="s">
        <v>3</v>
      </c>
      <c r="H47" s="1">
        <v>29560</v>
      </c>
      <c r="I47">
        <v>8</v>
      </c>
      <c r="J47">
        <v>0</v>
      </c>
      <c r="K47">
        <v>12</v>
      </c>
      <c r="L47">
        <v>30</v>
      </c>
      <c r="M47">
        <v>94110</v>
      </c>
      <c r="N47" t="s">
        <v>339</v>
      </c>
      <c r="O47">
        <v>1</v>
      </c>
      <c r="P47" t="s">
        <v>53</v>
      </c>
      <c r="R47" t="s">
        <v>68</v>
      </c>
      <c r="T47">
        <v>1</v>
      </c>
      <c r="U47" t="s">
        <v>31</v>
      </c>
      <c r="W47" t="s">
        <v>80</v>
      </c>
      <c r="Y47" t="s">
        <v>340</v>
      </c>
      <c r="AA47">
        <v>1</v>
      </c>
      <c r="AB47" t="s">
        <v>341</v>
      </c>
      <c r="AC47" t="s">
        <v>59</v>
      </c>
      <c r="AF47" t="s">
        <v>30</v>
      </c>
      <c r="AN47" t="s">
        <v>72</v>
      </c>
      <c r="AQ47">
        <v>10</v>
      </c>
      <c r="AR47">
        <v>5</v>
      </c>
      <c r="AT47">
        <v>20</v>
      </c>
      <c r="AU47" t="s">
        <v>342</v>
      </c>
      <c r="AV47" t="s">
        <v>64</v>
      </c>
      <c r="AX47">
        <v>6</v>
      </c>
      <c r="AY47" t="s">
        <v>343</v>
      </c>
      <c r="AZ47" t="s">
        <v>344</v>
      </c>
    </row>
    <row r="48" spans="1:53" x14ac:dyDescent="0.25">
      <c r="A48">
        <v>46</v>
      </c>
      <c r="B48" t="s">
        <v>0</v>
      </c>
      <c r="I48">
        <v>9</v>
      </c>
      <c r="J48">
        <v>20</v>
      </c>
      <c r="K48">
        <v>13</v>
      </c>
      <c r="L48">
        <v>26</v>
      </c>
      <c r="M48">
        <v>55403</v>
      </c>
      <c r="N48" t="s">
        <v>345</v>
      </c>
      <c r="O48">
        <v>0</v>
      </c>
      <c r="P48" t="s">
        <v>67</v>
      </c>
      <c r="R48" t="s">
        <v>68</v>
      </c>
      <c r="T48">
        <v>0</v>
      </c>
      <c r="AC48" t="s">
        <v>83</v>
      </c>
      <c r="AG48" t="s">
        <v>31</v>
      </c>
      <c r="AN48" t="s">
        <v>84</v>
      </c>
      <c r="AP48">
        <v>6</v>
      </c>
      <c r="AR48">
        <v>6</v>
      </c>
      <c r="AT48">
        <v>80</v>
      </c>
      <c r="AU48" t="s">
        <v>346</v>
      </c>
      <c r="AV48" t="s">
        <v>64</v>
      </c>
      <c r="AX48">
        <v>7</v>
      </c>
      <c r="AY48" t="s">
        <v>347</v>
      </c>
      <c r="AZ48" t="s">
        <v>348</v>
      </c>
      <c r="BA48" t="s">
        <v>349</v>
      </c>
    </row>
    <row r="49" spans="1:53" ht="409.5" x14ac:dyDescent="0.25">
      <c r="A49">
        <v>47</v>
      </c>
      <c r="F49" t="s">
        <v>4</v>
      </c>
      <c r="H49" s="1">
        <v>28327</v>
      </c>
      <c r="I49">
        <v>6</v>
      </c>
      <c r="J49">
        <v>20</v>
      </c>
      <c r="K49">
        <v>16</v>
      </c>
      <c r="L49">
        <v>10</v>
      </c>
      <c r="M49">
        <v>78729</v>
      </c>
      <c r="N49" t="s">
        <v>350</v>
      </c>
      <c r="O49">
        <v>1</v>
      </c>
      <c r="P49" t="s">
        <v>67</v>
      </c>
      <c r="R49" t="s">
        <v>98</v>
      </c>
      <c r="T49">
        <v>1</v>
      </c>
      <c r="U49" t="s">
        <v>5</v>
      </c>
      <c r="W49" t="s">
        <v>80</v>
      </c>
      <c r="Y49" t="s">
        <v>57</v>
      </c>
      <c r="AA49">
        <v>12</v>
      </c>
      <c r="AB49" t="s">
        <v>351</v>
      </c>
      <c r="AC49" t="s">
        <v>71</v>
      </c>
      <c r="AI49" t="s">
        <v>33</v>
      </c>
      <c r="AN49" t="s">
        <v>60</v>
      </c>
      <c r="AQ49">
        <v>12</v>
      </c>
      <c r="AR49">
        <v>6</v>
      </c>
      <c r="AT49">
        <v>140</v>
      </c>
      <c r="AU49" t="s">
        <v>352</v>
      </c>
      <c r="AV49" t="s">
        <v>74</v>
      </c>
      <c r="AX49">
        <v>7</v>
      </c>
      <c r="AY49" s="3" t="s">
        <v>353</v>
      </c>
      <c r="AZ49" t="s">
        <v>354</v>
      </c>
      <c r="BA49" t="s">
        <v>355</v>
      </c>
    </row>
    <row r="50" spans="1:53" x14ac:dyDescent="0.25">
      <c r="A50">
        <v>48</v>
      </c>
      <c r="C50" t="s">
        <v>1</v>
      </c>
      <c r="F50" t="s">
        <v>4</v>
      </c>
      <c r="H50" s="1">
        <v>33178</v>
      </c>
      <c r="I50">
        <v>7</v>
      </c>
      <c r="J50">
        <v>40</v>
      </c>
      <c r="K50">
        <v>15</v>
      </c>
      <c r="L50">
        <v>12</v>
      </c>
      <c r="N50" t="s">
        <v>356</v>
      </c>
      <c r="O50">
        <v>0</v>
      </c>
      <c r="P50" t="s">
        <v>67</v>
      </c>
      <c r="R50" t="s">
        <v>98</v>
      </c>
      <c r="T50">
        <v>1</v>
      </c>
      <c r="U50" t="s">
        <v>5</v>
      </c>
      <c r="W50" t="s">
        <v>80</v>
      </c>
      <c r="Z50" t="s">
        <v>357</v>
      </c>
      <c r="AA50">
        <v>4</v>
      </c>
      <c r="AB50" t="s">
        <v>358</v>
      </c>
      <c r="AC50" t="s">
        <v>83</v>
      </c>
      <c r="AG50" t="s">
        <v>31</v>
      </c>
      <c r="AN50" t="s">
        <v>72</v>
      </c>
      <c r="AP50">
        <v>4</v>
      </c>
      <c r="AR50">
        <v>2</v>
      </c>
      <c r="AT50">
        <v>10</v>
      </c>
      <c r="AU50" t="s">
        <v>262</v>
      </c>
      <c r="AV50" t="s">
        <v>74</v>
      </c>
      <c r="AX50">
        <v>8</v>
      </c>
      <c r="AY50" t="s">
        <v>359</v>
      </c>
    </row>
    <row r="51" spans="1:53" x14ac:dyDescent="0.25">
      <c r="A51">
        <v>49</v>
      </c>
      <c r="B51" t="s">
        <v>0</v>
      </c>
      <c r="C51" t="s">
        <v>1</v>
      </c>
      <c r="F51" t="s">
        <v>4</v>
      </c>
      <c r="H51" s="1">
        <v>28834</v>
      </c>
      <c r="I51">
        <v>8</v>
      </c>
      <c r="J51">
        <v>0</v>
      </c>
      <c r="K51">
        <v>14</v>
      </c>
      <c r="L51">
        <v>10</v>
      </c>
      <c r="M51">
        <v>54625</v>
      </c>
      <c r="N51" t="s">
        <v>360</v>
      </c>
      <c r="O51">
        <v>1</v>
      </c>
      <c r="P51" t="s">
        <v>97</v>
      </c>
      <c r="R51" t="s">
        <v>103</v>
      </c>
      <c r="T51">
        <v>1</v>
      </c>
      <c r="U51" t="s">
        <v>227</v>
      </c>
      <c r="W51" t="s">
        <v>80</v>
      </c>
      <c r="Y51" t="s">
        <v>57</v>
      </c>
      <c r="AA51">
        <v>15</v>
      </c>
      <c r="AB51" t="s">
        <v>58</v>
      </c>
      <c r="AC51" t="s">
        <v>83</v>
      </c>
      <c r="AI51" t="s">
        <v>33</v>
      </c>
      <c r="AM51" t="s">
        <v>361</v>
      </c>
      <c r="AN51" t="s">
        <v>60</v>
      </c>
      <c r="AP51">
        <v>6</v>
      </c>
      <c r="AR51">
        <v>6</v>
      </c>
      <c r="AT51">
        <v>15</v>
      </c>
      <c r="AU51" t="s">
        <v>362</v>
      </c>
      <c r="AV51" t="s">
        <v>74</v>
      </c>
      <c r="AX51">
        <v>10</v>
      </c>
      <c r="AY51" t="s">
        <v>108</v>
      </c>
      <c r="AZ51" t="s">
        <v>363</v>
      </c>
      <c r="BA51" t="s">
        <v>364</v>
      </c>
    </row>
    <row r="52" spans="1:53" x14ac:dyDescent="0.25">
      <c r="A52">
        <v>50</v>
      </c>
      <c r="C52" t="s">
        <v>1</v>
      </c>
      <c r="H52" s="1">
        <v>26830</v>
      </c>
      <c r="I52">
        <v>7</v>
      </c>
      <c r="J52">
        <v>120</v>
      </c>
      <c r="K52">
        <v>60</v>
      </c>
      <c r="L52">
        <v>20</v>
      </c>
      <c r="M52">
        <v>60192</v>
      </c>
      <c r="N52" t="s">
        <v>365</v>
      </c>
      <c r="O52">
        <v>0</v>
      </c>
      <c r="P52" t="s">
        <v>97</v>
      </c>
      <c r="R52" t="s">
        <v>103</v>
      </c>
      <c r="T52">
        <v>1</v>
      </c>
      <c r="U52" t="s">
        <v>79</v>
      </c>
      <c r="W52" t="s">
        <v>90</v>
      </c>
      <c r="Y52" t="s">
        <v>161</v>
      </c>
      <c r="AA52">
        <v>20</v>
      </c>
      <c r="AB52" t="s">
        <v>366</v>
      </c>
      <c r="AC52" t="s">
        <v>83</v>
      </c>
      <c r="AI52" t="s">
        <v>33</v>
      </c>
      <c r="AN52" t="s">
        <v>72</v>
      </c>
      <c r="AP52">
        <v>4</v>
      </c>
      <c r="AR52">
        <v>4</v>
      </c>
      <c r="AT52">
        <v>10</v>
      </c>
      <c r="AU52" t="s">
        <v>367</v>
      </c>
      <c r="AV52" t="s">
        <v>74</v>
      </c>
      <c r="AX52">
        <v>10</v>
      </c>
      <c r="AY52" t="s">
        <v>368</v>
      </c>
      <c r="AZ52" t="s">
        <v>369</v>
      </c>
      <c r="BA52" t="s">
        <v>116</v>
      </c>
    </row>
    <row r="53" spans="1:53" x14ac:dyDescent="0.25">
      <c r="A53">
        <v>51</v>
      </c>
      <c r="B53" t="s">
        <v>0</v>
      </c>
      <c r="H53" s="1">
        <v>31588</v>
      </c>
      <c r="I53">
        <v>7</v>
      </c>
      <c r="J53">
        <v>30</v>
      </c>
      <c r="K53">
        <v>12</v>
      </c>
      <c r="L53">
        <v>15</v>
      </c>
      <c r="M53">
        <v>500032</v>
      </c>
      <c r="N53" t="s">
        <v>370</v>
      </c>
      <c r="O53">
        <v>0</v>
      </c>
      <c r="P53" t="s">
        <v>53</v>
      </c>
      <c r="R53" t="s">
        <v>98</v>
      </c>
      <c r="T53">
        <v>1</v>
      </c>
      <c r="U53" t="s">
        <v>31</v>
      </c>
      <c r="X53" t="s">
        <v>371</v>
      </c>
      <c r="Y53" t="s">
        <v>91</v>
      </c>
      <c r="AA53">
        <v>4</v>
      </c>
      <c r="AB53" t="s">
        <v>372</v>
      </c>
      <c r="AC53" t="s">
        <v>83</v>
      </c>
      <c r="AG53" t="s">
        <v>31</v>
      </c>
      <c r="AO53" t="s">
        <v>373</v>
      </c>
      <c r="AP53">
        <v>4</v>
      </c>
      <c r="AR53">
        <v>6</v>
      </c>
      <c r="AT53">
        <v>4</v>
      </c>
      <c r="AU53" t="s">
        <v>374</v>
      </c>
      <c r="AV53" t="s">
        <v>64</v>
      </c>
      <c r="AX53">
        <v>10</v>
      </c>
      <c r="AY53" t="s">
        <v>375</v>
      </c>
      <c r="AZ53" t="s">
        <v>376</v>
      </c>
      <c r="BA53" t="s">
        <v>377</v>
      </c>
    </row>
    <row r="54" spans="1:53" x14ac:dyDescent="0.25">
      <c r="A54">
        <v>52</v>
      </c>
      <c r="B54" t="s">
        <v>0</v>
      </c>
      <c r="C54" t="s">
        <v>1</v>
      </c>
      <c r="D54" t="s">
        <v>2</v>
      </c>
      <c r="H54" s="1">
        <v>34907</v>
      </c>
      <c r="I54">
        <v>6</v>
      </c>
      <c r="J54">
        <v>180</v>
      </c>
      <c r="K54">
        <v>9</v>
      </c>
      <c r="L54">
        <v>10</v>
      </c>
      <c r="M54">
        <v>110034</v>
      </c>
      <c r="N54" t="s">
        <v>378</v>
      </c>
      <c r="O54">
        <v>1</v>
      </c>
      <c r="P54" t="s">
        <v>67</v>
      </c>
      <c r="R54" t="s">
        <v>98</v>
      </c>
      <c r="T54">
        <v>1</v>
      </c>
      <c r="U54" t="s">
        <v>227</v>
      </c>
      <c r="W54" t="s">
        <v>80</v>
      </c>
      <c r="Y54" t="s">
        <v>57</v>
      </c>
      <c r="AA54">
        <v>0</v>
      </c>
      <c r="AB54" t="s">
        <v>379</v>
      </c>
      <c r="AC54" t="s">
        <v>59</v>
      </c>
      <c r="AI54" t="s">
        <v>33</v>
      </c>
      <c r="AN54" t="s">
        <v>84</v>
      </c>
      <c r="AP54">
        <v>5</v>
      </c>
      <c r="AR54">
        <v>4</v>
      </c>
      <c r="AT54">
        <v>10</v>
      </c>
      <c r="AU54" t="s">
        <v>380</v>
      </c>
      <c r="AV54" t="s">
        <v>381</v>
      </c>
      <c r="AX54">
        <v>10</v>
      </c>
      <c r="AY54" t="s">
        <v>382</v>
      </c>
      <c r="AZ54" t="s">
        <v>383</v>
      </c>
      <c r="BA54" t="s">
        <v>384</v>
      </c>
    </row>
    <row r="55" spans="1:53" x14ac:dyDescent="0.25">
      <c r="A55">
        <v>53</v>
      </c>
      <c r="B55" t="s">
        <v>0</v>
      </c>
      <c r="D55" t="s">
        <v>2</v>
      </c>
      <c r="E55" t="s">
        <v>3</v>
      </c>
      <c r="F55" t="s">
        <v>4</v>
      </c>
      <c r="H55" s="1">
        <v>35240</v>
      </c>
      <c r="I55">
        <v>7</v>
      </c>
      <c r="J55">
        <v>120</v>
      </c>
      <c r="K55">
        <v>8</v>
      </c>
      <c r="L55">
        <v>2</v>
      </c>
      <c r="M55">
        <v>201307</v>
      </c>
      <c r="N55" t="s">
        <v>385</v>
      </c>
      <c r="O55">
        <v>1</v>
      </c>
      <c r="P55" t="s">
        <v>78</v>
      </c>
      <c r="S55" t="s">
        <v>386</v>
      </c>
      <c r="T55">
        <v>1</v>
      </c>
      <c r="U55" t="s">
        <v>31</v>
      </c>
      <c r="W55" t="s">
        <v>387</v>
      </c>
      <c r="Y55" t="s">
        <v>81</v>
      </c>
      <c r="AA55">
        <v>1</v>
      </c>
      <c r="AB55" t="s">
        <v>388</v>
      </c>
      <c r="AC55" t="s">
        <v>59</v>
      </c>
      <c r="AG55" t="s">
        <v>31</v>
      </c>
      <c r="AH55" t="s">
        <v>32</v>
      </c>
      <c r="AN55" t="s">
        <v>60</v>
      </c>
      <c r="AP55">
        <v>4</v>
      </c>
      <c r="AR55">
        <v>4</v>
      </c>
      <c r="AT55">
        <v>17</v>
      </c>
      <c r="AU55" t="s">
        <v>389</v>
      </c>
      <c r="AV55" t="s">
        <v>64</v>
      </c>
      <c r="AX55">
        <v>10</v>
      </c>
      <c r="AY55" t="s">
        <v>390</v>
      </c>
      <c r="AZ55" t="s">
        <v>391</v>
      </c>
      <c r="BA55" t="s">
        <v>392</v>
      </c>
    </row>
    <row r="56" spans="1:53" x14ac:dyDescent="0.25">
      <c r="A56">
        <v>54</v>
      </c>
      <c r="C56" t="s">
        <v>1</v>
      </c>
      <c r="E56" t="s">
        <v>3</v>
      </c>
      <c r="F56" t="s">
        <v>4</v>
      </c>
      <c r="H56" s="1">
        <v>31102</v>
      </c>
      <c r="I56">
        <v>6</v>
      </c>
      <c r="J56">
        <v>45</v>
      </c>
      <c r="K56">
        <v>10</v>
      </c>
      <c r="L56">
        <v>10</v>
      </c>
      <c r="M56">
        <v>8234</v>
      </c>
      <c r="N56" t="s">
        <v>393</v>
      </c>
      <c r="O56">
        <v>1</v>
      </c>
      <c r="P56" t="s">
        <v>97</v>
      </c>
      <c r="R56" t="s">
        <v>98</v>
      </c>
      <c r="T56">
        <v>1</v>
      </c>
      <c r="U56" t="s">
        <v>160</v>
      </c>
      <c r="W56" t="s">
        <v>80</v>
      </c>
      <c r="Y56" t="s">
        <v>394</v>
      </c>
      <c r="AA56">
        <v>6</v>
      </c>
      <c r="AB56" t="s">
        <v>395</v>
      </c>
      <c r="AC56" t="s">
        <v>83</v>
      </c>
      <c r="AI56" t="s">
        <v>33</v>
      </c>
      <c r="AN56" t="s">
        <v>72</v>
      </c>
      <c r="AP56">
        <v>3</v>
      </c>
      <c r="AR56">
        <v>4</v>
      </c>
      <c r="AT56">
        <v>10</v>
      </c>
      <c r="AU56" t="s">
        <v>396</v>
      </c>
      <c r="AV56" t="s">
        <v>74</v>
      </c>
      <c r="AX56">
        <v>10</v>
      </c>
      <c r="AY56" t="s">
        <v>397</v>
      </c>
      <c r="AZ56" t="s">
        <v>398</v>
      </c>
      <c r="BA56" t="s">
        <v>399</v>
      </c>
    </row>
    <row r="57" spans="1:53" x14ac:dyDescent="0.25">
      <c r="A57">
        <v>55</v>
      </c>
      <c r="C57" t="s">
        <v>1</v>
      </c>
      <c r="H57" s="1">
        <v>31568</v>
      </c>
      <c r="I57">
        <v>7</v>
      </c>
      <c r="J57">
        <v>30</v>
      </c>
      <c r="K57">
        <v>7</v>
      </c>
      <c r="L57">
        <v>1</v>
      </c>
      <c r="M57">
        <v>7510146</v>
      </c>
      <c r="N57" t="s">
        <v>400</v>
      </c>
      <c r="O57">
        <v>0</v>
      </c>
      <c r="P57" t="s">
        <v>53</v>
      </c>
      <c r="R57" t="s">
        <v>54</v>
      </c>
      <c r="T57">
        <v>1</v>
      </c>
      <c r="U57" t="s">
        <v>160</v>
      </c>
      <c r="W57" t="s">
        <v>56</v>
      </c>
      <c r="Y57" t="s">
        <v>91</v>
      </c>
      <c r="AA57">
        <v>4</v>
      </c>
      <c r="AB57" t="s">
        <v>401</v>
      </c>
      <c r="AC57" t="s">
        <v>402</v>
      </c>
      <c r="AG57" t="s">
        <v>31</v>
      </c>
      <c r="AN57" t="s">
        <v>84</v>
      </c>
      <c r="AP57">
        <v>4</v>
      </c>
      <c r="AR57">
        <v>2</v>
      </c>
      <c r="AT57">
        <v>3</v>
      </c>
      <c r="AU57" t="s">
        <v>403</v>
      </c>
      <c r="AV57" t="s">
        <v>74</v>
      </c>
      <c r="AX57">
        <v>10</v>
      </c>
      <c r="AY57" t="s">
        <v>404</v>
      </c>
      <c r="AZ57" t="s">
        <v>405</v>
      </c>
      <c r="BA57" t="s">
        <v>406</v>
      </c>
    </row>
    <row r="58" spans="1:53" x14ac:dyDescent="0.25">
      <c r="A58">
        <v>56</v>
      </c>
      <c r="C58" t="s">
        <v>1</v>
      </c>
      <c r="H58" s="1">
        <v>29644</v>
      </c>
      <c r="I58">
        <v>7</v>
      </c>
      <c r="J58">
        <v>40</v>
      </c>
      <c r="K58">
        <v>9</v>
      </c>
      <c r="L58">
        <v>5</v>
      </c>
      <c r="M58">
        <v>10178</v>
      </c>
      <c r="N58" t="s">
        <v>117</v>
      </c>
      <c r="O58">
        <v>0</v>
      </c>
      <c r="P58" t="s">
        <v>67</v>
      </c>
      <c r="R58" t="s">
        <v>68</v>
      </c>
      <c r="T58">
        <v>1</v>
      </c>
      <c r="U58" t="s">
        <v>227</v>
      </c>
      <c r="W58" t="s">
        <v>111</v>
      </c>
      <c r="Y58" t="s">
        <v>407</v>
      </c>
      <c r="AA58">
        <v>15</v>
      </c>
      <c r="AB58" t="s">
        <v>408</v>
      </c>
      <c r="AC58" t="s">
        <v>83</v>
      </c>
      <c r="AL58" t="s">
        <v>36</v>
      </c>
      <c r="AV58" t="s">
        <v>64</v>
      </c>
      <c r="AX58">
        <v>10</v>
      </c>
      <c r="AY58" t="s">
        <v>409</v>
      </c>
      <c r="AZ58" t="s">
        <v>410</v>
      </c>
      <c r="BA58" t="s">
        <v>411</v>
      </c>
    </row>
    <row r="59" spans="1:53" ht="30" x14ac:dyDescent="0.25">
      <c r="A59">
        <v>57</v>
      </c>
      <c r="C59" t="s">
        <v>1</v>
      </c>
      <c r="D59" t="s">
        <v>2</v>
      </c>
      <c r="E59" t="s">
        <v>3</v>
      </c>
      <c r="F59" t="s">
        <v>4</v>
      </c>
      <c r="H59" s="1">
        <v>31104</v>
      </c>
      <c r="I59">
        <v>8</v>
      </c>
      <c r="J59">
        <v>0</v>
      </c>
      <c r="K59">
        <v>8</v>
      </c>
      <c r="L59">
        <v>15</v>
      </c>
      <c r="M59">
        <v>90055</v>
      </c>
      <c r="N59" t="s">
        <v>412</v>
      </c>
      <c r="O59">
        <v>1</v>
      </c>
      <c r="P59" t="s">
        <v>53</v>
      </c>
      <c r="R59" t="s">
        <v>103</v>
      </c>
      <c r="T59">
        <v>1</v>
      </c>
      <c r="U59" t="s">
        <v>30</v>
      </c>
      <c r="W59" t="s">
        <v>80</v>
      </c>
      <c r="Y59" t="s">
        <v>91</v>
      </c>
      <c r="AA59">
        <v>1</v>
      </c>
      <c r="AC59" t="s">
        <v>83</v>
      </c>
      <c r="AI59" t="s">
        <v>33</v>
      </c>
      <c r="AN59" t="s">
        <v>60</v>
      </c>
      <c r="AQ59">
        <v>30</v>
      </c>
      <c r="AS59">
        <v>30</v>
      </c>
      <c r="AT59">
        <v>24</v>
      </c>
      <c r="AU59" t="s">
        <v>413</v>
      </c>
      <c r="AV59" t="s">
        <v>74</v>
      </c>
      <c r="AX59">
        <v>10</v>
      </c>
      <c r="AY59" s="3" t="s">
        <v>215</v>
      </c>
      <c r="AZ59" s="3" t="s">
        <v>215</v>
      </c>
      <c r="BA59" t="s">
        <v>414</v>
      </c>
    </row>
    <row r="60" spans="1:53" x14ac:dyDescent="0.25">
      <c r="A60">
        <v>58</v>
      </c>
      <c r="B60" t="s">
        <v>0</v>
      </c>
      <c r="C60" t="s">
        <v>1</v>
      </c>
      <c r="H60" s="1">
        <v>33049</v>
      </c>
      <c r="I60">
        <v>7</v>
      </c>
      <c r="J60">
        <v>90</v>
      </c>
      <c r="K60">
        <v>14</v>
      </c>
      <c r="L60">
        <v>5</v>
      </c>
      <c r="M60">
        <v>560035</v>
      </c>
      <c r="N60" t="s">
        <v>415</v>
      </c>
      <c r="O60">
        <v>1</v>
      </c>
      <c r="P60" t="s">
        <v>67</v>
      </c>
      <c r="R60" t="s">
        <v>98</v>
      </c>
      <c r="T60">
        <v>1</v>
      </c>
      <c r="U60" t="s">
        <v>227</v>
      </c>
      <c r="W60" t="s">
        <v>80</v>
      </c>
      <c r="Y60" t="s">
        <v>91</v>
      </c>
      <c r="AA60">
        <v>4</v>
      </c>
      <c r="AB60" t="s">
        <v>416</v>
      </c>
      <c r="AC60" t="s">
        <v>59</v>
      </c>
      <c r="AI60" t="s">
        <v>33</v>
      </c>
      <c r="AN60" t="s">
        <v>72</v>
      </c>
      <c r="AP60">
        <v>6</v>
      </c>
      <c r="AR60">
        <v>5</v>
      </c>
      <c r="AT60">
        <v>15</v>
      </c>
      <c r="AU60" t="s">
        <v>417</v>
      </c>
      <c r="AV60" t="s">
        <v>418</v>
      </c>
      <c r="AX60">
        <v>9</v>
      </c>
      <c r="AY60" t="s">
        <v>419</v>
      </c>
      <c r="AZ60" t="s">
        <v>420</v>
      </c>
    </row>
    <row r="61" spans="1:53" x14ac:dyDescent="0.25">
      <c r="A61">
        <v>59</v>
      </c>
      <c r="B61" t="s">
        <v>0</v>
      </c>
      <c r="H61" s="1">
        <v>28389</v>
      </c>
      <c r="I61">
        <v>7</v>
      </c>
      <c r="J61">
        <v>45</v>
      </c>
      <c r="K61">
        <v>10</v>
      </c>
      <c r="L61">
        <v>2</v>
      </c>
      <c r="M61">
        <v>92606</v>
      </c>
      <c r="N61" t="s">
        <v>421</v>
      </c>
      <c r="O61">
        <v>0</v>
      </c>
      <c r="P61" t="s">
        <v>123</v>
      </c>
      <c r="R61" t="s">
        <v>103</v>
      </c>
      <c r="T61">
        <v>1</v>
      </c>
      <c r="U61" t="s">
        <v>160</v>
      </c>
      <c r="W61" t="s">
        <v>387</v>
      </c>
      <c r="Y61" t="s">
        <v>81</v>
      </c>
      <c r="AA61">
        <v>1</v>
      </c>
      <c r="AB61" t="s">
        <v>422</v>
      </c>
      <c r="AC61" t="s">
        <v>83</v>
      </c>
      <c r="AG61" t="s">
        <v>31</v>
      </c>
      <c r="AN61" t="s">
        <v>84</v>
      </c>
      <c r="AQ61">
        <v>10</v>
      </c>
      <c r="AS61">
        <v>12</v>
      </c>
      <c r="AT61">
        <v>80</v>
      </c>
      <c r="AU61" t="s">
        <v>423</v>
      </c>
      <c r="AV61" t="s">
        <v>64</v>
      </c>
      <c r="AX61">
        <v>10</v>
      </c>
      <c r="AY61" t="s">
        <v>424</v>
      </c>
      <c r="AZ61" t="s">
        <v>220</v>
      </c>
    </row>
    <row r="62" spans="1:53" x14ac:dyDescent="0.25">
      <c r="A62">
        <v>60</v>
      </c>
      <c r="F62" t="s">
        <v>4</v>
      </c>
      <c r="H62" s="1">
        <v>24534</v>
      </c>
      <c r="I62">
        <v>6</v>
      </c>
      <c r="J62">
        <v>30</v>
      </c>
      <c r="K62">
        <v>8</v>
      </c>
      <c r="L62">
        <v>104</v>
      </c>
      <c r="M62">
        <v>98034</v>
      </c>
      <c r="N62" t="s">
        <v>425</v>
      </c>
      <c r="O62">
        <v>0</v>
      </c>
      <c r="P62" t="s">
        <v>53</v>
      </c>
      <c r="R62" t="s">
        <v>68</v>
      </c>
      <c r="T62">
        <v>1</v>
      </c>
      <c r="U62" t="s">
        <v>227</v>
      </c>
      <c r="W62" t="s">
        <v>426</v>
      </c>
      <c r="Y62" t="s">
        <v>91</v>
      </c>
      <c r="AA62">
        <v>27</v>
      </c>
      <c r="AB62" t="s">
        <v>427</v>
      </c>
      <c r="AC62" t="s">
        <v>59</v>
      </c>
      <c r="AG62" t="s">
        <v>31</v>
      </c>
      <c r="AN62" t="s">
        <v>72</v>
      </c>
      <c r="AP62">
        <v>6</v>
      </c>
      <c r="AR62">
        <v>6</v>
      </c>
      <c r="AT62">
        <v>4</v>
      </c>
      <c r="AU62" t="s">
        <v>428</v>
      </c>
      <c r="AV62" t="s">
        <v>64</v>
      </c>
      <c r="AX62">
        <v>10</v>
      </c>
      <c r="AY62" t="s">
        <v>429</v>
      </c>
      <c r="AZ62" t="s">
        <v>430</v>
      </c>
      <c r="BA62" t="s">
        <v>431</v>
      </c>
    </row>
    <row r="63" spans="1:53" x14ac:dyDescent="0.25">
      <c r="A63">
        <v>61</v>
      </c>
      <c r="B63" t="s">
        <v>0</v>
      </c>
      <c r="H63" s="1">
        <v>31598</v>
      </c>
      <c r="I63">
        <v>7</v>
      </c>
      <c r="J63">
        <v>30</v>
      </c>
      <c r="K63">
        <v>12</v>
      </c>
      <c r="L63">
        <v>12</v>
      </c>
      <c r="M63">
        <v>15220</v>
      </c>
      <c r="N63" t="s">
        <v>432</v>
      </c>
      <c r="O63">
        <v>0</v>
      </c>
      <c r="P63" t="s">
        <v>433</v>
      </c>
      <c r="R63" t="s">
        <v>54</v>
      </c>
      <c r="T63">
        <v>1</v>
      </c>
      <c r="U63" t="s">
        <v>30</v>
      </c>
      <c r="W63" t="s">
        <v>80</v>
      </c>
      <c r="Y63" t="s">
        <v>125</v>
      </c>
      <c r="AA63">
        <v>1</v>
      </c>
      <c r="AB63" t="s">
        <v>434</v>
      </c>
      <c r="AC63" t="s">
        <v>83</v>
      </c>
      <c r="AF63" t="s">
        <v>30</v>
      </c>
      <c r="AN63" t="s">
        <v>84</v>
      </c>
      <c r="AQ63">
        <v>12</v>
      </c>
      <c r="AS63">
        <v>12</v>
      </c>
      <c r="AT63">
        <v>8</v>
      </c>
      <c r="AU63" t="s">
        <v>435</v>
      </c>
      <c r="AV63" t="s">
        <v>74</v>
      </c>
      <c r="AX63">
        <v>8</v>
      </c>
      <c r="AY63" t="s">
        <v>436</v>
      </c>
      <c r="AZ63" t="s">
        <v>437</v>
      </c>
      <c r="BA63" t="s">
        <v>141</v>
      </c>
    </row>
    <row r="64" spans="1:53" x14ac:dyDescent="0.25">
      <c r="A64">
        <v>62</v>
      </c>
      <c r="B64" t="s">
        <v>0</v>
      </c>
      <c r="F64" t="s">
        <v>4</v>
      </c>
      <c r="H64" s="1">
        <v>27179</v>
      </c>
      <c r="I64">
        <v>7</v>
      </c>
      <c r="J64">
        <v>40</v>
      </c>
      <c r="K64">
        <v>12</v>
      </c>
      <c r="L64">
        <v>10</v>
      </c>
      <c r="M64">
        <v>655</v>
      </c>
      <c r="N64" t="s">
        <v>438</v>
      </c>
      <c r="O64">
        <v>0</v>
      </c>
      <c r="P64" t="s">
        <v>53</v>
      </c>
      <c r="R64" t="s">
        <v>68</v>
      </c>
      <c r="T64">
        <v>1</v>
      </c>
      <c r="U64" t="s">
        <v>5</v>
      </c>
      <c r="X64" t="s">
        <v>439</v>
      </c>
      <c r="Y64" t="s">
        <v>394</v>
      </c>
      <c r="AA64">
        <v>15</v>
      </c>
      <c r="AC64" t="s">
        <v>83</v>
      </c>
      <c r="AL64" t="s">
        <v>36</v>
      </c>
      <c r="AW64" t="s">
        <v>440</v>
      </c>
      <c r="AX64">
        <v>8</v>
      </c>
      <c r="AY64" t="s">
        <v>441</v>
      </c>
      <c r="AZ64" t="s">
        <v>442</v>
      </c>
    </row>
    <row r="65" spans="1:53" x14ac:dyDescent="0.25">
      <c r="A65">
        <v>63</v>
      </c>
      <c r="D65" t="s">
        <v>2</v>
      </c>
      <c r="F65" t="s">
        <v>4</v>
      </c>
      <c r="H65" s="1">
        <v>43086</v>
      </c>
      <c r="I65">
        <v>8</v>
      </c>
      <c r="J65">
        <v>30</v>
      </c>
      <c r="K65">
        <v>5</v>
      </c>
      <c r="L65">
        <v>5</v>
      </c>
      <c r="M65">
        <v>58900000</v>
      </c>
      <c r="N65" t="s">
        <v>443</v>
      </c>
      <c r="O65">
        <v>1</v>
      </c>
      <c r="P65" t="s">
        <v>67</v>
      </c>
      <c r="R65" t="s">
        <v>98</v>
      </c>
      <c r="T65">
        <v>1</v>
      </c>
      <c r="U65" t="s">
        <v>69</v>
      </c>
      <c r="X65" t="s">
        <v>444</v>
      </c>
      <c r="Y65" t="s">
        <v>57</v>
      </c>
      <c r="AA65">
        <v>8</v>
      </c>
      <c r="AB65" t="s">
        <v>445</v>
      </c>
      <c r="AC65" t="s">
        <v>71</v>
      </c>
      <c r="AI65" t="s">
        <v>33</v>
      </c>
      <c r="AN65" t="s">
        <v>72</v>
      </c>
      <c r="AQ65">
        <v>10</v>
      </c>
      <c r="AR65">
        <v>6</v>
      </c>
      <c r="AT65">
        <v>20</v>
      </c>
      <c r="AU65" t="s">
        <v>446</v>
      </c>
      <c r="AV65" t="s">
        <v>74</v>
      </c>
      <c r="AX65">
        <v>10</v>
      </c>
      <c r="AY65" t="s">
        <v>447</v>
      </c>
      <c r="AZ65" t="s">
        <v>448</v>
      </c>
      <c r="BA65" t="s">
        <v>116</v>
      </c>
    </row>
    <row r="66" spans="1:53" x14ac:dyDescent="0.25">
      <c r="A66">
        <v>64</v>
      </c>
      <c r="B66" t="s">
        <v>0</v>
      </c>
      <c r="H66" s="1">
        <v>34393</v>
      </c>
      <c r="I66">
        <v>8</v>
      </c>
      <c r="J66">
        <v>20</v>
      </c>
      <c r="K66">
        <v>11</v>
      </c>
      <c r="L66">
        <v>11</v>
      </c>
      <c r="M66">
        <v>110085</v>
      </c>
      <c r="N66" t="s">
        <v>449</v>
      </c>
      <c r="O66">
        <v>1</v>
      </c>
      <c r="P66" t="s">
        <v>53</v>
      </c>
      <c r="R66" t="s">
        <v>68</v>
      </c>
      <c r="T66">
        <v>1</v>
      </c>
      <c r="U66" t="s">
        <v>30</v>
      </c>
      <c r="W66" t="s">
        <v>80</v>
      </c>
      <c r="Y66" t="s">
        <v>91</v>
      </c>
      <c r="AA66">
        <v>1</v>
      </c>
      <c r="AB66" t="s">
        <v>450</v>
      </c>
      <c r="AC66" t="s">
        <v>402</v>
      </c>
      <c r="AG66" t="s">
        <v>31</v>
      </c>
      <c r="AN66" t="s">
        <v>60</v>
      </c>
      <c r="AP66">
        <v>5</v>
      </c>
      <c r="AR66">
        <v>5</v>
      </c>
      <c r="AT66">
        <v>100</v>
      </c>
      <c r="AU66" t="s">
        <v>451</v>
      </c>
      <c r="AV66" t="s">
        <v>74</v>
      </c>
      <c r="AX66">
        <v>10</v>
      </c>
      <c r="AY66" t="s">
        <v>452</v>
      </c>
      <c r="AZ66" t="s">
        <v>453</v>
      </c>
      <c r="BA66" t="s">
        <v>141</v>
      </c>
    </row>
    <row r="67" spans="1:53" x14ac:dyDescent="0.25">
      <c r="A67">
        <v>65</v>
      </c>
      <c r="B67" t="s">
        <v>0</v>
      </c>
      <c r="E67" t="s">
        <v>3</v>
      </c>
      <c r="F67" t="s">
        <v>4</v>
      </c>
      <c r="H67" s="1">
        <v>30275</v>
      </c>
      <c r="I67">
        <v>7</v>
      </c>
      <c r="J67">
        <v>45</v>
      </c>
      <c r="K67">
        <v>12</v>
      </c>
      <c r="L67">
        <v>30</v>
      </c>
      <c r="M67">
        <v>10601</v>
      </c>
      <c r="N67" t="s">
        <v>454</v>
      </c>
      <c r="O67">
        <v>1</v>
      </c>
      <c r="P67" t="s">
        <v>67</v>
      </c>
      <c r="R67" t="s">
        <v>103</v>
      </c>
      <c r="T67">
        <v>1</v>
      </c>
      <c r="U67" t="s">
        <v>455</v>
      </c>
      <c r="W67" t="s">
        <v>80</v>
      </c>
      <c r="Y67" t="s">
        <v>91</v>
      </c>
      <c r="AA67">
        <v>10</v>
      </c>
      <c r="AB67" t="s">
        <v>456</v>
      </c>
      <c r="AC67" t="s">
        <v>71</v>
      </c>
      <c r="AI67" t="s">
        <v>33</v>
      </c>
      <c r="AN67" t="s">
        <v>72</v>
      </c>
      <c r="AP67">
        <v>6</v>
      </c>
      <c r="AR67">
        <v>2</v>
      </c>
      <c r="AT67">
        <v>2</v>
      </c>
      <c r="AU67" t="s">
        <v>457</v>
      </c>
      <c r="AV67" t="s">
        <v>74</v>
      </c>
      <c r="AX67">
        <v>10</v>
      </c>
      <c r="AY67" t="s">
        <v>458</v>
      </c>
      <c r="AZ67" t="s">
        <v>459</v>
      </c>
    </row>
    <row r="68" spans="1:53" x14ac:dyDescent="0.25">
      <c r="A68">
        <v>66</v>
      </c>
      <c r="B68" t="s">
        <v>0</v>
      </c>
      <c r="F68" t="s">
        <v>4</v>
      </c>
      <c r="H68" s="1">
        <v>31012</v>
      </c>
      <c r="I68">
        <v>8</v>
      </c>
      <c r="J68">
        <v>0</v>
      </c>
      <c r="K68">
        <v>9</v>
      </c>
      <c r="L68">
        <v>12</v>
      </c>
      <c r="M68">
        <v>10437</v>
      </c>
      <c r="N68" t="s">
        <v>142</v>
      </c>
      <c r="O68">
        <v>1</v>
      </c>
      <c r="P68" t="s">
        <v>97</v>
      </c>
      <c r="R68" t="s">
        <v>103</v>
      </c>
      <c r="T68">
        <v>1</v>
      </c>
      <c r="U68" t="s">
        <v>460</v>
      </c>
      <c r="X68" t="s">
        <v>461</v>
      </c>
      <c r="Y68" t="s">
        <v>91</v>
      </c>
      <c r="AA68">
        <v>10</v>
      </c>
      <c r="AB68" t="s">
        <v>462</v>
      </c>
      <c r="AC68" t="s">
        <v>59</v>
      </c>
      <c r="AF68" t="s">
        <v>30</v>
      </c>
      <c r="AN68" t="s">
        <v>72</v>
      </c>
      <c r="AQ68">
        <v>20</v>
      </c>
      <c r="AR68">
        <v>2</v>
      </c>
      <c r="AT68">
        <v>48</v>
      </c>
      <c r="AU68" t="s">
        <v>463</v>
      </c>
      <c r="AW68" t="s">
        <v>464</v>
      </c>
      <c r="AX68">
        <v>10</v>
      </c>
      <c r="AY68" t="s">
        <v>465</v>
      </c>
      <c r="AZ68" t="s">
        <v>466</v>
      </c>
    </row>
    <row r="69" spans="1:53" x14ac:dyDescent="0.25">
      <c r="A69">
        <v>67</v>
      </c>
      <c r="B69" t="s">
        <v>0</v>
      </c>
      <c r="C69" t="s">
        <v>1</v>
      </c>
      <c r="F69" t="s">
        <v>4</v>
      </c>
      <c r="H69" s="1">
        <v>31954</v>
      </c>
      <c r="I69">
        <v>8</v>
      </c>
      <c r="J69">
        <v>40</v>
      </c>
      <c r="K69">
        <v>12</v>
      </c>
      <c r="L69">
        <v>6</v>
      </c>
      <c r="M69">
        <v>20001</v>
      </c>
      <c r="N69" t="s">
        <v>467</v>
      </c>
      <c r="O69">
        <v>0</v>
      </c>
      <c r="P69" t="s">
        <v>67</v>
      </c>
      <c r="R69" t="s">
        <v>54</v>
      </c>
      <c r="T69">
        <v>1</v>
      </c>
      <c r="U69" t="s">
        <v>30</v>
      </c>
      <c r="W69" t="s">
        <v>80</v>
      </c>
      <c r="Y69" t="s">
        <v>468</v>
      </c>
      <c r="AA69">
        <v>2</v>
      </c>
      <c r="AB69" t="s">
        <v>469</v>
      </c>
      <c r="AC69" t="s">
        <v>83</v>
      </c>
      <c r="AG69" t="s">
        <v>31</v>
      </c>
      <c r="AN69" t="s">
        <v>72</v>
      </c>
      <c r="AP69">
        <v>6</v>
      </c>
      <c r="AS69">
        <v>10</v>
      </c>
      <c r="AT69">
        <v>240</v>
      </c>
      <c r="AU69" t="s">
        <v>470</v>
      </c>
      <c r="AV69" t="s">
        <v>64</v>
      </c>
      <c r="AX69">
        <v>7</v>
      </c>
      <c r="AY69" t="s">
        <v>471</v>
      </c>
      <c r="AZ69" t="s">
        <v>472</v>
      </c>
      <c r="BA69" t="s">
        <v>473</v>
      </c>
    </row>
    <row r="70" spans="1:53" ht="409.5" x14ac:dyDescent="0.25">
      <c r="A70">
        <v>68</v>
      </c>
      <c r="C70" t="s">
        <v>1</v>
      </c>
      <c r="H70" s="1">
        <v>30413</v>
      </c>
      <c r="I70">
        <v>8</v>
      </c>
      <c r="J70">
        <v>50</v>
      </c>
      <c r="K70">
        <v>2</v>
      </c>
      <c r="L70">
        <v>3</v>
      </c>
      <c r="M70">
        <v>560034</v>
      </c>
      <c r="N70" t="s">
        <v>474</v>
      </c>
      <c r="O70">
        <v>1</v>
      </c>
      <c r="P70" t="s">
        <v>97</v>
      </c>
      <c r="R70" t="s">
        <v>103</v>
      </c>
      <c r="T70">
        <v>1</v>
      </c>
      <c r="U70" t="s">
        <v>55</v>
      </c>
      <c r="W70" t="s">
        <v>90</v>
      </c>
      <c r="Y70" t="s">
        <v>161</v>
      </c>
      <c r="AA70">
        <v>11</v>
      </c>
      <c r="AB70" t="s">
        <v>475</v>
      </c>
      <c r="AC70" t="s">
        <v>83</v>
      </c>
      <c r="AI70" t="s">
        <v>33</v>
      </c>
      <c r="AN70" t="s">
        <v>60</v>
      </c>
      <c r="AQ70">
        <v>8</v>
      </c>
      <c r="AR70">
        <v>2</v>
      </c>
      <c r="AT70">
        <v>2</v>
      </c>
      <c r="AU70" t="s">
        <v>476</v>
      </c>
      <c r="AV70" t="s">
        <v>74</v>
      </c>
      <c r="AX70">
        <v>9</v>
      </c>
      <c r="AY70" t="s">
        <v>477</v>
      </c>
      <c r="AZ70" t="s">
        <v>478</v>
      </c>
      <c r="BA70" s="3" t="s">
        <v>479</v>
      </c>
    </row>
    <row r="71" spans="1:53" x14ac:dyDescent="0.25">
      <c r="A71">
        <v>69</v>
      </c>
      <c r="C71" t="s">
        <v>1</v>
      </c>
      <c r="F71" t="s">
        <v>4</v>
      </c>
      <c r="H71" s="1">
        <v>42956</v>
      </c>
      <c r="I71">
        <v>7</v>
      </c>
      <c r="J71">
        <v>0</v>
      </c>
      <c r="K71">
        <v>5</v>
      </c>
      <c r="L71">
        <v>5</v>
      </c>
      <c r="M71">
        <v>528300</v>
      </c>
      <c r="N71" t="s">
        <v>480</v>
      </c>
      <c r="O71">
        <v>1</v>
      </c>
      <c r="P71" t="s">
        <v>67</v>
      </c>
      <c r="R71" t="s">
        <v>98</v>
      </c>
      <c r="T71">
        <v>0</v>
      </c>
      <c r="AC71" t="s">
        <v>59</v>
      </c>
      <c r="AG71" t="s">
        <v>31</v>
      </c>
      <c r="AN71" t="s">
        <v>84</v>
      </c>
      <c r="AP71">
        <v>6</v>
      </c>
      <c r="AR71">
        <v>6</v>
      </c>
      <c r="AT71">
        <v>5</v>
      </c>
      <c r="AU71" t="s">
        <v>481</v>
      </c>
      <c r="AW71" t="s">
        <v>482</v>
      </c>
      <c r="AX71">
        <v>9</v>
      </c>
      <c r="AY71" t="s">
        <v>483</v>
      </c>
      <c r="AZ71" t="s">
        <v>484</v>
      </c>
      <c r="BA71" t="s">
        <v>485</v>
      </c>
    </row>
    <row r="72" spans="1:53" x14ac:dyDescent="0.25">
      <c r="A72">
        <v>70</v>
      </c>
      <c r="B72" t="s">
        <v>0</v>
      </c>
      <c r="C72" t="s">
        <v>1</v>
      </c>
      <c r="D72" t="s">
        <v>2</v>
      </c>
      <c r="E72" t="s">
        <v>3</v>
      </c>
      <c r="F72" t="s">
        <v>4</v>
      </c>
      <c r="H72" s="1">
        <v>34861</v>
      </c>
      <c r="I72">
        <v>7</v>
      </c>
      <c r="J72">
        <v>40</v>
      </c>
      <c r="K72">
        <v>56</v>
      </c>
      <c r="L72">
        <v>3</v>
      </c>
      <c r="M72">
        <v>89130000</v>
      </c>
      <c r="N72" t="s">
        <v>486</v>
      </c>
      <c r="O72">
        <v>0</v>
      </c>
      <c r="P72" t="s">
        <v>78</v>
      </c>
      <c r="R72" t="s">
        <v>103</v>
      </c>
      <c r="T72">
        <v>1</v>
      </c>
      <c r="U72" t="s">
        <v>5</v>
      </c>
      <c r="W72" t="s">
        <v>111</v>
      </c>
      <c r="Y72" t="s">
        <v>91</v>
      </c>
      <c r="AA72">
        <v>3</v>
      </c>
      <c r="AB72" t="s">
        <v>487</v>
      </c>
      <c r="AC72" t="s">
        <v>402</v>
      </c>
      <c r="AD72" t="s">
        <v>28</v>
      </c>
      <c r="AI72" t="s">
        <v>33</v>
      </c>
      <c r="AM72" t="s">
        <v>488</v>
      </c>
      <c r="AN72" t="s">
        <v>168</v>
      </c>
      <c r="AP72">
        <v>6</v>
      </c>
      <c r="AS72">
        <v>10</v>
      </c>
      <c r="AT72">
        <v>40</v>
      </c>
      <c r="AU72" t="s">
        <v>489</v>
      </c>
      <c r="AV72" t="s">
        <v>74</v>
      </c>
      <c r="AX72">
        <v>10</v>
      </c>
      <c r="AY72" t="s">
        <v>490</v>
      </c>
      <c r="AZ72" t="s">
        <v>491</v>
      </c>
    </row>
    <row r="73" spans="1:53" x14ac:dyDescent="0.25">
      <c r="A73">
        <v>71</v>
      </c>
      <c r="F73" t="s">
        <v>4</v>
      </c>
      <c r="H73" s="1">
        <v>31700</v>
      </c>
      <c r="I73">
        <v>8</v>
      </c>
      <c r="J73">
        <v>30</v>
      </c>
      <c r="K73">
        <v>8</v>
      </c>
      <c r="L73">
        <v>5</v>
      </c>
      <c r="M73">
        <v>61704</v>
      </c>
      <c r="N73" t="s">
        <v>492</v>
      </c>
      <c r="O73">
        <v>0</v>
      </c>
      <c r="P73" t="s">
        <v>53</v>
      </c>
      <c r="R73" t="s">
        <v>68</v>
      </c>
      <c r="T73">
        <v>1</v>
      </c>
      <c r="U73" t="s">
        <v>55</v>
      </c>
      <c r="W73" t="s">
        <v>56</v>
      </c>
      <c r="Y73" t="s">
        <v>235</v>
      </c>
      <c r="AA73">
        <v>7</v>
      </c>
      <c r="AC73" t="s">
        <v>83</v>
      </c>
      <c r="AI73" t="s">
        <v>33</v>
      </c>
      <c r="AN73" t="s">
        <v>72</v>
      </c>
      <c r="AP73">
        <v>6</v>
      </c>
      <c r="AR73">
        <v>3</v>
      </c>
      <c r="AT73">
        <v>10</v>
      </c>
      <c r="AU73" t="s">
        <v>493</v>
      </c>
      <c r="AW73" t="s">
        <v>494</v>
      </c>
      <c r="AX73">
        <v>10</v>
      </c>
      <c r="AY73" t="s">
        <v>495</v>
      </c>
      <c r="AZ73" t="s">
        <v>496</v>
      </c>
      <c r="BA73" t="s">
        <v>116</v>
      </c>
    </row>
    <row r="74" spans="1:53" x14ac:dyDescent="0.25">
      <c r="A74">
        <v>72</v>
      </c>
      <c r="B74" t="s">
        <v>0</v>
      </c>
      <c r="H74" s="1">
        <v>28495</v>
      </c>
      <c r="I74">
        <v>7</v>
      </c>
      <c r="J74">
        <v>65</v>
      </c>
      <c r="K74">
        <v>12</v>
      </c>
      <c r="L74">
        <v>6</v>
      </c>
      <c r="M74">
        <v>8844</v>
      </c>
      <c r="N74" t="s">
        <v>497</v>
      </c>
      <c r="O74">
        <v>0</v>
      </c>
      <c r="P74" t="s">
        <v>67</v>
      </c>
      <c r="R74" t="s">
        <v>98</v>
      </c>
      <c r="T74">
        <v>1</v>
      </c>
      <c r="U74" t="s">
        <v>227</v>
      </c>
      <c r="X74" t="s">
        <v>498</v>
      </c>
      <c r="Y74" t="s">
        <v>91</v>
      </c>
      <c r="AA74">
        <v>16</v>
      </c>
      <c r="AB74" t="s">
        <v>499</v>
      </c>
      <c r="AC74" t="s">
        <v>83</v>
      </c>
      <c r="AH74" t="s">
        <v>32</v>
      </c>
      <c r="AN74" t="s">
        <v>60</v>
      </c>
      <c r="AP74">
        <v>4</v>
      </c>
      <c r="AR74">
        <v>1</v>
      </c>
      <c r="AT74">
        <v>4</v>
      </c>
      <c r="AU74" t="s">
        <v>500</v>
      </c>
      <c r="AV74" t="s">
        <v>74</v>
      </c>
      <c r="AX74">
        <v>8</v>
      </c>
      <c r="AY74" t="s">
        <v>501</v>
      </c>
      <c r="AZ74" t="s">
        <v>502</v>
      </c>
      <c r="BA74" t="s">
        <v>503</v>
      </c>
    </row>
    <row r="75" spans="1:53" x14ac:dyDescent="0.25">
      <c r="A75">
        <v>73</v>
      </c>
      <c r="B75" t="s">
        <v>0</v>
      </c>
      <c r="C75" t="s">
        <v>1</v>
      </c>
      <c r="E75" t="s">
        <v>3</v>
      </c>
      <c r="F75" t="s">
        <v>4</v>
      </c>
      <c r="H75" s="1">
        <v>34298</v>
      </c>
      <c r="I75">
        <v>7</v>
      </c>
      <c r="J75">
        <v>60</v>
      </c>
      <c r="K75">
        <v>10</v>
      </c>
      <c r="L75">
        <v>5</v>
      </c>
      <c r="M75">
        <v>15157</v>
      </c>
      <c r="N75" t="s">
        <v>504</v>
      </c>
      <c r="O75">
        <v>1</v>
      </c>
      <c r="P75" t="s">
        <v>67</v>
      </c>
      <c r="R75" t="s">
        <v>68</v>
      </c>
      <c r="T75">
        <v>1</v>
      </c>
      <c r="U75" t="s">
        <v>144</v>
      </c>
      <c r="W75" t="s">
        <v>80</v>
      </c>
      <c r="Y75" t="s">
        <v>340</v>
      </c>
      <c r="AA75">
        <v>1</v>
      </c>
      <c r="AB75" t="s">
        <v>505</v>
      </c>
      <c r="AC75" t="s">
        <v>59</v>
      </c>
      <c r="AH75" t="s">
        <v>32</v>
      </c>
      <c r="AN75" t="s">
        <v>168</v>
      </c>
      <c r="AP75">
        <v>2</v>
      </c>
      <c r="AR75">
        <v>4</v>
      </c>
      <c r="AT75">
        <v>72</v>
      </c>
      <c r="AU75" t="s">
        <v>506</v>
      </c>
      <c r="AV75" t="s">
        <v>381</v>
      </c>
      <c r="AX75">
        <v>10</v>
      </c>
      <c r="AY75" t="s">
        <v>507</v>
      </c>
      <c r="AZ75" t="s">
        <v>508</v>
      </c>
      <c r="BA75" t="s">
        <v>509</v>
      </c>
    </row>
    <row r="76" spans="1:53" x14ac:dyDescent="0.25">
      <c r="A76">
        <v>74</v>
      </c>
      <c r="B76" t="s">
        <v>0</v>
      </c>
      <c r="E76" t="s">
        <v>3</v>
      </c>
      <c r="F76" t="s">
        <v>4</v>
      </c>
      <c r="H76" s="1">
        <v>33311</v>
      </c>
      <c r="I76">
        <v>6</v>
      </c>
      <c r="J76">
        <v>0</v>
      </c>
      <c r="K76">
        <v>6</v>
      </c>
      <c r="L76">
        <v>5</v>
      </c>
      <c r="M76">
        <v>560103</v>
      </c>
      <c r="N76" t="s">
        <v>510</v>
      </c>
      <c r="O76">
        <v>0</v>
      </c>
      <c r="P76" t="s">
        <v>53</v>
      </c>
      <c r="R76" t="s">
        <v>103</v>
      </c>
      <c r="T76">
        <v>1</v>
      </c>
      <c r="U76" t="s">
        <v>227</v>
      </c>
      <c r="W76" t="s">
        <v>80</v>
      </c>
      <c r="Y76" t="s">
        <v>91</v>
      </c>
      <c r="AA76">
        <v>3</v>
      </c>
      <c r="AB76" t="s">
        <v>511</v>
      </c>
      <c r="AC76" t="s">
        <v>59</v>
      </c>
      <c r="AG76" t="s">
        <v>31</v>
      </c>
      <c r="AN76" t="s">
        <v>72</v>
      </c>
      <c r="AP76">
        <v>3</v>
      </c>
      <c r="AR76">
        <v>3</v>
      </c>
      <c r="AT76">
        <v>30</v>
      </c>
      <c r="AU76" t="s">
        <v>512</v>
      </c>
      <c r="AV76" t="s">
        <v>74</v>
      </c>
      <c r="AX76">
        <v>8</v>
      </c>
      <c r="AY76" t="s">
        <v>513</v>
      </c>
      <c r="AZ76" t="s">
        <v>514</v>
      </c>
    </row>
    <row r="77" spans="1:53" x14ac:dyDescent="0.25">
      <c r="A77">
        <v>75</v>
      </c>
      <c r="C77" t="s">
        <v>1</v>
      </c>
      <c r="H77" s="1">
        <v>25492</v>
      </c>
      <c r="I77">
        <v>6</v>
      </c>
      <c r="J77">
        <v>10</v>
      </c>
      <c r="K77">
        <v>8</v>
      </c>
      <c r="L77">
        <v>100</v>
      </c>
      <c r="M77">
        <v>5020</v>
      </c>
      <c r="N77" t="s">
        <v>515</v>
      </c>
      <c r="O77">
        <v>0</v>
      </c>
      <c r="P77" t="s">
        <v>78</v>
      </c>
      <c r="R77" t="s">
        <v>103</v>
      </c>
      <c r="T77">
        <v>1</v>
      </c>
      <c r="U77" t="s">
        <v>79</v>
      </c>
      <c r="W77" t="s">
        <v>124</v>
      </c>
      <c r="Y77" t="s">
        <v>112</v>
      </c>
      <c r="AA77">
        <v>15</v>
      </c>
      <c r="AB77" t="s">
        <v>516</v>
      </c>
      <c r="AC77" t="s">
        <v>83</v>
      </c>
      <c r="AE77" t="s">
        <v>29</v>
      </c>
      <c r="AN77" t="s">
        <v>72</v>
      </c>
      <c r="AQ77">
        <v>15</v>
      </c>
      <c r="AS77">
        <v>15</v>
      </c>
      <c r="AT77">
        <v>15</v>
      </c>
      <c r="AU77" t="s">
        <v>517</v>
      </c>
      <c r="AV77" t="s">
        <v>74</v>
      </c>
      <c r="AX77">
        <v>9</v>
      </c>
      <c r="AY77" t="s">
        <v>518</v>
      </c>
      <c r="AZ77" t="s">
        <v>519</v>
      </c>
      <c r="BA77" t="s">
        <v>520</v>
      </c>
    </row>
    <row r="78" spans="1:53" x14ac:dyDescent="0.25">
      <c r="A78">
        <v>76</v>
      </c>
      <c r="B78" t="s">
        <v>0</v>
      </c>
      <c r="C78" t="s">
        <v>1</v>
      </c>
      <c r="F78" t="s">
        <v>4</v>
      </c>
      <c r="I78">
        <v>7</v>
      </c>
      <c r="J78">
        <v>120</v>
      </c>
      <c r="K78">
        <v>8</v>
      </c>
      <c r="L78">
        <v>10</v>
      </c>
      <c r="N78" t="s">
        <v>217</v>
      </c>
      <c r="O78">
        <v>0</v>
      </c>
      <c r="Q78" t="s">
        <v>521</v>
      </c>
      <c r="R78" t="s">
        <v>98</v>
      </c>
      <c r="T78">
        <v>1</v>
      </c>
      <c r="U78" t="s">
        <v>522</v>
      </c>
      <c r="W78" t="s">
        <v>145</v>
      </c>
      <c r="Z78" t="s">
        <v>523</v>
      </c>
      <c r="AA78">
        <v>15</v>
      </c>
      <c r="AC78" t="s">
        <v>83</v>
      </c>
      <c r="AG78" t="s">
        <v>31</v>
      </c>
      <c r="AH78" t="s">
        <v>32</v>
      </c>
      <c r="AN78" t="s">
        <v>84</v>
      </c>
      <c r="AQ78">
        <v>10</v>
      </c>
      <c r="AR78">
        <v>5</v>
      </c>
      <c r="AT78">
        <v>10</v>
      </c>
      <c r="AU78" t="s">
        <v>524</v>
      </c>
      <c r="AV78" t="s">
        <v>74</v>
      </c>
      <c r="AX78">
        <v>10</v>
      </c>
      <c r="AY78" t="s">
        <v>525</v>
      </c>
      <c r="AZ78" t="s">
        <v>526</v>
      </c>
      <c r="BA78" t="s">
        <v>527</v>
      </c>
    </row>
    <row r="79" spans="1:53" x14ac:dyDescent="0.25">
      <c r="A79">
        <v>77</v>
      </c>
      <c r="B79" t="s">
        <v>0</v>
      </c>
      <c r="D79" t="s">
        <v>2</v>
      </c>
      <c r="E79" t="s">
        <v>3</v>
      </c>
      <c r="F79" t="s">
        <v>4</v>
      </c>
      <c r="H79" s="1">
        <v>35250</v>
      </c>
      <c r="I79">
        <v>7</v>
      </c>
      <c r="J79">
        <v>60</v>
      </c>
      <c r="K79">
        <v>12</v>
      </c>
      <c r="L79">
        <v>24</v>
      </c>
      <c r="M79">
        <v>95136</v>
      </c>
      <c r="N79" t="s">
        <v>528</v>
      </c>
      <c r="O79">
        <v>1</v>
      </c>
      <c r="P79" t="s">
        <v>53</v>
      </c>
      <c r="R79" t="s">
        <v>68</v>
      </c>
      <c r="T79">
        <v>1</v>
      </c>
      <c r="U79" t="s">
        <v>178</v>
      </c>
      <c r="W79" t="s">
        <v>387</v>
      </c>
      <c r="Y79" t="s">
        <v>91</v>
      </c>
      <c r="AA79">
        <v>2</v>
      </c>
      <c r="AB79" t="s">
        <v>529</v>
      </c>
      <c r="AC79" t="s">
        <v>167</v>
      </c>
      <c r="AG79" t="s">
        <v>31</v>
      </c>
      <c r="AN79" t="s">
        <v>84</v>
      </c>
      <c r="AP79">
        <v>3</v>
      </c>
      <c r="AR79">
        <v>5</v>
      </c>
      <c r="AT79">
        <v>25</v>
      </c>
      <c r="AU79" t="s">
        <v>530</v>
      </c>
      <c r="AV79" t="s">
        <v>74</v>
      </c>
      <c r="AX79">
        <v>8</v>
      </c>
      <c r="AY79" t="s">
        <v>531</v>
      </c>
      <c r="AZ79" t="s">
        <v>532</v>
      </c>
      <c r="BA79" t="s">
        <v>533</v>
      </c>
    </row>
    <row r="80" spans="1:53" x14ac:dyDescent="0.25">
      <c r="A80">
        <v>78</v>
      </c>
      <c r="B80" t="s">
        <v>0</v>
      </c>
      <c r="H80" s="1">
        <v>32369</v>
      </c>
      <c r="I80">
        <v>9</v>
      </c>
      <c r="J80">
        <v>35</v>
      </c>
      <c r="K80">
        <v>16</v>
      </c>
      <c r="L80">
        <v>6</v>
      </c>
      <c r="M80">
        <v>11238</v>
      </c>
      <c r="N80" t="s">
        <v>534</v>
      </c>
      <c r="O80">
        <v>1</v>
      </c>
      <c r="P80" t="s">
        <v>97</v>
      </c>
      <c r="R80" t="s">
        <v>54</v>
      </c>
      <c r="T80">
        <v>1</v>
      </c>
      <c r="U80" t="s">
        <v>460</v>
      </c>
      <c r="W80" t="s">
        <v>80</v>
      </c>
      <c r="Y80" t="s">
        <v>91</v>
      </c>
      <c r="AA80">
        <v>2</v>
      </c>
      <c r="AB80" t="s">
        <v>535</v>
      </c>
      <c r="AC80" t="s">
        <v>59</v>
      </c>
      <c r="AF80" t="s">
        <v>30</v>
      </c>
      <c r="AK80" t="s">
        <v>35</v>
      </c>
      <c r="AN80" t="s">
        <v>72</v>
      </c>
      <c r="AQ80">
        <v>20</v>
      </c>
      <c r="AS80">
        <v>20</v>
      </c>
      <c r="AT80">
        <v>20</v>
      </c>
      <c r="AU80" t="s">
        <v>536</v>
      </c>
      <c r="AV80" t="s">
        <v>74</v>
      </c>
      <c r="AX80">
        <v>9</v>
      </c>
      <c r="AY80" t="s">
        <v>537</v>
      </c>
      <c r="AZ80" t="s">
        <v>538</v>
      </c>
      <c r="BA80" t="s">
        <v>539</v>
      </c>
    </row>
    <row r="81" spans="1:53" x14ac:dyDescent="0.25">
      <c r="A81">
        <v>79</v>
      </c>
      <c r="B81" t="s">
        <v>0</v>
      </c>
      <c r="F81" t="s">
        <v>4</v>
      </c>
      <c r="H81" s="1">
        <v>28335</v>
      </c>
      <c r="I81">
        <v>8</v>
      </c>
      <c r="J81">
        <v>0</v>
      </c>
      <c r="K81">
        <v>8</v>
      </c>
      <c r="L81">
        <v>2</v>
      </c>
      <c r="N81" t="s">
        <v>221</v>
      </c>
      <c r="O81">
        <v>1</v>
      </c>
      <c r="P81" t="s">
        <v>97</v>
      </c>
      <c r="S81" t="s">
        <v>540</v>
      </c>
      <c r="T81">
        <v>1</v>
      </c>
      <c r="U81" t="s">
        <v>5</v>
      </c>
      <c r="W81" t="s">
        <v>80</v>
      </c>
      <c r="Y81" t="s">
        <v>57</v>
      </c>
      <c r="AA81">
        <v>2</v>
      </c>
      <c r="AB81" t="s">
        <v>58</v>
      </c>
      <c r="AC81" t="s">
        <v>83</v>
      </c>
      <c r="AF81" t="s">
        <v>30</v>
      </c>
      <c r="AG81" t="s">
        <v>31</v>
      </c>
      <c r="AI81" t="s">
        <v>33</v>
      </c>
      <c r="AN81" t="s">
        <v>72</v>
      </c>
      <c r="AP81">
        <v>3</v>
      </c>
      <c r="AR81">
        <v>3</v>
      </c>
      <c r="AT81">
        <v>10</v>
      </c>
      <c r="AU81" t="s">
        <v>541</v>
      </c>
      <c r="AV81" t="s">
        <v>74</v>
      </c>
      <c r="AX81">
        <v>10</v>
      </c>
      <c r="AY81" t="s">
        <v>542</v>
      </c>
      <c r="AZ81" t="s">
        <v>543</v>
      </c>
      <c r="BA81" t="s">
        <v>544</v>
      </c>
    </row>
    <row r="82" spans="1:53" x14ac:dyDescent="0.25">
      <c r="A82">
        <v>80</v>
      </c>
      <c r="C82" t="s">
        <v>1</v>
      </c>
      <c r="D82" t="s">
        <v>2</v>
      </c>
      <c r="F82" t="s">
        <v>4</v>
      </c>
      <c r="H82" s="1">
        <v>33587</v>
      </c>
      <c r="I82">
        <v>7</v>
      </c>
      <c r="J82">
        <v>10</v>
      </c>
      <c r="K82">
        <v>8</v>
      </c>
      <c r="L82">
        <v>20</v>
      </c>
      <c r="M82">
        <v>66502</v>
      </c>
      <c r="N82" t="s">
        <v>545</v>
      </c>
      <c r="O82">
        <v>1</v>
      </c>
      <c r="P82" t="s">
        <v>97</v>
      </c>
      <c r="R82" t="s">
        <v>98</v>
      </c>
      <c r="T82">
        <v>0</v>
      </c>
      <c r="AC82" t="s">
        <v>83</v>
      </c>
      <c r="AG82" t="s">
        <v>31</v>
      </c>
      <c r="AN82" t="s">
        <v>72</v>
      </c>
      <c r="AP82">
        <v>4</v>
      </c>
      <c r="AR82">
        <v>6</v>
      </c>
      <c r="AT82">
        <v>4</v>
      </c>
      <c r="AU82" t="s">
        <v>546</v>
      </c>
      <c r="AV82" t="s">
        <v>74</v>
      </c>
      <c r="AX82">
        <v>10</v>
      </c>
      <c r="AY82" t="s">
        <v>547</v>
      </c>
      <c r="AZ82" t="s">
        <v>548</v>
      </c>
      <c r="BA82" t="s">
        <v>141</v>
      </c>
    </row>
    <row r="83" spans="1:53" x14ac:dyDescent="0.25">
      <c r="A83">
        <v>81</v>
      </c>
      <c r="B83" t="s">
        <v>0</v>
      </c>
      <c r="F83" t="s">
        <v>4</v>
      </c>
      <c r="H83" s="1">
        <v>33128</v>
      </c>
      <c r="I83">
        <v>8</v>
      </c>
      <c r="J83">
        <v>0</v>
      </c>
      <c r="K83">
        <v>10</v>
      </c>
      <c r="L83">
        <v>6</v>
      </c>
      <c r="M83">
        <v>400615</v>
      </c>
      <c r="N83" t="s">
        <v>549</v>
      </c>
      <c r="O83">
        <v>1</v>
      </c>
      <c r="P83" t="s">
        <v>53</v>
      </c>
      <c r="R83" t="s">
        <v>103</v>
      </c>
      <c r="T83">
        <v>1</v>
      </c>
      <c r="U83" t="s">
        <v>150</v>
      </c>
      <c r="W83" t="s">
        <v>80</v>
      </c>
      <c r="Y83" t="s">
        <v>112</v>
      </c>
      <c r="AA83">
        <v>8</v>
      </c>
      <c r="AB83" t="s">
        <v>550</v>
      </c>
      <c r="AC83" t="s">
        <v>59</v>
      </c>
      <c r="AE83" t="s">
        <v>29</v>
      </c>
      <c r="AN83" t="s">
        <v>72</v>
      </c>
      <c r="AQ83">
        <v>20</v>
      </c>
      <c r="AR83">
        <v>5</v>
      </c>
      <c r="AT83">
        <v>48</v>
      </c>
      <c r="AU83" t="s">
        <v>551</v>
      </c>
      <c r="AV83" t="s">
        <v>74</v>
      </c>
      <c r="AX83">
        <v>10</v>
      </c>
      <c r="AY83" t="s">
        <v>552</v>
      </c>
      <c r="AZ83" t="s">
        <v>553</v>
      </c>
      <c r="BA83" t="s">
        <v>116</v>
      </c>
    </row>
    <row r="84" spans="1:53" x14ac:dyDescent="0.25">
      <c r="A84">
        <v>82</v>
      </c>
      <c r="C84" t="s">
        <v>1</v>
      </c>
      <c r="D84" t="s">
        <v>2</v>
      </c>
      <c r="H84" s="1">
        <v>32220</v>
      </c>
      <c r="I84">
        <v>7</v>
      </c>
      <c r="J84">
        <v>30</v>
      </c>
      <c r="K84">
        <v>10</v>
      </c>
      <c r="L84">
        <v>5</v>
      </c>
      <c r="M84">
        <v>12180</v>
      </c>
      <c r="N84" t="s">
        <v>554</v>
      </c>
      <c r="O84">
        <v>0</v>
      </c>
      <c r="P84" t="s">
        <v>67</v>
      </c>
      <c r="R84" t="s">
        <v>103</v>
      </c>
      <c r="T84">
        <v>1</v>
      </c>
      <c r="U84" t="s">
        <v>455</v>
      </c>
      <c r="W84" t="s">
        <v>111</v>
      </c>
      <c r="Y84" t="s">
        <v>555</v>
      </c>
      <c r="AA84">
        <v>3</v>
      </c>
      <c r="AB84" t="s">
        <v>556</v>
      </c>
      <c r="AC84" t="s">
        <v>71</v>
      </c>
      <c r="AH84" t="s">
        <v>32</v>
      </c>
      <c r="AN84" t="s">
        <v>72</v>
      </c>
      <c r="AQ84">
        <v>10</v>
      </c>
      <c r="AR84">
        <v>6</v>
      </c>
      <c r="AT84">
        <v>10</v>
      </c>
      <c r="AU84" t="s">
        <v>557</v>
      </c>
      <c r="AV84" t="s">
        <v>74</v>
      </c>
      <c r="AX84">
        <v>10</v>
      </c>
      <c r="AY84" t="s">
        <v>558</v>
      </c>
      <c r="AZ84" t="s">
        <v>559</v>
      </c>
      <c r="BA84" t="s">
        <v>560</v>
      </c>
    </row>
    <row r="85" spans="1:53" x14ac:dyDescent="0.25">
      <c r="A85">
        <v>83</v>
      </c>
      <c r="B85" t="s">
        <v>0</v>
      </c>
      <c r="D85" t="s">
        <v>2</v>
      </c>
      <c r="F85" t="s">
        <v>4</v>
      </c>
      <c r="H85" s="1">
        <v>32248</v>
      </c>
      <c r="I85">
        <v>7</v>
      </c>
      <c r="J85">
        <v>150</v>
      </c>
      <c r="K85">
        <v>12</v>
      </c>
      <c r="L85">
        <v>24</v>
      </c>
      <c r="M85">
        <v>92120</v>
      </c>
      <c r="N85" t="s">
        <v>561</v>
      </c>
      <c r="O85">
        <v>1</v>
      </c>
      <c r="P85" t="s">
        <v>433</v>
      </c>
      <c r="R85" t="s">
        <v>98</v>
      </c>
      <c r="T85">
        <v>1</v>
      </c>
      <c r="U85" t="s">
        <v>455</v>
      </c>
      <c r="W85" t="s">
        <v>111</v>
      </c>
      <c r="Z85" t="s">
        <v>562</v>
      </c>
      <c r="AA85">
        <v>3</v>
      </c>
      <c r="AB85" t="s">
        <v>563</v>
      </c>
      <c r="AC85" t="s">
        <v>71</v>
      </c>
      <c r="AH85" t="s">
        <v>32</v>
      </c>
      <c r="AN85" t="s">
        <v>72</v>
      </c>
      <c r="AP85">
        <v>6</v>
      </c>
      <c r="AR85">
        <v>6</v>
      </c>
      <c r="AT85">
        <v>12</v>
      </c>
      <c r="AU85" t="s">
        <v>564</v>
      </c>
      <c r="AV85" t="s">
        <v>74</v>
      </c>
      <c r="AX85">
        <v>10</v>
      </c>
      <c r="AY85" t="s">
        <v>565</v>
      </c>
      <c r="AZ85" t="s">
        <v>566</v>
      </c>
      <c r="BA85" t="s">
        <v>567</v>
      </c>
    </row>
    <row r="86" spans="1:53" x14ac:dyDescent="0.25">
      <c r="A86">
        <v>84</v>
      </c>
      <c r="B86" t="s">
        <v>0</v>
      </c>
      <c r="C86" t="s">
        <v>1</v>
      </c>
      <c r="E86" t="s">
        <v>3</v>
      </c>
      <c r="F86" t="s">
        <v>4</v>
      </c>
      <c r="H86" s="1">
        <v>34186</v>
      </c>
      <c r="I86">
        <v>7</v>
      </c>
      <c r="J86">
        <v>150</v>
      </c>
      <c r="K86">
        <v>3</v>
      </c>
      <c r="L86">
        <v>4</v>
      </c>
      <c r="M86">
        <v>94110</v>
      </c>
      <c r="N86" t="s">
        <v>339</v>
      </c>
      <c r="O86">
        <v>1</v>
      </c>
      <c r="P86" t="s">
        <v>53</v>
      </c>
      <c r="S86" t="s">
        <v>568</v>
      </c>
      <c r="T86">
        <v>1</v>
      </c>
      <c r="U86" t="s">
        <v>55</v>
      </c>
      <c r="W86" t="s">
        <v>80</v>
      </c>
      <c r="Y86" t="s">
        <v>91</v>
      </c>
      <c r="AA86">
        <v>2</v>
      </c>
      <c r="AB86" t="s">
        <v>569</v>
      </c>
      <c r="AC86" t="s">
        <v>59</v>
      </c>
      <c r="AH86" t="s">
        <v>32</v>
      </c>
      <c r="AN86" t="s">
        <v>72</v>
      </c>
      <c r="AP86">
        <v>3</v>
      </c>
      <c r="AR86">
        <v>4</v>
      </c>
      <c r="AT86">
        <v>15</v>
      </c>
      <c r="AU86" t="s">
        <v>570</v>
      </c>
      <c r="AW86" t="s">
        <v>571</v>
      </c>
      <c r="AX86">
        <v>8</v>
      </c>
      <c r="AY86" t="s">
        <v>572</v>
      </c>
      <c r="AZ86" t="s">
        <v>573</v>
      </c>
      <c r="BA86" t="s">
        <v>574</v>
      </c>
    </row>
    <row r="87" spans="1:53" x14ac:dyDescent="0.25">
      <c r="A87">
        <v>85</v>
      </c>
      <c r="B87" t="s">
        <v>0</v>
      </c>
      <c r="H87" s="1">
        <v>32762</v>
      </c>
      <c r="I87">
        <v>7</v>
      </c>
      <c r="J87">
        <v>90</v>
      </c>
      <c r="K87">
        <v>8</v>
      </c>
      <c r="L87">
        <v>0</v>
      </c>
      <c r="M87">
        <v>682021</v>
      </c>
      <c r="N87" t="s">
        <v>575</v>
      </c>
      <c r="O87">
        <v>0</v>
      </c>
      <c r="Q87" t="s">
        <v>576</v>
      </c>
      <c r="R87" t="s">
        <v>54</v>
      </c>
      <c r="T87">
        <v>1</v>
      </c>
      <c r="V87" t="s">
        <v>577</v>
      </c>
      <c r="W87" t="s">
        <v>80</v>
      </c>
      <c r="Z87" t="s">
        <v>578</v>
      </c>
      <c r="AA87">
        <v>4</v>
      </c>
      <c r="AB87" t="s">
        <v>579</v>
      </c>
      <c r="AC87" t="s">
        <v>83</v>
      </c>
      <c r="AL87" t="s">
        <v>36</v>
      </c>
      <c r="AV87" t="s">
        <v>74</v>
      </c>
      <c r="AX87">
        <v>9</v>
      </c>
      <c r="AY87" t="s">
        <v>580</v>
      </c>
      <c r="AZ87" t="s">
        <v>581</v>
      </c>
      <c r="BA87" t="s">
        <v>582</v>
      </c>
    </row>
    <row r="88" spans="1:53" x14ac:dyDescent="0.25">
      <c r="A88">
        <v>86</v>
      </c>
      <c r="B88" t="s">
        <v>0</v>
      </c>
      <c r="H88" s="1">
        <v>27126</v>
      </c>
      <c r="I88">
        <v>8</v>
      </c>
      <c r="J88">
        <v>45</v>
      </c>
      <c r="K88">
        <v>5</v>
      </c>
      <c r="L88">
        <v>5</v>
      </c>
      <c r="M88">
        <v>80798</v>
      </c>
      <c r="N88" t="s">
        <v>233</v>
      </c>
      <c r="O88">
        <v>1</v>
      </c>
      <c r="P88" t="s">
        <v>67</v>
      </c>
      <c r="R88" t="s">
        <v>54</v>
      </c>
      <c r="T88">
        <v>1</v>
      </c>
      <c r="U88" t="s">
        <v>583</v>
      </c>
      <c r="W88" t="s">
        <v>56</v>
      </c>
      <c r="Y88" t="s">
        <v>297</v>
      </c>
      <c r="AA88">
        <v>15</v>
      </c>
      <c r="AB88" t="s">
        <v>584</v>
      </c>
      <c r="AC88" t="s">
        <v>83</v>
      </c>
      <c r="AI88" t="s">
        <v>33</v>
      </c>
      <c r="AN88" t="s">
        <v>60</v>
      </c>
      <c r="AQ88">
        <v>25</v>
      </c>
      <c r="AS88">
        <v>10</v>
      </c>
      <c r="AT88">
        <v>25</v>
      </c>
      <c r="AU88" t="s">
        <v>183</v>
      </c>
      <c r="AW88" t="s">
        <v>585</v>
      </c>
      <c r="AX88">
        <v>10</v>
      </c>
      <c r="AY88" t="s">
        <v>183</v>
      </c>
      <c r="AZ88" t="s">
        <v>586</v>
      </c>
    </row>
    <row r="89" spans="1:53" x14ac:dyDescent="0.25">
      <c r="A89">
        <v>87</v>
      </c>
      <c r="E89" t="s">
        <v>3</v>
      </c>
      <c r="H89" s="1">
        <v>30111</v>
      </c>
      <c r="I89">
        <v>7</v>
      </c>
      <c r="J89">
        <v>120</v>
      </c>
      <c r="K89">
        <v>12</v>
      </c>
      <c r="L89">
        <v>15</v>
      </c>
      <c r="M89">
        <v>92131</v>
      </c>
      <c r="N89" t="s">
        <v>587</v>
      </c>
      <c r="O89">
        <v>1</v>
      </c>
      <c r="P89" t="s">
        <v>97</v>
      </c>
      <c r="R89" t="s">
        <v>103</v>
      </c>
      <c r="T89">
        <v>1</v>
      </c>
      <c r="U89" t="s">
        <v>5</v>
      </c>
      <c r="W89" t="s">
        <v>90</v>
      </c>
      <c r="Y89" t="s">
        <v>555</v>
      </c>
      <c r="AA89">
        <v>10</v>
      </c>
      <c r="AB89" t="s">
        <v>588</v>
      </c>
      <c r="AC89" t="s">
        <v>59</v>
      </c>
      <c r="AI89" t="s">
        <v>33</v>
      </c>
      <c r="AN89" t="s">
        <v>60</v>
      </c>
      <c r="AP89">
        <v>4</v>
      </c>
      <c r="AR89">
        <v>6</v>
      </c>
      <c r="AT89">
        <v>7</v>
      </c>
      <c r="AU89" t="s">
        <v>589</v>
      </c>
      <c r="AW89" t="s">
        <v>590</v>
      </c>
      <c r="AX89">
        <v>6</v>
      </c>
      <c r="AY89" t="s">
        <v>591</v>
      </c>
      <c r="AZ89" t="s">
        <v>592</v>
      </c>
    </row>
    <row r="90" spans="1:53" x14ac:dyDescent="0.25">
      <c r="A90">
        <v>88</v>
      </c>
      <c r="B90" t="s">
        <v>0</v>
      </c>
      <c r="F90" t="s">
        <v>4</v>
      </c>
      <c r="H90" s="1">
        <v>29928</v>
      </c>
      <c r="I90">
        <v>8</v>
      </c>
      <c r="J90">
        <v>120</v>
      </c>
      <c r="K90">
        <v>10</v>
      </c>
      <c r="L90">
        <v>6</v>
      </c>
      <c r="M90">
        <v>41068</v>
      </c>
      <c r="N90" t="s">
        <v>593</v>
      </c>
      <c r="O90">
        <v>1</v>
      </c>
      <c r="P90" t="s">
        <v>53</v>
      </c>
      <c r="R90" t="s">
        <v>98</v>
      </c>
      <c r="T90">
        <v>0</v>
      </c>
      <c r="AC90" t="s">
        <v>83</v>
      </c>
      <c r="AF90" t="s">
        <v>30</v>
      </c>
      <c r="AN90" t="s">
        <v>72</v>
      </c>
      <c r="AP90">
        <v>3</v>
      </c>
      <c r="AR90">
        <v>5</v>
      </c>
      <c r="AT90">
        <v>80</v>
      </c>
      <c r="AU90" t="s">
        <v>594</v>
      </c>
      <c r="AV90" t="s">
        <v>74</v>
      </c>
      <c r="AX90">
        <v>9</v>
      </c>
      <c r="AY90" t="s">
        <v>595</v>
      </c>
      <c r="AZ90" t="s">
        <v>110</v>
      </c>
      <c r="BA90" t="s">
        <v>596</v>
      </c>
    </row>
    <row r="91" spans="1:53" x14ac:dyDescent="0.25">
      <c r="A91">
        <v>89</v>
      </c>
      <c r="B91" t="s">
        <v>0</v>
      </c>
      <c r="C91" t="s">
        <v>1</v>
      </c>
      <c r="H91" s="1">
        <v>33888</v>
      </c>
      <c r="I91">
        <v>7</v>
      </c>
      <c r="J91">
        <v>150</v>
      </c>
      <c r="K91">
        <v>9</v>
      </c>
      <c r="L91">
        <v>15</v>
      </c>
      <c r="M91">
        <v>500074</v>
      </c>
      <c r="N91" t="s">
        <v>370</v>
      </c>
      <c r="O91">
        <v>1</v>
      </c>
      <c r="P91" t="s">
        <v>53</v>
      </c>
      <c r="R91" t="s">
        <v>98</v>
      </c>
      <c r="T91">
        <v>1</v>
      </c>
      <c r="U91" t="s">
        <v>227</v>
      </c>
      <c r="W91" t="s">
        <v>80</v>
      </c>
      <c r="Y91" t="s">
        <v>235</v>
      </c>
      <c r="AA91">
        <v>3</v>
      </c>
      <c r="AB91" t="s">
        <v>597</v>
      </c>
      <c r="AC91" t="s">
        <v>59</v>
      </c>
      <c r="AI91" t="s">
        <v>33</v>
      </c>
      <c r="AN91" t="s">
        <v>72</v>
      </c>
      <c r="AQ91">
        <v>8</v>
      </c>
      <c r="AR91">
        <v>6</v>
      </c>
      <c r="AT91">
        <v>10</v>
      </c>
      <c r="AU91" t="s">
        <v>598</v>
      </c>
      <c r="AV91" t="s">
        <v>74</v>
      </c>
      <c r="AX91">
        <v>9</v>
      </c>
      <c r="AY91" t="s">
        <v>599</v>
      </c>
      <c r="AZ91" t="s">
        <v>600</v>
      </c>
      <c r="BA91" t="s">
        <v>601</v>
      </c>
    </row>
    <row r="92" spans="1:53" x14ac:dyDescent="0.25">
      <c r="A92">
        <v>90</v>
      </c>
      <c r="C92" t="s">
        <v>1</v>
      </c>
      <c r="F92" t="s">
        <v>4</v>
      </c>
      <c r="H92" s="1">
        <v>35137</v>
      </c>
      <c r="I92">
        <v>8</v>
      </c>
      <c r="J92">
        <v>60</v>
      </c>
      <c r="K92">
        <v>50</v>
      </c>
      <c r="L92">
        <v>13</v>
      </c>
      <c r="M92">
        <v>22620</v>
      </c>
      <c r="N92" t="s">
        <v>602</v>
      </c>
      <c r="O92">
        <v>0</v>
      </c>
      <c r="P92" t="s">
        <v>97</v>
      </c>
      <c r="R92" t="s">
        <v>98</v>
      </c>
      <c r="T92">
        <v>0</v>
      </c>
      <c r="AC92" t="s">
        <v>59</v>
      </c>
      <c r="AG92" t="s">
        <v>31</v>
      </c>
      <c r="AN92" t="s">
        <v>72</v>
      </c>
      <c r="AP92">
        <v>6</v>
      </c>
      <c r="AR92">
        <v>5</v>
      </c>
      <c r="AT92">
        <v>7</v>
      </c>
      <c r="AU92" t="s">
        <v>603</v>
      </c>
      <c r="AV92" t="s">
        <v>74</v>
      </c>
      <c r="AX92">
        <v>9</v>
      </c>
      <c r="AY92" t="s">
        <v>604</v>
      </c>
      <c r="AZ92" t="s">
        <v>605</v>
      </c>
      <c r="BA92" t="s">
        <v>606</v>
      </c>
    </row>
    <row r="93" spans="1:53" x14ac:dyDescent="0.25">
      <c r="A93">
        <v>91</v>
      </c>
      <c r="C93" t="s">
        <v>1</v>
      </c>
      <c r="F93" t="s">
        <v>4</v>
      </c>
      <c r="H93" s="1">
        <v>32811</v>
      </c>
      <c r="I93">
        <v>1</v>
      </c>
      <c r="J93">
        <v>20</v>
      </c>
      <c r="K93">
        <v>8</v>
      </c>
      <c r="L93">
        <v>6</v>
      </c>
      <c r="M93">
        <v>752504</v>
      </c>
      <c r="N93" t="s">
        <v>607</v>
      </c>
      <c r="O93">
        <v>1</v>
      </c>
      <c r="P93" t="s">
        <v>53</v>
      </c>
      <c r="S93" t="s">
        <v>608</v>
      </c>
      <c r="T93">
        <v>0</v>
      </c>
      <c r="AC93" t="s">
        <v>59</v>
      </c>
      <c r="AE93" t="s">
        <v>29</v>
      </c>
      <c r="AN93" t="s">
        <v>72</v>
      </c>
      <c r="AP93">
        <v>4</v>
      </c>
      <c r="AR93">
        <v>2</v>
      </c>
      <c r="AT93">
        <v>2</v>
      </c>
      <c r="AU93" t="s">
        <v>609</v>
      </c>
      <c r="AV93" t="s">
        <v>418</v>
      </c>
      <c r="AX93">
        <v>10</v>
      </c>
      <c r="AY93" t="s">
        <v>610</v>
      </c>
      <c r="AZ93" t="s">
        <v>611</v>
      </c>
    </row>
    <row r="94" spans="1:53" x14ac:dyDescent="0.25">
      <c r="A94">
        <v>92</v>
      </c>
      <c r="B94" t="s">
        <v>0</v>
      </c>
      <c r="H94" s="1">
        <v>31433</v>
      </c>
      <c r="I94">
        <v>8</v>
      </c>
      <c r="J94">
        <v>30</v>
      </c>
      <c r="K94">
        <v>10</v>
      </c>
      <c r="L94">
        <v>2</v>
      </c>
      <c r="M94">
        <v>95035</v>
      </c>
      <c r="N94" t="s">
        <v>612</v>
      </c>
      <c r="O94">
        <v>0</v>
      </c>
      <c r="P94" t="s">
        <v>78</v>
      </c>
      <c r="R94" t="s">
        <v>98</v>
      </c>
      <c r="T94">
        <v>1</v>
      </c>
      <c r="U94" t="s">
        <v>160</v>
      </c>
      <c r="W94" t="s">
        <v>80</v>
      </c>
      <c r="Y94" t="s">
        <v>91</v>
      </c>
      <c r="AA94">
        <v>5</v>
      </c>
      <c r="AB94" t="s">
        <v>613</v>
      </c>
      <c r="AC94" t="s">
        <v>83</v>
      </c>
      <c r="AG94" t="s">
        <v>31</v>
      </c>
      <c r="AN94" t="s">
        <v>168</v>
      </c>
      <c r="AP94">
        <v>6</v>
      </c>
      <c r="AR94">
        <v>6</v>
      </c>
      <c r="AT94">
        <v>10</v>
      </c>
      <c r="AU94" t="s">
        <v>614</v>
      </c>
      <c r="AV94" t="s">
        <v>74</v>
      </c>
      <c r="AX94">
        <v>10</v>
      </c>
      <c r="AY94" t="s">
        <v>614</v>
      </c>
      <c r="AZ94" t="s">
        <v>614</v>
      </c>
      <c r="BA94" t="s">
        <v>614</v>
      </c>
    </row>
    <row r="95" spans="1:53" x14ac:dyDescent="0.25">
      <c r="A95">
        <v>93</v>
      </c>
      <c r="C95" t="s">
        <v>1</v>
      </c>
      <c r="F95" t="s">
        <v>4</v>
      </c>
      <c r="H95" s="1">
        <v>32892</v>
      </c>
      <c r="I95">
        <v>7</v>
      </c>
      <c r="J95">
        <v>60</v>
      </c>
      <c r="K95">
        <v>11</v>
      </c>
      <c r="L95">
        <v>3</v>
      </c>
      <c r="M95">
        <v>10128</v>
      </c>
      <c r="N95" t="s">
        <v>615</v>
      </c>
      <c r="O95">
        <v>0</v>
      </c>
      <c r="P95" t="s">
        <v>53</v>
      </c>
      <c r="R95" t="s">
        <v>54</v>
      </c>
      <c r="T95">
        <v>1</v>
      </c>
      <c r="U95" t="s">
        <v>227</v>
      </c>
      <c r="W95" t="s">
        <v>80</v>
      </c>
      <c r="Y95" t="s">
        <v>91</v>
      </c>
      <c r="AA95">
        <v>1</v>
      </c>
      <c r="AB95" t="s">
        <v>616</v>
      </c>
      <c r="AC95" t="s">
        <v>83</v>
      </c>
      <c r="AL95" t="s">
        <v>36</v>
      </c>
      <c r="AV95" t="s">
        <v>74</v>
      </c>
      <c r="AX95">
        <v>10</v>
      </c>
      <c r="AY95" t="s">
        <v>75</v>
      </c>
    </row>
    <row r="96" spans="1:53" x14ac:dyDescent="0.25">
      <c r="A96">
        <v>94</v>
      </c>
      <c r="C96" t="s">
        <v>1</v>
      </c>
      <c r="F96" t="s">
        <v>4</v>
      </c>
      <c r="H96" s="1">
        <v>42904</v>
      </c>
      <c r="I96">
        <v>6</v>
      </c>
      <c r="J96">
        <v>40</v>
      </c>
      <c r="K96">
        <v>10</v>
      </c>
      <c r="L96">
        <v>5</v>
      </c>
      <c r="M96">
        <v>22071090</v>
      </c>
      <c r="N96" t="s">
        <v>617</v>
      </c>
      <c r="O96">
        <v>1</v>
      </c>
      <c r="P96" t="s">
        <v>53</v>
      </c>
      <c r="R96" t="s">
        <v>98</v>
      </c>
      <c r="T96">
        <v>1</v>
      </c>
      <c r="U96" t="s">
        <v>522</v>
      </c>
      <c r="W96" t="s">
        <v>90</v>
      </c>
      <c r="Y96" t="s">
        <v>161</v>
      </c>
      <c r="AA96">
        <v>5</v>
      </c>
      <c r="AB96" t="s">
        <v>618</v>
      </c>
      <c r="AC96" t="s">
        <v>83</v>
      </c>
      <c r="AG96" t="s">
        <v>31</v>
      </c>
      <c r="AI96" t="s">
        <v>33</v>
      </c>
      <c r="AN96" t="s">
        <v>60</v>
      </c>
      <c r="AP96">
        <v>4</v>
      </c>
      <c r="AR96">
        <v>3</v>
      </c>
      <c r="AT96">
        <v>3</v>
      </c>
      <c r="AU96" t="s">
        <v>619</v>
      </c>
      <c r="AV96" t="s">
        <v>381</v>
      </c>
      <c r="AX96">
        <v>7</v>
      </c>
      <c r="AY96" t="s">
        <v>620</v>
      </c>
      <c r="AZ96" t="s">
        <v>621</v>
      </c>
      <c r="BA96" t="s">
        <v>622</v>
      </c>
    </row>
    <row r="97" spans="1:53" x14ac:dyDescent="0.25">
      <c r="A97">
        <v>95</v>
      </c>
      <c r="B97" t="s">
        <v>0</v>
      </c>
      <c r="H97" s="1">
        <v>32049</v>
      </c>
      <c r="I97">
        <v>8</v>
      </c>
      <c r="J97">
        <v>90</v>
      </c>
      <c r="K97">
        <v>7</v>
      </c>
      <c r="L97">
        <v>50</v>
      </c>
      <c r="M97">
        <v>75235</v>
      </c>
      <c r="N97" t="s">
        <v>623</v>
      </c>
      <c r="O97">
        <v>0</v>
      </c>
      <c r="P97" t="s">
        <v>433</v>
      </c>
      <c r="R97" t="s">
        <v>54</v>
      </c>
      <c r="T97">
        <v>1</v>
      </c>
      <c r="U97" t="s">
        <v>160</v>
      </c>
      <c r="W97" t="s">
        <v>80</v>
      </c>
      <c r="Y97" t="s">
        <v>340</v>
      </c>
      <c r="AA97">
        <v>6</v>
      </c>
      <c r="AB97" t="s">
        <v>624</v>
      </c>
      <c r="AC97" t="s">
        <v>71</v>
      </c>
      <c r="AG97" t="s">
        <v>31</v>
      </c>
      <c r="AH97" t="s">
        <v>32</v>
      </c>
      <c r="AN97" t="s">
        <v>625</v>
      </c>
      <c r="AQ97">
        <v>15</v>
      </c>
      <c r="AR97">
        <v>6</v>
      </c>
      <c r="AT97">
        <v>40</v>
      </c>
      <c r="AU97" t="s">
        <v>367</v>
      </c>
      <c r="AV97" t="s">
        <v>74</v>
      </c>
      <c r="AX97">
        <v>10</v>
      </c>
      <c r="AY97" t="s">
        <v>75</v>
      </c>
    </row>
    <row r="98" spans="1:53" x14ac:dyDescent="0.25">
      <c r="A98">
        <v>96</v>
      </c>
      <c r="F98" t="s">
        <v>4</v>
      </c>
      <c r="H98" s="1">
        <v>35247</v>
      </c>
      <c r="I98">
        <v>6</v>
      </c>
      <c r="J98">
        <v>200</v>
      </c>
      <c r="K98">
        <v>4</v>
      </c>
      <c r="L98">
        <v>15</v>
      </c>
      <c r="M98">
        <v>841226</v>
      </c>
      <c r="N98" t="s">
        <v>626</v>
      </c>
      <c r="O98">
        <v>1</v>
      </c>
      <c r="P98" t="s">
        <v>97</v>
      </c>
      <c r="R98" t="s">
        <v>98</v>
      </c>
      <c r="T98">
        <v>1</v>
      </c>
      <c r="U98" t="s">
        <v>110</v>
      </c>
      <c r="W98" t="s">
        <v>80</v>
      </c>
      <c r="Y98" t="s">
        <v>57</v>
      </c>
      <c r="AA98">
        <v>1</v>
      </c>
      <c r="AB98" t="s">
        <v>58</v>
      </c>
      <c r="AC98" t="s">
        <v>59</v>
      </c>
      <c r="AG98" t="s">
        <v>31</v>
      </c>
      <c r="AI98" t="s">
        <v>33</v>
      </c>
      <c r="AN98" t="s">
        <v>84</v>
      </c>
      <c r="AQ98">
        <v>80</v>
      </c>
      <c r="AS98">
        <v>15</v>
      </c>
      <c r="AT98">
        <v>4</v>
      </c>
      <c r="AU98" t="s">
        <v>627</v>
      </c>
      <c r="AV98" t="s">
        <v>64</v>
      </c>
      <c r="AX98">
        <v>10</v>
      </c>
      <c r="AY98" t="s">
        <v>628</v>
      </c>
      <c r="AZ98" t="s">
        <v>629</v>
      </c>
      <c r="BA98" t="s">
        <v>630</v>
      </c>
    </row>
    <row r="99" spans="1:53" x14ac:dyDescent="0.25">
      <c r="A99">
        <v>97</v>
      </c>
      <c r="C99" t="s">
        <v>1</v>
      </c>
      <c r="H99" s="1">
        <v>24438</v>
      </c>
      <c r="I99">
        <v>7</v>
      </c>
      <c r="J99">
        <v>90</v>
      </c>
      <c r="K99">
        <v>10</v>
      </c>
      <c r="L99">
        <v>10</v>
      </c>
      <c r="M99">
        <v>80241</v>
      </c>
      <c r="N99" t="s">
        <v>631</v>
      </c>
      <c r="O99">
        <v>1</v>
      </c>
      <c r="P99" t="s">
        <v>78</v>
      </c>
      <c r="R99" t="s">
        <v>103</v>
      </c>
      <c r="T99">
        <v>1</v>
      </c>
      <c r="U99" t="s">
        <v>227</v>
      </c>
      <c r="W99" t="s">
        <v>56</v>
      </c>
      <c r="Y99" t="s">
        <v>326</v>
      </c>
      <c r="AA99">
        <v>25</v>
      </c>
      <c r="AB99" t="s">
        <v>632</v>
      </c>
      <c r="AC99" t="s">
        <v>83</v>
      </c>
      <c r="AH99" t="s">
        <v>32</v>
      </c>
      <c r="AN99" t="s">
        <v>60</v>
      </c>
      <c r="AP99">
        <v>4</v>
      </c>
      <c r="AR99">
        <v>6</v>
      </c>
      <c r="AT99">
        <v>30</v>
      </c>
      <c r="AU99" t="s">
        <v>633</v>
      </c>
      <c r="AV99" t="s">
        <v>74</v>
      </c>
      <c r="AX99">
        <v>10</v>
      </c>
      <c r="AY99" t="s">
        <v>634</v>
      </c>
      <c r="AZ99" t="s">
        <v>478</v>
      </c>
      <c r="BA99" t="s">
        <v>635</v>
      </c>
    </row>
    <row r="100" spans="1:53" x14ac:dyDescent="0.25">
      <c r="A100">
        <v>98</v>
      </c>
      <c r="B100" t="s">
        <v>0</v>
      </c>
      <c r="H100" s="1">
        <v>29094</v>
      </c>
      <c r="I100">
        <v>8</v>
      </c>
      <c r="J100">
        <v>0</v>
      </c>
      <c r="K100">
        <v>8</v>
      </c>
      <c r="L100">
        <v>24</v>
      </c>
      <c r="M100">
        <v>78701</v>
      </c>
      <c r="N100" t="s">
        <v>240</v>
      </c>
      <c r="O100">
        <v>0</v>
      </c>
      <c r="P100" t="s">
        <v>123</v>
      </c>
      <c r="R100" t="s">
        <v>68</v>
      </c>
      <c r="T100">
        <v>1</v>
      </c>
      <c r="U100" t="s">
        <v>227</v>
      </c>
      <c r="W100" t="s">
        <v>80</v>
      </c>
      <c r="Y100" t="s">
        <v>91</v>
      </c>
      <c r="AA100">
        <v>20</v>
      </c>
      <c r="AB100" t="s">
        <v>636</v>
      </c>
      <c r="AC100" t="s">
        <v>59</v>
      </c>
      <c r="AF100" t="s">
        <v>30</v>
      </c>
      <c r="AH100" t="s">
        <v>32</v>
      </c>
      <c r="AN100" t="s">
        <v>60</v>
      </c>
      <c r="AP100">
        <v>6</v>
      </c>
      <c r="AR100">
        <v>6</v>
      </c>
      <c r="AT100">
        <v>12</v>
      </c>
      <c r="AU100" t="s">
        <v>637</v>
      </c>
      <c r="AV100" t="s">
        <v>74</v>
      </c>
      <c r="AX100">
        <v>10</v>
      </c>
      <c r="AY100" t="s">
        <v>638</v>
      </c>
      <c r="AZ100" t="s">
        <v>639</v>
      </c>
      <c r="BA100" t="s">
        <v>640</v>
      </c>
    </row>
    <row r="101" spans="1:53" x14ac:dyDescent="0.25">
      <c r="A101">
        <v>99</v>
      </c>
      <c r="D101" t="s">
        <v>2</v>
      </c>
      <c r="E101" t="s">
        <v>3</v>
      </c>
      <c r="H101" s="1">
        <v>32967</v>
      </c>
      <c r="I101">
        <v>8</v>
      </c>
      <c r="J101">
        <v>0</v>
      </c>
      <c r="K101">
        <v>12</v>
      </c>
      <c r="L101">
        <v>3</v>
      </c>
      <c r="M101">
        <v>208012</v>
      </c>
      <c r="N101" t="s">
        <v>641</v>
      </c>
      <c r="O101">
        <v>1</v>
      </c>
      <c r="P101" t="s">
        <v>53</v>
      </c>
      <c r="R101" t="s">
        <v>98</v>
      </c>
      <c r="T101">
        <v>1</v>
      </c>
      <c r="U101" t="s">
        <v>583</v>
      </c>
      <c r="W101" t="s">
        <v>80</v>
      </c>
      <c r="Y101" t="s">
        <v>57</v>
      </c>
      <c r="AA101">
        <v>4</v>
      </c>
      <c r="AB101" t="s">
        <v>58</v>
      </c>
      <c r="AC101" t="s">
        <v>59</v>
      </c>
      <c r="AI101" t="s">
        <v>33</v>
      </c>
      <c r="AM101" t="s">
        <v>642</v>
      </c>
      <c r="AN101" t="s">
        <v>72</v>
      </c>
      <c r="AP101">
        <v>6</v>
      </c>
      <c r="AR101">
        <v>2</v>
      </c>
      <c r="AT101">
        <v>5</v>
      </c>
      <c r="AU101" t="s">
        <v>643</v>
      </c>
      <c r="AV101" t="s">
        <v>74</v>
      </c>
      <c r="AX101">
        <v>10</v>
      </c>
      <c r="AY101" t="s">
        <v>644</v>
      </c>
      <c r="AZ101" t="s">
        <v>645</v>
      </c>
      <c r="BA101" t="s">
        <v>646</v>
      </c>
    </row>
    <row r="102" spans="1:53" x14ac:dyDescent="0.25">
      <c r="A102">
        <v>100</v>
      </c>
      <c r="B102" t="s">
        <v>0</v>
      </c>
      <c r="C102" t="s">
        <v>1</v>
      </c>
      <c r="F102" t="s">
        <v>4</v>
      </c>
      <c r="H102" s="1">
        <v>27169</v>
      </c>
      <c r="I102">
        <v>7</v>
      </c>
      <c r="J102">
        <v>50</v>
      </c>
      <c r="K102">
        <v>10</v>
      </c>
      <c r="L102">
        <v>5</v>
      </c>
      <c r="M102">
        <v>10100</v>
      </c>
      <c r="N102" t="s">
        <v>647</v>
      </c>
      <c r="O102">
        <v>0</v>
      </c>
      <c r="P102" t="s">
        <v>123</v>
      </c>
      <c r="R102" t="s">
        <v>98</v>
      </c>
      <c r="T102">
        <v>1</v>
      </c>
      <c r="U102" t="s">
        <v>227</v>
      </c>
      <c r="W102" t="s">
        <v>387</v>
      </c>
      <c r="Y102" t="s">
        <v>648</v>
      </c>
      <c r="AA102">
        <v>16</v>
      </c>
      <c r="AB102" t="s">
        <v>649</v>
      </c>
      <c r="AC102" t="s">
        <v>83</v>
      </c>
      <c r="AH102" t="s">
        <v>32</v>
      </c>
      <c r="AN102" t="s">
        <v>72</v>
      </c>
      <c r="AP102">
        <v>6</v>
      </c>
      <c r="AR102">
        <v>6</v>
      </c>
      <c r="AT102">
        <v>60</v>
      </c>
      <c r="AU102" t="s">
        <v>650</v>
      </c>
      <c r="AV102" t="s">
        <v>74</v>
      </c>
      <c r="AX102">
        <v>6</v>
      </c>
      <c r="AY102" t="s">
        <v>651</v>
      </c>
    </row>
    <row r="103" spans="1:53" x14ac:dyDescent="0.25">
      <c r="A103">
        <v>101</v>
      </c>
      <c r="F103" t="s">
        <v>4</v>
      </c>
      <c r="H103" s="1">
        <v>31622</v>
      </c>
      <c r="I103">
        <v>6</v>
      </c>
      <c r="J103">
        <v>2</v>
      </c>
      <c r="K103">
        <v>12</v>
      </c>
      <c r="L103">
        <v>3</v>
      </c>
      <c r="N103" t="s">
        <v>652</v>
      </c>
      <c r="O103">
        <v>0</v>
      </c>
      <c r="P103" t="s">
        <v>67</v>
      </c>
      <c r="R103" t="s">
        <v>98</v>
      </c>
      <c r="T103">
        <v>1</v>
      </c>
      <c r="U103" t="s">
        <v>455</v>
      </c>
      <c r="W103" t="s">
        <v>111</v>
      </c>
      <c r="Y103" t="s">
        <v>57</v>
      </c>
      <c r="AA103">
        <v>10</v>
      </c>
      <c r="AB103" t="s">
        <v>653</v>
      </c>
      <c r="AC103" t="s">
        <v>83</v>
      </c>
      <c r="AH103" t="s">
        <v>32</v>
      </c>
      <c r="AN103" t="s">
        <v>84</v>
      </c>
      <c r="AQ103">
        <v>10</v>
      </c>
      <c r="AR103">
        <v>5</v>
      </c>
      <c r="AT103">
        <v>20</v>
      </c>
      <c r="AU103" t="s">
        <v>654</v>
      </c>
      <c r="AV103" t="s">
        <v>74</v>
      </c>
      <c r="AX103">
        <v>8</v>
      </c>
      <c r="AY103" t="s">
        <v>655</v>
      </c>
      <c r="AZ103" t="s">
        <v>656</v>
      </c>
      <c r="BA103" t="s">
        <v>657</v>
      </c>
    </row>
    <row r="104" spans="1:53" ht="409.5" x14ac:dyDescent="0.25">
      <c r="A104">
        <v>102</v>
      </c>
      <c r="B104" t="s">
        <v>0</v>
      </c>
      <c r="C104" t="s">
        <v>1</v>
      </c>
      <c r="F104" t="s">
        <v>4</v>
      </c>
      <c r="H104" s="1">
        <v>32721</v>
      </c>
      <c r="I104">
        <v>6</v>
      </c>
      <c r="J104">
        <v>0</v>
      </c>
      <c r="K104">
        <v>14</v>
      </c>
      <c r="L104">
        <v>25</v>
      </c>
      <c r="M104">
        <v>92570</v>
      </c>
      <c r="N104" t="s">
        <v>658</v>
      </c>
      <c r="O104">
        <v>1</v>
      </c>
      <c r="P104" t="s">
        <v>78</v>
      </c>
      <c r="S104" t="s">
        <v>659</v>
      </c>
      <c r="T104">
        <v>1</v>
      </c>
      <c r="U104" t="s">
        <v>522</v>
      </c>
      <c r="W104" t="s">
        <v>90</v>
      </c>
      <c r="Z104" t="s">
        <v>660</v>
      </c>
      <c r="AA104">
        <v>6</v>
      </c>
      <c r="AB104" t="s">
        <v>661</v>
      </c>
      <c r="AC104" t="s">
        <v>59</v>
      </c>
      <c r="AF104" t="s">
        <v>30</v>
      </c>
      <c r="AM104" t="s">
        <v>662</v>
      </c>
      <c r="AN104" t="s">
        <v>72</v>
      </c>
      <c r="AQ104">
        <v>20</v>
      </c>
      <c r="AR104">
        <v>4</v>
      </c>
      <c r="AT104">
        <v>80</v>
      </c>
      <c r="AU104" t="s">
        <v>663</v>
      </c>
      <c r="AW104" t="s">
        <v>664</v>
      </c>
      <c r="AX104">
        <v>9</v>
      </c>
      <c r="AY104" s="3" t="s">
        <v>665</v>
      </c>
      <c r="AZ104" s="3" t="s">
        <v>666</v>
      </c>
      <c r="BA104" t="s">
        <v>667</v>
      </c>
    </row>
    <row r="105" spans="1:53" x14ac:dyDescent="0.25">
      <c r="A105">
        <v>103</v>
      </c>
      <c r="B105" t="s">
        <v>0</v>
      </c>
      <c r="H105" s="1">
        <v>23231</v>
      </c>
      <c r="I105">
        <v>7</v>
      </c>
      <c r="J105">
        <v>0</v>
      </c>
      <c r="K105">
        <v>10</v>
      </c>
      <c r="L105">
        <v>20</v>
      </c>
      <c r="M105">
        <v>80503</v>
      </c>
      <c r="N105" t="s">
        <v>668</v>
      </c>
      <c r="O105">
        <v>1</v>
      </c>
      <c r="P105" t="s">
        <v>67</v>
      </c>
      <c r="R105" t="s">
        <v>98</v>
      </c>
      <c r="T105">
        <v>1</v>
      </c>
      <c r="U105" t="s">
        <v>110</v>
      </c>
      <c r="W105" t="s">
        <v>124</v>
      </c>
      <c r="Y105" t="s">
        <v>161</v>
      </c>
      <c r="AA105">
        <v>27</v>
      </c>
      <c r="AB105" t="s">
        <v>669</v>
      </c>
      <c r="AC105" t="s">
        <v>83</v>
      </c>
      <c r="AG105" t="s">
        <v>31</v>
      </c>
      <c r="AO105" t="s">
        <v>670</v>
      </c>
      <c r="AQ105">
        <v>10</v>
      </c>
      <c r="AR105">
        <v>4</v>
      </c>
      <c r="AT105">
        <v>10</v>
      </c>
      <c r="AU105" t="s">
        <v>671</v>
      </c>
      <c r="AV105" t="s">
        <v>381</v>
      </c>
      <c r="AX105">
        <v>2</v>
      </c>
      <c r="AY105" t="s">
        <v>672</v>
      </c>
      <c r="AZ105" t="s">
        <v>673</v>
      </c>
      <c r="BA105" t="s">
        <v>674</v>
      </c>
    </row>
    <row r="106" spans="1:53" x14ac:dyDescent="0.25">
      <c r="A106">
        <v>104</v>
      </c>
      <c r="B106" t="s">
        <v>0</v>
      </c>
      <c r="F106" t="s">
        <v>4</v>
      </c>
      <c r="H106" s="1">
        <v>32437</v>
      </c>
      <c r="I106">
        <v>8</v>
      </c>
      <c r="J106">
        <v>0</v>
      </c>
      <c r="K106">
        <v>10</v>
      </c>
      <c r="L106">
        <v>10</v>
      </c>
      <c r="M106">
        <v>74232</v>
      </c>
      <c r="N106" t="s">
        <v>675</v>
      </c>
      <c r="O106">
        <v>0</v>
      </c>
      <c r="P106" t="s">
        <v>67</v>
      </c>
      <c r="S106" t="s">
        <v>676</v>
      </c>
      <c r="T106">
        <v>0</v>
      </c>
      <c r="AC106" t="s">
        <v>83</v>
      </c>
      <c r="AG106" t="s">
        <v>31</v>
      </c>
      <c r="AI106" t="s">
        <v>33</v>
      </c>
      <c r="AN106" t="s">
        <v>84</v>
      </c>
      <c r="AQ106">
        <v>15</v>
      </c>
      <c r="AS106">
        <v>15</v>
      </c>
      <c r="AT106">
        <v>16</v>
      </c>
      <c r="AU106" t="s">
        <v>677</v>
      </c>
      <c r="AW106" t="s">
        <v>678</v>
      </c>
      <c r="AX106">
        <v>4</v>
      </c>
      <c r="AY106" t="s">
        <v>679</v>
      </c>
      <c r="AZ106" t="s">
        <v>680</v>
      </c>
      <c r="BA106" t="s">
        <v>681</v>
      </c>
    </row>
    <row r="107" spans="1:53" x14ac:dyDescent="0.25">
      <c r="A107">
        <v>105</v>
      </c>
      <c r="C107" t="s">
        <v>1</v>
      </c>
      <c r="D107" t="s">
        <v>2</v>
      </c>
      <c r="H107" s="1">
        <v>31109</v>
      </c>
      <c r="I107">
        <v>6</v>
      </c>
      <c r="J107">
        <v>45</v>
      </c>
      <c r="K107">
        <v>9</v>
      </c>
      <c r="L107">
        <v>2</v>
      </c>
      <c r="M107">
        <v>44120</v>
      </c>
      <c r="N107" t="s">
        <v>682</v>
      </c>
      <c r="O107">
        <v>1</v>
      </c>
      <c r="P107" t="s">
        <v>53</v>
      </c>
      <c r="R107" t="s">
        <v>98</v>
      </c>
      <c r="T107">
        <v>1</v>
      </c>
      <c r="U107" t="s">
        <v>31</v>
      </c>
      <c r="X107" t="s">
        <v>683</v>
      </c>
      <c r="Y107" t="s">
        <v>57</v>
      </c>
      <c r="AA107">
        <v>3</v>
      </c>
      <c r="AB107" t="s">
        <v>684</v>
      </c>
      <c r="AC107" t="s">
        <v>71</v>
      </c>
      <c r="AG107" t="s">
        <v>31</v>
      </c>
      <c r="AN107" t="s">
        <v>84</v>
      </c>
      <c r="AP107">
        <v>4</v>
      </c>
      <c r="AR107">
        <v>5</v>
      </c>
      <c r="AT107">
        <v>30</v>
      </c>
      <c r="AU107" t="s">
        <v>685</v>
      </c>
      <c r="AV107" t="s">
        <v>64</v>
      </c>
      <c r="AX107">
        <v>9</v>
      </c>
      <c r="AY107" t="s">
        <v>686</v>
      </c>
      <c r="AZ107" t="s">
        <v>687</v>
      </c>
    </row>
    <row r="108" spans="1:53" x14ac:dyDescent="0.25">
      <c r="A108">
        <v>106</v>
      </c>
      <c r="B108" t="s">
        <v>0</v>
      </c>
      <c r="F108" t="s">
        <v>4</v>
      </c>
      <c r="H108" s="1">
        <v>29887</v>
      </c>
      <c r="I108">
        <v>7</v>
      </c>
      <c r="J108">
        <v>30</v>
      </c>
      <c r="K108">
        <v>9</v>
      </c>
      <c r="L108">
        <v>10</v>
      </c>
      <c r="M108">
        <v>1200</v>
      </c>
      <c r="N108" t="s">
        <v>149</v>
      </c>
      <c r="O108">
        <v>0</v>
      </c>
      <c r="P108" t="s">
        <v>67</v>
      </c>
      <c r="R108" t="s">
        <v>103</v>
      </c>
      <c r="T108">
        <v>1</v>
      </c>
      <c r="U108" t="s">
        <v>227</v>
      </c>
      <c r="W108" t="s">
        <v>111</v>
      </c>
      <c r="Y108" t="s">
        <v>91</v>
      </c>
      <c r="AA108">
        <v>11</v>
      </c>
      <c r="AB108" t="s">
        <v>688</v>
      </c>
      <c r="AC108" t="s">
        <v>59</v>
      </c>
      <c r="AI108" t="s">
        <v>33</v>
      </c>
      <c r="AN108" t="s">
        <v>72</v>
      </c>
      <c r="AP108">
        <v>6</v>
      </c>
      <c r="AR108">
        <v>4</v>
      </c>
      <c r="AT108">
        <v>3</v>
      </c>
      <c r="AU108" t="s">
        <v>689</v>
      </c>
      <c r="AV108" t="s">
        <v>74</v>
      </c>
      <c r="AX108">
        <v>9</v>
      </c>
      <c r="AY108" t="s">
        <v>690</v>
      </c>
      <c r="AZ108" t="s">
        <v>691</v>
      </c>
    </row>
    <row r="109" spans="1:53" x14ac:dyDescent="0.25">
      <c r="A109">
        <v>107</v>
      </c>
      <c r="C109" t="s">
        <v>1</v>
      </c>
      <c r="H109" s="1">
        <v>30505</v>
      </c>
      <c r="I109">
        <v>7</v>
      </c>
      <c r="J109">
        <v>80</v>
      </c>
      <c r="K109">
        <v>5</v>
      </c>
      <c r="L109">
        <v>10</v>
      </c>
      <c r="M109">
        <v>94545</v>
      </c>
      <c r="N109" t="s">
        <v>692</v>
      </c>
      <c r="O109">
        <v>1</v>
      </c>
      <c r="P109" t="s">
        <v>67</v>
      </c>
      <c r="R109" t="s">
        <v>98</v>
      </c>
      <c r="T109">
        <v>1</v>
      </c>
      <c r="U109" t="s">
        <v>227</v>
      </c>
      <c r="W109" t="s">
        <v>80</v>
      </c>
      <c r="Y109" t="s">
        <v>91</v>
      </c>
      <c r="AA109">
        <v>10</v>
      </c>
      <c r="AB109" t="s">
        <v>693</v>
      </c>
      <c r="AC109" t="s">
        <v>83</v>
      </c>
      <c r="AG109" t="s">
        <v>31</v>
      </c>
      <c r="AN109" t="s">
        <v>72</v>
      </c>
      <c r="AP109">
        <v>6</v>
      </c>
      <c r="AR109">
        <v>4</v>
      </c>
      <c r="AT109">
        <v>12</v>
      </c>
      <c r="AU109" t="s">
        <v>694</v>
      </c>
      <c r="AV109" t="s">
        <v>74</v>
      </c>
      <c r="AX109">
        <v>7</v>
      </c>
      <c r="AY109" t="s">
        <v>695</v>
      </c>
      <c r="AZ109" t="s">
        <v>696</v>
      </c>
    </row>
    <row r="110" spans="1:53" x14ac:dyDescent="0.25">
      <c r="A110">
        <v>108</v>
      </c>
      <c r="B110" t="s">
        <v>0</v>
      </c>
      <c r="F110" t="s">
        <v>4</v>
      </c>
      <c r="H110" s="1">
        <v>30306</v>
      </c>
      <c r="I110">
        <v>7</v>
      </c>
      <c r="J110">
        <v>120</v>
      </c>
      <c r="K110">
        <v>15</v>
      </c>
      <c r="L110">
        <v>12</v>
      </c>
      <c r="M110">
        <v>78619</v>
      </c>
      <c r="N110" t="s">
        <v>350</v>
      </c>
      <c r="O110">
        <v>0</v>
      </c>
      <c r="P110" t="s">
        <v>67</v>
      </c>
      <c r="R110" t="s">
        <v>68</v>
      </c>
      <c r="T110">
        <v>1</v>
      </c>
      <c r="U110" t="s">
        <v>460</v>
      </c>
      <c r="W110" t="s">
        <v>56</v>
      </c>
      <c r="Y110" t="s">
        <v>91</v>
      </c>
      <c r="AA110">
        <v>7</v>
      </c>
      <c r="AB110" t="s">
        <v>697</v>
      </c>
      <c r="AC110" t="s">
        <v>83</v>
      </c>
      <c r="AD110" t="s">
        <v>28</v>
      </c>
      <c r="AG110" t="s">
        <v>31</v>
      </c>
      <c r="AN110" t="s">
        <v>72</v>
      </c>
      <c r="AQ110" t="s">
        <v>698</v>
      </c>
      <c r="AS110" t="s">
        <v>698</v>
      </c>
      <c r="AT110">
        <v>8</v>
      </c>
      <c r="AU110" t="s">
        <v>699</v>
      </c>
      <c r="AV110" t="s">
        <v>64</v>
      </c>
      <c r="AX110">
        <v>8</v>
      </c>
      <c r="AY110" t="s">
        <v>700</v>
      </c>
      <c r="AZ110" t="s">
        <v>701</v>
      </c>
      <c r="BA110" t="s">
        <v>702</v>
      </c>
    </row>
    <row r="111" spans="1:53" x14ac:dyDescent="0.25">
      <c r="A111">
        <v>109</v>
      </c>
      <c r="C111" t="s">
        <v>1</v>
      </c>
      <c r="F111" t="s">
        <v>4</v>
      </c>
      <c r="H111" s="1">
        <v>30747</v>
      </c>
      <c r="I111">
        <v>6</v>
      </c>
      <c r="J111">
        <v>20</v>
      </c>
      <c r="K111">
        <v>16</v>
      </c>
      <c r="L111">
        <v>30</v>
      </c>
      <c r="M111">
        <v>33334</v>
      </c>
      <c r="N111" t="s">
        <v>703</v>
      </c>
      <c r="O111">
        <v>0</v>
      </c>
      <c r="P111" t="s">
        <v>67</v>
      </c>
      <c r="R111" t="s">
        <v>103</v>
      </c>
      <c r="T111">
        <v>1</v>
      </c>
      <c r="U111" t="s">
        <v>144</v>
      </c>
      <c r="W111" t="s">
        <v>111</v>
      </c>
      <c r="Y111" t="s">
        <v>648</v>
      </c>
      <c r="AA111">
        <v>4</v>
      </c>
      <c r="AB111" t="s">
        <v>704</v>
      </c>
      <c r="AC111" t="s">
        <v>71</v>
      </c>
      <c r="AL111" t="s">
        <v>36</v>
      </c>
      <c r="AV111" t="s">
        <v>74</v>
      </c>
      <c r="AX111">
        <v>8</v>
      </c>
      <c r="AY111" t="s">
        <v>705</v>
      </c>
      <c r="AZ111" t="s">
        <v>706</v>
      </c>
      <c r="BA111" t="s">
        <v>707</v>
      </c>
    </row>
    <row r="112" spans="1:53" x14ac:dyDescent="0.25">
      <c r="A112">
        <v>110</v>
      </c>
      <c r="F112" t="s">
        <v>4</v>
      </c>
      <c r="H112" s="1">
        <v>35313</v>
      </c>
      <c r="I112">
        <v>8</v>
      </c>
      <c r="J112">
        <v>60</v>
      </c>
      <c r="K112">
        <v>10</v>
      </c>
      <c r="L112">
        <v>6</v>
      </c>
      <c r="M112">
        <v>76303</v>
      </c>
      <c r="N112" t="s">
        <v>708</v>
      </c>
      <c r="O112">
        <v>1</v>
      </c>
      <c r="P112" t="s">
        <v>67</v>
      </c>
      <c r="R112" t="s">
        <v>98</v>
      </c>
      <c r="T112">
        <v>1</v>
      </c>
      <c r="U112" t="s">
        <v>31</v>
      </c>
      <c r="W112" t="s">
        <v>80</v>
      </c>
      <c r="Y112" t="s">
        <v>125</v>
      </c>
      <c r="AA112">
        <v>0</v>
      </c>
      <c r="AB112" t="s">
        <v>709</v>
      </c>
      <c r="AC112" t="s">
        <v>402</v>
      </c>
      <c r="AG112" t="s">
        <v>31</v>
      </c>
      <c r="AN112" t="s">
        <v>84</v>
      </c>
      <c r="AP112">
        <v>6</v>
      </c>
      <c r="AR112">
        <v>3</v>
      </c>
      <c r="AT112">
        <v>5</v>
      </c>
      <c r="AU112" t="s">
        <v>710</v>
      </c>
      <c r="AV112" t="s">
        <v>74</v>
      </c>
      <c r="AX112">
        <v>10</v>
      </c>
      <c r="AY112" t="s">
        <v>711</v>
      </c>
      <c r="AZ112" t="s">
        <v>712</v>
      </c>
    </row>
    <row r="113" spans="1:53" x14ac:dyDescent="0.25">
      <c r="A113">
        <v>111</v>
      </c>
      <c r="B113" t="s">
        <v>0</v>
      </c>
      <c r="H113" s="1">
        <v>30983</v>
      </c>
      <c r="I113">
        <v>7</v>
      </c>
      <c r="J113">
        <v>20</v>
      </c>
      <c r="K113">
        <v>9</v>
      </c>
      <c r="L113">
        <v>2</v>
      </c>
      <c r="M113">
        <v>30338</v>
      </c>
      <c r="N113" t="s">
        <v>713</v>
      </c>
      <c r="O113">
        <v>1</v>
      </c>
      <c r="P113" t="s">
        <v>433</v>
      </c>
      <c r="R113" t="s">
        <v>103</v>
      </c>
      <c r="T113">
        <v>1</v>
      </c>
      <c r="U113" t="s">
        <v>5</v>
      </c>
      <c r="W113" t="s">
        <v>80</v>
      </c>
      <c r="Y113" t="s">
        <v>81</v>
      </c>
      <c r="AA113">
        <v>3</v>
      </c>
      <c r="AB113" t="s">
        <v>714</v>
      </c>
      <c r="AC113" t="s">
        <v>83</v>
      </c>
      <c r="AG113" t="s">
        <v>31</v>
      </c>
      <c r="AN113" t="s">
        <v>84</v>
      </c>
      <c r="AQ113">
        <v>10</v>
      </c>
      <c r="AR113">
        <v>6</v>
      </c>
      <c r="AT113">
        <v>15</v>
      </c>
      <c r="AU113" t="s">
        <v>715</v>
      </c>
      <c r="AV113" t="s">
        <v>74</v>
      </c>
      <c r="AX113">
        <v>7</v>
      </c>
      <c r="AY113" t="s">
        <v>716</v>
      </c>
      <c r="AZ113" t="s">
        <v>717</v>
      </c>
      <c r="BA113" t="s">
        <v>718</v>
      </c>
    </row>
    <row r="114" spans="1:53" ht="165" x14ac:dyDescent="0.25">
      <c r="A114">
        <v>112</v>
      </c>
      <c r="B114" t="s">
        <v>0</v>
      </c>
      <c r="D114" t="s">
        <v>2</v>
      </c>
      <c r="F114" t="s">
        <v>4</v>
      </c>
      <c r="H114" s="1">
        <v>42797</v>
      </c>
      <c r="I114">
        <v>7</v>
      </c>
      <c r="J114">
        <v>1</v>
      </c>
      <c r="K114">
        <v>10</v>
      </c>
      <c r="L114">
        <v>5</v>
      </c>
      <c r="N114" t="s">
        <v>719</v>
      </c>
      <c r="O114">
        <v>1</v>
      </c>
      <c r="P114" t="s">
        <v>97</v>
      </c>
      <c r="R114" t="s">
        <v>68</v>
      </c>
      <c r="T114">
        <v>0</v>
      </c>
      <c r="AC114" t="s">
        <v>83</v>
      </c>
      <c r="AE114" t="s">
        <v>29</v>
      </c>
      <c r="AN114" t="s">
        <v>84</v>
      </c>
      <c r="AQ114">
        <v>15</v>
      </c>
      <c r="AS114">
        <v>15</v>
      </c>
      <c r="AT114">
        <v>8</v>
      </c>
      <c r="AU114" s="3" t="s">
        <v>720</v>
      </c>
      <c r="AV114" t="s">
        <v>64</v>
      </c>
      <c r="AX114">
        <v>10</v>
      </c>
      <c r="AY114" s="3" t="s">
        <v>721</v>
      </c>
      <c r="AZ114" t="s">
        <v>722</v>
      </c>
      <c r="BA114" s="3" t="s">
        <v>723</v>
      </c>
    </row>
    <row r="115" spans="1:53" ht="300" x14ac:dyDescent="0.25">
      <c r="A115">
        <v>113</v>
      </c>
      <c r="C115" t="s">
        <v>1</v>
      </c>
      <c r="H115" s="1">
        <v>33577</v>
      </c>
      <c r="I115">
        <v>7</v>
      </c>
      <c r="J115">
        <v>150</v>
      </c>
      <c r="K115">
        <v>7</v>
      </c>
      <c r="L115">
        <v>8</v>
      </c>
      <c r="M115">
        <v>21050</v>
      </c>
      <c r="N115" t="s">
        <v>724</v>
      </c>
      <c r="O115">
        <v>1</v>
      </c>
      <c r="P115" t="s">
        <v>78</v>
      </c>
      <c r="R115" t="s">
        <v>54</v>
      </c>
      <c r="T115">
        <v>1</v>
      </c>
      <c r="U115" t="s">
        <v>31</v>
      </c>
      <c r="X115" t="s">
        <v>725</v>
      </c>
      <c r="Y115" t="s">
        <v>247</v>
      </c>
      <c r="AA115">
        <v>3</v>
      </c>
      <c r="AB115" t="s">
        <v>726</v>
      </c>
      <c r="AC115" t="s">
        <v>83</v>
      </c>
      <c r="AI115" t="s">
        <v>33</v>
      </c>
      <c r="AN115" t="s">
        <v>60</v>
      </c>
      <c r="AP115">
        <v>4</v>
      </c>
      <c r="AR115">
        <v>3</v>
      </c>
      <c r="AT115">
        <v>30</v>
      </c>
      <c r="AU115" s="3" t="s">
        <v>727</v>
      </c>
      <c r="AV115" t="s">
        <v>74</v>
      </c>
      <c r="AX115">
        <v>8</v>
      </c>
      <c r="AY115" t="s">
        <v>728</v>
      </c>
      <c r="AZ115" t="s">
        <v>729</v>
      </c>
      <c r="BA115" s="3" t="s">
        <v>730</v>
      </c>
    </row>
    <row r="116" spans="1:53" x14ac:dyDescent="0.25">
      <c r="A116">
        <v>114</v>
      </c>
      <c r="B116" t="s">
        <v>0</v>
      </c>
      <c r="H116" s="1">
        <v>34088</v>
      </c>
      <c r="I116">
        <v>6</v>
      </c>
      <c r="J116">
        <v>50</v>
      </c>
      <c r="K116">
        <v>10</v>
      </c>
      <c r="L116">
        <v>20</v>
      </c>
      <c r="M116">
        <v>48185</v>
      </c>
      <c r="N116" t="s">
        <v>731</v>
      </c>
      <c r="O116">
        <v>1</v>
      </c>
      <c r="P116" t="s">
        <v>433</v>
      </c>
      <c r="S116" t="s">
        <v>732</v>
      </c>
      <c r="T116">
        <v>1</v>
      </c>
      <c r="U116" t="s">
        <v>31</v>
      </c>
      <c r="W116" t="s">
        <v>80</v>
      </c>
      <c r="Y116" t="s">
        <v>297</v>
      </c>
      <c r="AA116">
        <v>2</v>
      </c>
      <c r="AB116" t="s">
        <v>733</v>
      </c>
      <c r="AC116" t="s">
        <v>83</v>
      </c>
      <c r="AG116" t="s">
        <v>31</v>
      </c>
      <c r="AN116" t="s">
        <v>72</v>
      </c>
      <c r="AP116">
        <v>3</v>
      </c>
      <c r="AR116">
        <v>3</v>
      </c>
      <c r="AT116">
        <v>45</v>
      </c>
      <c r="AU116" t="s">
        <v>734</v>
      </c>
      <c r="AV116" t="s">
        <v>74</v>
      </c>
      <c r="AX116">
        <v>9</v>
      </c>
      <c r="AY116" t="s">
        <v>735</v>
      </c>
    </row>
    <row r="117" spans="1:53" x14ac:dyDescent="0.25">
      <c r="A117">
        <v>115</v>
      </c>
      <c r="B117" t="s">
        <v>0</v>
      </c>
      <c r="C117" t="s">
        <v>1</v>
      </c>
      <c r="F117" t="s">
        <v>4</v>
      </c>
      <c r="H117" s="1">
        <v>30028</v>
      </c>
      <c r="I117">
        <v>6</v>
      </c>
      <c r="J117">
        <v>120</v>
      </c>
      <c r="K117">
        <v>10</v>
      </c>
      <c r="L117">
        <v>0</v>
      </c>
      <c r="M117">
        <v>142190</v>
      </c>
      <c r="N117" t="s">
        <v>736</v>
      </c>
      <c r="O117">
        <v>0</v>
      </c>
      <c r="P117" t="s">
        <v>97</v>
      </c>
      <c r="R117" t="s">
        <v>103</v>
      </c>
      <c r="T117">
        <v>1</v>
      </c>
      <c r="U117" t="s">
        <v>55</v>
      </c>
      <c r="W117" t="s">
        <v>56</v>
      </c>
      <c r="Y117" t="s">
        <v>737</v>
      </c>
      <c r="AA117">
        <v>14</v>
      </c>
      <c r="AB117" t="s">
        <v>738</v>
      </c>
      <c r="AC117" t="s">
        <v>83</v>
      </c>
      <c r="AI117" t="s">
        <v>33</v>
      </c>
      <c r="AJ117" t="s">
        <v>34</v>
      </c>
      <c r="AN117" t="s">
        <v>84</v>
      </c>
      <c r="AP117">
        <v>6</v>
      </c>
      <c r="AR117">
        <v>6</v>
      </c>
      <c r="AT117">
        <v>15</v>
      </c>
      <c r="AU117" t="s">
        <v>739</v>
      </c>
      <c r="AV117" t="s">
        <v>202</v>
      </c>
      <c r="AX117">
        <v>8</v>
      </c>
      <c r="AY117" t="s">
        <v>740</v>
      </c>
      <c r="AZ117" t="s">
        <v>741</v>
      </c>
      <c r="BA117" t="s">
        <v>742</v>
      </c>
    </row>
    <row r="118" spans="1:53" x14ac:dyDescent="0.25">
      <c r="A118">
        <v>116</v>
      </c>
      <c r="F118" t="s">
        <v>4</v>
      </c>
      <c r="H118" s="1">
        <v>42929</v>
      </c>
      <c r="I118">
        <v>7</v>
      </c>
      <c r="J118">
        <v>20</v>
      </c>
      <c r="K118">
        <v>3</v>
      </c>
      <c r="L118">
        <v>12</v>
      </c>
      <c r="N118" t="s">
        <v>743</v>
      </c>
      <c r="O118">
        <v>0</v>
      </c>
      <c r="P118" t="s">
        <v>97</v>
      </c>
      <c r="R118" t="s">
        <v>54</v>
      </c>
      <c r="T118">
        <v>1</v>
      </c>
      <c r="U118" t="s">
        <v>208</v>
      </c>
      <c r="W118" t="s">
        <v>80</v>
      </c>
      <c r="Y118" t="s">
        <v>340</v>
      </c>
      <c r="AA118">
        <v>5</v>
      </c>
      <c r="AB118" t="s">
        <v>744</v>
      </c>
      <c r="AC118" t="s">
        <v>83</v>
      </c>
      <c r="AD118" t="s">
        <v>28</v>
      </c>
      <c r="AI118" t="s">
        <v>33</v>
      </c>
      <c r="AN118" t="s">
        <v>168</v>
      </c>
      <c r="AQ118">
        <v>12</v>
      </c>
      <c r="AR118">
        <v>2</v>
      </c>
      <c r="AT118">
        <v>10</v>
      </c>
      <c r="AU118" t="s">
        <v>745</v>
      </c>
      <c r="AV118" t="s">
        <v>74</v>
      </c>
      <c r="AX118">
        <v>6</v>
      </c>
      <c r="AY118" t="s">
        <v>746</v>
      </c>
      <c r="AZ118" t="s">
        <v>36</v>
      </c>
      <c r="BA118" t="s">
        <v>36</v>
      </c>
    </row>
    <row r="119" spans="1:53" x14ac:dyDescent="0.25">
      <c r="A119">
        <v>117</v>
      </c>
      <c r="B119" t="s">
        <v>0</v>
      </c>
      <c r="C119" t="s">
        <v>1</v>
      </c>
      <c r="F119" t="s">
        <v>4</v>
      </c>
      <c r="H119" s="1">
        <v>35668</v>
      </c>
      <c r="I119">
        <v>6</v>
      </c>
      <c r="J119">
        <v>0</v>
      </c>
      <c r="K119">
        <v>8</v>
      </c>
      <c r="L119">
        <v>60</v>
      </c>
      <c r="M119">
        <v>55100</v>
      </c>
      <c r="N119" t="s">
        <v>747</v>
      </c>
      <c r="O119">
        <v>0</v>
      </c>
      <c r="P119" t="s">
        <v>53</v>
      </c>
      <c r="S119" t="s">
        <v>748</v>
      </c>
      <c r="T119">
        <v>1</v>
      </c>
      <c r="U119" t="s">
        <v>227</v>
      </c>
      <c r="W119" t="s">
        <v>90</v>
      </c>
      <c r="Y119" t="s">
        <v>235</v>
      </c>
      <c r="AA119">
        <v>1</v>
      </c>
      <c r="AB119" t="s">
        <v>749</v>
      </c>
      <c r="AC119" t="s">
        <v>167</v>
      </c>
      <c r="AL119" t="s">
        <v>36</v>
      </c>
      <c r="AV119" t="s">
        <v>74</v>
      </c>
      <c r="AX119">
        <v>10</v>
      </c>
      <c r="AY119" t="s">
        <v>750</v>
      </c>
      <c r="AZ119" t="s">
        <v>751</v>
      </c>
      <c r="BA119" t="s">
        <v>752</v>
      </c>
    </row>
    <row r="120" spans="1:53" x14ac:dyDescent="0.25">
      <c r="A120">
        <v>118</v>
      </c>
      <c r="B120" t="s">
        <v>0</v>
      </c>
      <c r="C120" t="s">
        <v>1</v>
      </c>
      <c r="E120" t="s">
        <v>3</v>
      </c>
      <c r="F120" t="s">
        <v>4</v>
      </c>
      <c r="H120" s="1">
        <v>33156</v>
      </c>
      <c r="I120">
        <v>7</v>
      </c>
      <c r="J120">
        <v>80</v>
      </c>
      <c r="K120">
        <v>12</v>
      </c>
      <c r="L120">
        <v>12</v>
      </c>
      <c r="M120">
        <v>13070111</v>
      </c>
      <c r="N120" t="s">
        <v>753</v>
      </c>
      <c r="O120">
        <v>1</v>
      </c>
      <c r="P120" t="s">
        <v>433</v>
      </c>
      <c r="R120" t="s">
        <v>68</v>
      </c>
      <c r="T120">
        <v>1</v>
      </c>
      <c r="U120" t="s">
        <v>227</v>
      </c>
      <c r="W120" t="s">
        <v>56</v>
      </c>
      <c r="Y120" t="s">
        <v>648</v>
      </c>
      <c r="AA120">
        <v>3</v>
      </c>
      <c r="AB120" t="s">
        <v>754</v>
      </c>
      <c r="AC120" t="s">
        <v>59</v>
      </c>
      <c r="AG120" t="s">
        <v>31</v>
      </c>
      <c r="AN120" t="s">
        <v>84</v>
      </c>
      <c r="AP120">
        <v>6</v>
      </c>
      <c r="AR120">
        <v>2</v>
      </c>
      <c r="AT120">
        <v>12</v>
      </c>
      <c r="AU120" t="s">
        <v>755</v>
      </c>
      <c r="AV120" t="s">
        <v>74</v>
      </c>
      <c r="AX120">
        <v>10</v>
      </c>
      <c r="AY120" t="s">
        <v>756</v>
      </c>
      <c r="AZ120" t="s">
        <v>757</v>
      </c>
      <c r="BA120" t="s">
        <v>758</v>
      </c>
    </row>
    <row r="121" spans="1:53" x14ac:dyDescent="0.25">
      <c r="A121">
        <v>119</v>
      </c>
      <c r="B121" t="s">
        <v>0</v>
      </c>
      <c r="C121" t="s">
        <v>1</v>
      </c>
      <c r="H121" s="1">
        <v>33117</v>
      </c>
      <c r="I121">
        <v>7</v>
      </c>
      <c r="J121">
        <v>30</v>
      </c>
      <c r="K121">
        <v>1</v>
      </c>
      <c r="L121">
        <v>5</v>
      </c>
      <c r="M121">
        <v>11</v>
      </c>
      <c r="N121" t="s">
        <v>759</v>
      </c>
      <c r="O121">
        <v>0</v>
      </c>
      <c r="P121" t="s">
        <v>53</v>
      </c>
      <c r="R121" t="s">
        <v>54</v>
      </c>
      <c r="T121">
        <v>1</v>
      </c>
      <c r="U121" t="s">
        <v>5</v>
      </c>
      <c r="W121" t="s">
        <v>56</v>
      </c>
      <c r="Y121" t="s">
        <v>468</v>
      </c>
      <c r="AA121">
        <v>4</v>
      </c>
      <c r="AB121" t="s">
        <v>760</v>
      </c>
      <c r="AC121" t="s">
        <v>83</v>
      </c>
      <c r="AI121" t="s">
        <v>33</v>
      </c>
      <c r="AN121" t="s">
        <v>72</v>
      </c>
      <c r="AP121">
        <v>6</v>
      </c>
      <c r="AS121">
        <v>10</v>
      </c>
      <c r="AT121">
        <v>20</v>
      </c>
      <c r="AU121" t="s">
        <v>761</v>
      </c>
      <c r="AV121" t="s">
        <v>74</v>
      </c>
      <c r="AX121">
        <v>8</v>
      </c>
      <c r="AY121" t="s">
        <v>762</v>
      </c>
      <c r="AZ121" t="s">
        <v>763</v>
      </c>
      <c r="BA121" t="s">
        <v>764</v>
      </c>
    </row>
    <row r="122" spans="1:53" x14ac:dyDescent="0.25">
      <c r="A122">
        <v>120</v>
      </c>
      <c r="C122" t="s">
        <v>1</v>
      </c>
      <c r="F122" t="s">
        <v>4</v>
      </c>
      <c r="H122" s="1">
        <v>27127</v>
      </c>
      <c r="I122">
        <v>7</v>
      </c>
      <c r="J122">
        <v>50</v>
      </c>
      <c r="K122">
        <v>3</v>
      </c>
      <c r="L122">
        <v>20</v>
      </c>
      <c r="N122" t="s">
        <v>765</v>
      </c>
      <c r="O122">
        <v>1</v>
      </c>
      <c r="P122" t="s">
        <v>53</v>
      </c>
      <c r="R122" t="s">
        <v>68</v>
      </c>
      <c r="T122">
        <v>1</v>
      </c>
      <c r="U122" t="s">
        <v>227</v>
      </c>
      <c r="W122" t="s">
        <v>56</v>
      </c>
      <c r="Y122" t="s">
        <v>468</v>
      </c>
      <c r="AA122">
        <v>22</v>
      </c>
      <c r="AB122" t="s">
        <v>766</v>
      </c>
      <c r="AC122" t="s">
        <v>83</v>
      </c>
      <c r="AF122" t="s">
        <v>30</v>
      </c>
      <c r="AN122" t="s">
        <v>72</v>
      </c>
      <c r="AQ122">
        <v>15</v>
      </c>
      <c r="AS122">
        <v>20</v>
      </c>
      <c r="AT122">
        <v>35</v>
      </c>
      <c r="AU122" t="s">
        <v>767</v>
      </c>
      <c r="AV122" t="s">
        <v>74</v>
      </c>
      <c r="AX122">
        <v>9</v>
      </c>
      <c r="AY122" t="s">
        <v>768</v>
      </c>
      <c r="AZ122" t="s">
        <v>769</v>
      </c>
    </row>
    <row r="123" spans="1:53" x14ac:dyDescent="0.25">
      <c r="A123">
        <v>121</v>
      </c>
      <c r="C123" t="s">
        <v>1</v>
      </c>
      <c r="F123" t="s">
        <v>4</v>
      </c>
      <c r="H123" s="1">
        <v>34237</v>
      </c>
      <c r="I123">
        <v>7</v>
      </c>
      <c r="J123">
        <v>0</v>
      </c>
      <c r="K123">
        <v>12</v>
      </c>
      <c r="L123">
        <v>20</v>
      </c>
      <c r="N123" t="s">
        <v>770</v>
      </c>
      <c r="O123">
        <v>1</v>
      </c>
      <c r="P123" t="s">
        <v>53</v>
      </c>
      <c r="R123" t="s">
        <v>54</v>
      </c>
      <c r="T123">
        <v>1</v>
      </c>
      <c r="U123" t="s">
        <v>583</v>
      </c>
      <c r="W123" t="s">
        <v>145</v>
      </c>
      <c r="Y123" t="s">
        <v>91</v>
      </c>
      <c r="AA123">
        <v>5</v>
      </c>
      <c r="AB123" t="s">
        <v>771</v>
      </c>
      <c r="AC123" t="s">
        <v>59</v>
      </c>
      <c r="AG123" t="s">
        <v>31</v>
      </c>
      <c r="AN123" t="s">
        <v>84</v>
      </c>
      <c r="AP123">
        <v>5</v>
      </c>
      <c r="AR123">
        <v>5</v>
      </c>
      <c r="AT123">
        <v>10</v>
      </c>
      <c r="AU123" t="s">
        <v>772</v>
      </c>
      <c r="AV123" t="s">
        <v>64</v>
      </c>
      <c r="AX123">
        <v>10</v>
      </c>
      <c r="AY123" t="s">
        <v>773</v>
      </c>
      <c r="AZ123" t="s">
        <v>774</v>
      </c>
      <c r="BA123" t="s">
        <v>775</v>
      </c>
    </row>
    <row r="124" spans="1:53" x14ac:dyDescent="0.25">
      <c r="A124">
        <v>122</v>
      </c>
      <c r="B124" t="s">
        <v>0</v>
      </c>
      <c r="H124" s="1">
        <v>34688</v>
      </c>
      <c r="I124">
        <v>9</v>
      </c>
      <c r="J124">
        <v>10</v>
      </c>
      <c r="K124">
        <v>9</v>
      </c>
      <c r="L124">
        <v>20</v>
      </c>
      <c r="N124" t="s">
        <v>776</v>
      </c>
      <c r="O124">
        <v>0</v>
      </c>
      <c r="P124" t="s">
        <v>97</v>
      </c>
      <c r="S124" t="s">
        <v>777</v>
      </c>
      <c r="T124">
        <v>1</v>
      </c>
      <c r="U124" t="s">
        <v>144</v>
      </c>
      <c r="W124" t="s">
        <v>80</v>
      </c>
      <c r="Y124" t="s">
        <v>57</v>
      </c>
      <c r="AA124">
        <v>0</v>
      </c>
      <c r="AB124" t="s">
        <v>778</v>
      </c>
      <c r="AC124" t="s">
        <v>59</v>
      </c>
      <c r="AG124" t="s">
        <v>31</v>
      </c>
      <c r="AN124" t="s">
        <v>72</v>
      </c>
      <c r="AQ124">
        <v>30</v>
      </c>
      <c r="AR124">
        <v>5</v>
      </c>
      <c r="AT124">
        <v>200</v>
      </c>
      <c r="AU124" t="s">
        <v>779</v>
      </c>
      <c r="AV124" t="s">
        <v>74</v>
      </c>
      <c r="AX124">
        <v>9</v>
      </c>
      <c r="AY124" t="s">
        <v>780</v>
      </c>
      <c r="AZ124" t="s">
        <v>781</v>
      </c>
      <c r="BA124" t="s">
        <v>782</v>
      </c>
    </row>
    <row r="125" spans="1:53" x14ac:dyDescent="0.25">
      <c r="A125">
        <v>123</v>
      </c>
      <c r="B125" t="s">
        <v>0</v>
      </c>
      <c r="C125" t="s">
        <v>1</v>
      </c>
      <c r="H125" s="1">
        <v>29094</v>
      </c>
      <c r="I125">
        <v>8</v>
      </c>
      <c r="J125">
        <v>0</v>
      </c>
      <c r="K125">
        <v>8</v>
      </c>
      <c r="L125">
        <v>24</v>
      </c>
      <c r="M125">
        <v>78701</v>
      </c>
      <c r="N125" t="s">
        <v>240</v>
      </c>
      <c r="O125">
        <v>0</v>
      </c>
      <c r="P125" t="s">
        <v>143</v>
      </c>
      <c r="R125" t="s">
        <v>68</v>
      </c>
      <c r="T125">
        <v>1</v>
      </c>
      <c r="U125" t="s">
        <v>227</v>
      </c>
      <c r="W125" t="s">
        <v>80</v>
      </c>
      <c r="Y125" t="s">
        <v>91</v>
      </c>
      <c r="AA125">
        <v>20</v>
      </c>
      <c r="AB125" t="s">
        <v>636</v>
      </c>
      <c r="AC125" t="s">
        <v>59</v>
      </c>
      <c r="AF125" t="s">
        <v>30</v>
      </c>
      <c r="AH125" t="s">
        <v>32</v>
      </c>
      <c r="AN125" t="s">
        <v>625</v>
      </c>
      <c r="AP125">
        <v>6</v>
      </c>
      <c r="AR125">
        <v>6</v>
      </c>
      <c r="AT125">
        <v>15</v>
      </c>
      <c r="AU125" t="s">
        <v>783</v>
      </c>
      <c r="AV125" t="s">
        <v>74</v>
      </c>
      <c r="AX125">
        <v>10</v>
      </c>
      <c r="AY125" t="s">
        <v>784</v>
      </c>
      <c r="AZ125" t="s">
        <v>785</v>
      </c>
      <c r="BA125" t="s">
        <v>786</v>
      </c>
    </row>
    <row r="126" spans="1:53" x14ac:dyDescent="0.25">
      <c r="A126">
        <v>124</v>
      </c>
      <c r="B126" t="s">
        <v>0</v>
      </c>
      <c r="F126" t="s">
        <v>4</v>
      </c>
      <c r="H126" s="1">
        <v>29489</v>
      </c>
      <c r="I126">
        <v>8</v>
      </c>
      <c r="J126">
        <v>30</v>
      </c>
      <c r="K126">
        <v>10</v>
      </c>
      <c r="L126">
        <v>3</v>
      </c>
      <c r="M126">
        <v>92122</v>
      </c>
      <c r="N126" t="s">
        <v>787</v>
      </c>
      <c r="O126">
        <v>0</v>
      </c>
      <c r="P126" t="s">
        <v>97</v>
      </c>
      <c r="R126" t="s">
        <v>103</v>
      </c>
      <c r="T126">
        <v>1</v>
      </c>
      <c r="U126" t="s">
        <v>788</v>
      </c>
      <c r="W126" t="s">
        <v>56</v>
      </c>
      <c r="Y126" t="s">
        <v>394</v>
      </c>
      <c r="AA126">
        <v>10</v>
      </c>
      <c r="AB126" t="s">
        <v>789</v>
      </c>
      <c r="AC126" t="s">
        <v>83</v>
      </c>
      <c r="AE126" t="s">
        <v>29</v>
      </c>
      <c r="AN126" t="s">
        <v>168</v>
      </c>
      <c r="AP126">
        <v>6</v>
      </c>
      <c r="AR126">
        <v>4</v>
      </c>
      <c r="AT126">
        <v>150</v>
      </c>
      <c r="AU126" t="s">
        <v>790</v>
      </c>
      <c r="AV126" t="s">
        <v>64</v>
      </c>
      <c r="AX126">
        <v>10</v>
      </c>
      <c r="AY126" t="s">
        <v>791</v>
      </c>
      <c r="AZ126" t="s">
        <v>478</v>
      </c>
      <c r="BA126" t="s">
        <v>792</v>
      </c>
    </row>
    <row r="127" spans="1:53" x14ac:dyDescent="0.25">
      <c r="A127">
        <v>125</v>
      </c>
      <c r="B127" t="s">
        <v>0</v>
      </c>
      <c r="E127" t="s">
        <v>3</v>
      </c>
      <c r="H127" s="1">
        <v>33476</v>
      </c>
      <c r="I127">
        <v>8</v>
      </c>
      <c r="J127">
        <v>60</v>
      </c>
      <c r="K127">
        <v>10</v>
      </c>
      <c r="L127">
        <v>10</v>
      </c>
      <c r="M127">
        <v>2095</v>
      </c>
      <c r="N127" t="s">
        <v>793</v>
      </c>
      <c r="O127">
        <v>0</v>
      </c>
      <c r="P127" t="s">
        <v>136</v>
      </c>
      <c r="R127" t="s">
        <v>54</v>
      </c>
      <c r="T127">
        <v>1</v>
      </c>
      <c r="U127" t="s">
        <v>227</v>
      </c>
      <c r="W127" t="s">
        <v>56</v>
      </c>
      <c r="Y127" t="s">
        <v>91</v>
      </c>
      <c r="AA127">
        <v>5</v>
      </c>
      <c r="AB127" t="s">
        <v>74</v>
      </c>
      <c r="AC127" t="s">
        <v>83</v>
      </c>
      <c r="AI127" t="s">
        <v>33</v>
      </c>
      <c r="AN127" t="s">
        <v>60</v>
      </c>
      <c r="AQ127">
        <v>10</v>
      </c>
      <c r="AR127">
        <v>6</v>
      </c>
      <c r="AT127">
        <v>8</v>
      </c>
      <c r="AU127" t="s">
        <v>794</v>
      </c>
      <c r="AV127" t="s">
        <v>74</v>
      </c>
      <c r="AX127">
        <v>9</v>
      </c>
      <c r="AY127" t="s">
        <v>795</v>
      </c>
    </row>
    <row r="128" spans="1:53" x14ac:dyDescent="0.25">
      <c r="A128">
        <v>126</v>
      </c>
      <c r="F128" t="s">
        <v>4</v>
      </c>
      <c r="H128" s="1">
        <v>32011</v>
      </c>
      <c r="I128">
        <v>7</v>
      </c>
      <c r="J128">
        <v>0</v>
      </c>
      <c r="K128">
        <v>12</v>
      </c>
      <c r="L128">
        <v>0</v>
      </c>
      <c r="M128">
        <v>5182</v>
      </c>
      <c r="N128" t="s">
        <v>796</v>
      </c>
      <c r="O128">
        <v>1</v>
      </c>
      <c r="P128" t="s">
        <v>136</v>
      </c>
      <c r="R128" t="s">
        <v>98</v>
      </c>
      <c r="T128">
        <v>1</v>
      </c>
      <c r="U128" t="s">
        <v>227</v>
      </c>
      <c r="W128" t="s">
        <v>111</v>
      </c>
      <c r="Y128" t="s">
        <v>91</v>
      </c>
      <c r="AA128">
        <v>7</v>
      </c>
      <c r="AB128" t="s">
        <v>688</v>
      </c>
      <c r="AC128" t="s">
        <v>83</v>
      </c>
      <c r="AG128" t="s">
        <v>31</v>
      </c>
      <c r="AN128" t="s">
        <v>72</v>
      </c>
      <c r="AQ128">
        <v>15</v>
      </c>
      <c r="AS128">
        <v>10</v>
      </c>
      <c r="AT128">
        <v>20</v>
      </c>
      <c r="AU128" t="s">
        <v>688</v>
      </c>
      <c r="AV128" t="s">
        <v>64</v>
      </c>
      <c r="AX128">
        <v>9</v>
      </c>
      <c r="AY128" t="s">
        <v>688</v>
      </c>
      <c r="AZ128" t="s">
        <v>688</v>
      </c>
      <c r="BA128" t="s">
        <v>688</v>
      </c>
    </row>
    <row r="129" spans="1:53" x14ac:dyDescent="0.25">
      <c r="A129">
        <v>127</v>
      </c>
      <c r="B129" t="s">
        <v>0</v>
      </c>
      <c r="H129" s="1">
        <v>34037</v>
      </c>
      <c r="I129">
        <v>7</v>
      </c>
      <c r="J129">
        <v>60</v>
      </c>
      <c r="K129">
        <v>11</v>
      </c>
      <c r="L129">
        <v>6</v>
      </c>
      <c r="M129">
        <v>607476</v>
      </c>
      <c r="N129" t="s">
        <v>797</v>
      </c>
      <c r="O129">
        <v>0</v>
      </c>
      <c r="P129" t="s">
        <v>53</v>
      </c>
      <c r="R129" t="s">
        <v>98</v>
      </c>
      <c r="T129">
        <v>1</v>
      </c>
      <c r="U129" t="s">
        <v>227</v>
      </c>
      <c r="W129" t="s">
        <v>80</v>
      </c>
      <c r="Y129" t="s">
        <v>91</v>
      </c>
      <c r="AA129">
        <v>3</v>
      </c>
      <c r="AB129" t="s">
        <v>798</v>
      </c>
      <c r="AC129" t="s">
        <v>83</v>
      </c>
      <c r="AG129" t="s">
        <v>31</v>
      </c>
      <c r="AN129" t="s">
        <v>72</v>
      </c>
      <c r="AP129">
        <v>5</v>
      </c>
      <c r="AR129">
        <v>1</v>
      </c>
      <c r="AT129">
        <v>10</v>
      </c>
      <c r="AU129" t="s">
        <v>799</v>
      </c>
      <c r="AV129" t="s">
        <v>64</v>
      </c>
      <c r="AX129">
        <v>10</v>
      </c>
      <c r="AY129" t="s">
        <v>800</v>
      </c>
      <c r="AZ129" t="s">
        <v>801</v>
      </c>
    </row>
    <row r="130" spans="1:53" x14ac:dyDescent="0.25">
      <c r="A130">
        <v>128</v>
      </c>
      <c r="B130" t="s">
        <v>0</v>
      </c>
      <c r="C130" t="s">
        <v>1</v>
      </c>
      <c r="F130" t="s">
        <v>4</v>
      </c>
      <c r="H130" s="1">
        <v>28828</v>
      </c>
      <c r="I130">
        <v>5</v>
      </c>
      <c r="J130">
        <v>30</v>
      </c>
      <c r="K130">
        <v>16</v>
      </c>
      <c r="L130">
        <v>50</v>
      </c>
      <c r="M130">
        <v>81000</v>
      </c>
      <c r="N130" t="s">
        <v>802</v>
      </c>
      <c r="O130">
        <v>1</v>
      </c>
      <c r="P130" t="s">
        <v>67</v>
      </c>
      <c r="R130" t="s">
        <v>68</v>
      </c>
      <c r="T130">
        <v>1</v>
      </c>
      <c r="U130" t="s">
        <v>522</v>
      </c>
      <c r="W130" t="s">
        <v>56</v>
      </c>
      <c r="Z130" t="s">
        <v>803</v>
      </c>
      <c r="AA130">
        <v>13</v>
      </c>
      <c r="AB130" t="s">
        <v>804</v>
      </c>
      <c r="AC130" t="s">
        <v>83</v>
      </c>
      <c r="AG130" t="s">
        <v>31</v>
      </c>
      <c r="AN130" t="s">
        <v>72</v>
      </c>
      <c r="AP130">
        <v>6</v>
      </c>
      <c r="AS130">
        <v>10</v>
      </c>
      <c r="AT130">
        <v>20</v>
      </c>
      <c r="AU130" t="s">
        <v>805</v>
      </c>
      <c r="AV130" t="s">
        <v>202</v>
      </c>
      <c r="AX130">
        <v>10</v>
      </c>
      <c r="AY130" t="s">
        <v>806</v>
      </c>
      <c r="AZ130" t="s">
        <v>807</v>
      </c>
      <c r="BA130" t="s">
        <v>808</v>
      </c>
    </row>
    <row r="131" spans="1:53" x14ac:dyDescent="0.25">
      <c r="A131">
        <v>129</v>
      </c>
      <c r="B131" t="s">
        <v>0</v>
      </c>
      <c r="I131">
        <v>8</v>
      </c>
      <c r="J131">
        <v>90</v>
      </c>
      <c r="K131">
        <v>6</v>
      </c>
      <c r="L131">
        <v>4</v>
      </c>
      <c r="M131">
        <v>95125</v>
      </c>
      <c r="N131" t="s">
        <v>809</v>
      </c>
      <c r="O131">
        <v>0</v>
      </c>
      <c r="P131" t="s">
        <v>78</v>
      </c>
      <c r="R131" t="s">
        <v>68</v>
      </c>
      <c r="T131">
        <v>1</v>
      </c>
      <c r="U131" t="s">
        <v>227</v>
      </c>
      <c r="W131" t="s">
        <v>80</v>
      </c>
      <c r="Y131" t="s">
        <v>91</v>
      </c>
      <c r="AA131">
        <v>10</v>
      </c>
      <c r="AB131" t="s">
        <v>810</v>
      </c>
      <c r="AC131" t="s">
        <v>83</v>
      </c>
      <c r="AG131" t="s">
        <v>31</v>
      </c>
      <c r="AN131" t="s">
        <v>84</v>
      </c>
      <c r="AP131">
        <v>6</v>
      </c>
      <c r="AR131">
        <v>4</v>
      </c>
      <c r="AT131">
        <v>30</v>
      </c>
      <c r="AU131" t="s">
        <v>811</v>
      </c>
      <c r="AV131" t="s">
        <v>64</v>
      </c>
      <c r="AX131">
        <v>9</v>
      </c>
      <c r="AY131" t="s">
        <v>812</v>
      </c>
    </row>
    <row r="132" spans="1:53" x14ac:dyDescent="0.25">
      <c r="A132">
        <v>130</v>
      </c>
      <c r="B132" t="s">
        <v>0</v>
      </c>
      <c r="F132" t="s">
        <v>4</v>
      </c>
      <c r="H132" s="1">
        <v>31656</v>
      </c>
      <c r="I132">
        <v>7</v>
      </c>
      <c r="J132">
        <v>0</v>
      </c>
      <c r="K132">
        <v>14</v>
      </c>
      <c r="L132">
        <v>12</v>
      </c>
      <c r="M132">
        <v>28029</v>
      </c>
      <c r="N132" t="s">
        <v>171</v>
      </c>
      <c r="O132">
        <v>0</v>
      </c>
      <c r="P132" t="s">
        <v>78</v>
      </c>
      <c r="R132" t="s">
        <v>98</v>
      </c>
      <c r="T132">
        <v>0</v>
      </c>
      <c r="AC132" t="s">
        <v>83</v>
      </c>
      <c r="AF132" t="s">
        <v>30</v>
      </c>
      <c r="AN132" t="s">
        <v>72</v>
      </c>
      <c r="AP132">
        <v>6</v>
      </c>
      <c r="AR132">
        <v>6</v>
      </c>
      <c r="AT132">
        <v>12</v>
      </c>
      <c r="AU132" t="s">
        <v>813</v>
      </c>
      <c r="AW132" t="s">
        <v>814</v>
      </c>
      <c r="AX132">
        <v>7</v>
      </c>
      <c r="AY132" t="s">
        <v>815</v>
      </c>
    </row>
    <row r="133" spans="1:53" x14ac:dyDescent="0.25">
      <c r="A133">
        <v>131</v>
      </c>
      <c r="C133" t="s">
        <v>1</v>
      </c>
      <c r="H133" s="1">
        <v>24061</v>
      </c>
      <c r="I133">
        <v>8</v>
      </c>
      <c r="J133">
        <v>0</v>
      </c>
      <c r="K133">
        <v>7</v>
      </c>
      <c r="L133">
        <v>0</v>
      </c>
      <c r="M133">
        <v>92128</v>
      </c>
      <c r="N133" t="s">
        <v>787</v>
      </c>
      <c r="O133">
        <v>1</v>
      </c>
      <c r="P133" t="s">
        <v>67</v>
      </c>
      <c r="R133" t="s">
        <v>68</v>
      </c>
      <c r="T133">
        <v>1</v>
      </c>
      <c r="U133" t="s">
        <v>31</v>
      </c>
      <c r="W133" t="s">
        <v>80</v>
      </c>
      <c r="Y133" t="s">
        <v>648</v>
      </c>
      <c r="AA133">
        <v>20</v>
      </c>
      <c r="AB133" t="s">
        <v>816</v>
      </c>
      <c r="AC133" t="s">
        <v>71</v>
      </c>
      <c r="AH133" t="s">
        <v>32</v>
      </c>
      <c r="AN133" t="s">
        <v>60</v>
      </c>
      <c r="AP133">
        <v>6</v>
      </c>
      <c r="AS133">
        <v>10</v>
      </c>
      <c r="AT133">
        <v>12</v>
      </c>
      <c r="AU133" t="s">
        <v>817</v>
      </c>
      <c r="AV133" t="s">
        <v>74</v>
      </c>
      <c r="AX133">
        <v>9</v>
      </c>
      <c r="AY133" t="s">
        <v>818</v>
      </c>
      <c r="AZ133" t="s">
        <v>819</v>
      </c>
      <c r="BA133" t="s">
        <v>820</v>
      </c>
    </row>
    <row r="134" spans="1:53" x14ac:dyDescent="0.25">
      <c r="A134">
        <v>132</v>
      </c>
      <c r="B134" t="s">
        <v>0</v>
      </c>
      <c r="F134" t="s">
        <v>4</v>
      </c>
      <c r="H134" s="1">
        <v>29906</v>
      </c>
      <c r="I134">
        <v>6</v>
      </c>
      <c r="J134">
        <v>0</v>
      </c>
      <c r="K134">
        <v>10</v>
      </c>
      <c r="L134">
        <v>12</v>
      </c>
      <c r="M134">
        <v>85716</v>
      </c>
      <c r="N134" t="s">
        <v>821</v>
      </c>
      <c r="O134">
        <v>1</v>
      </c>
      <c r="P134" t="s">
        <v>123</v>
      </c>
      <c r="R134" t="s">
        <v>68</v>
      </c>
      <c r="T134">
        <v>1</v>
      </c>
      <c r="U134" t="s">
        <v>227</v>
      </c>
      <c r="W134" t="s">
        <v>145</v>
      </c>
      <c r="Y134" t="s">
        <v>161</v>
      </c>
      <c r="AA134">
        <v>1</v>
      </c>
      <c r="AB134" t="s">
        <v>822</v>
      </c>
      <c r="AC134" t="s">
        <v>402</v>
      </c>
      <c r="AM134" t="s">
        <v>823</v>
      </c>
      <c r="AN134" t="s">
        <v>72</v>
      </c>
      <c r="AP134">
        <v>6</v>
      </c>
      <c r="AR134">
        <v>6</v>
      </c>
      <c r="AT134">
        <v>25</v>
      </c>
      <c r="AU134" t="s">
        <v>824</v>
      </c>
      <c r="AV134" t="s">
        <v>381</v>
      </c>
      <c r="AX134">
        <v>10</v>
      </c>
      <c r="AY134" t="s">
        <v>825</v>
      </c>
      <c r="AZ134" t="s">
        <v>826</v>
      </c>
      <c r="BA134" t="s">
        <v>827</v>
      </c>
    </row>
    <row r="135" spans="1:53" x14ac:dyDescent="0.25">
      <c r="A135">
        <v>133</v>
      </c>
      <c r="C135" t="s">
        <v>1</v>
      </c>
      <c r="H135" s="1">
        <v>31994</v>
      </c>
      <c r="I135">
        <v>8</v>
      </c>
      <c r="J135">
        <v>120</v>
      </c>
      <c r="K135">
        <v>14</v>
      </c>
      <c r="L135">
        <v>10</v>
      </c>
      <c r="M135">
        <v>400708</v>
      </c>
      <c r="N135" t="s">
        <v>828</v>
      </c>
      <c r="O135">
        <v>0</v>
      </c>
      <c r="P135" t="s">
        <v>433</v>
      </c>
      <c r="R135" t="s">
        <v>54</v>
      </c>
      <c r="T135">
        <v>1</v>
      </c>
      <c r="U135" t="s">
        <v>160</v>
      </c>
      <c r="W135" t="s">
        <v>80</v>
      </c>
      <c r="Y135" t="s">
        <v>91</v>
      </c>
      <c r="AA135">
        <v>7</v>
      </c>
      <c r="AB135" t="s">
        <v>829</v>
      </c>
      <c r="AC135" t="s">
        <v>59</v>
      </c>
      <c r="AI135" t="s">
        <v>33</v>
      </c>
      <c r="AN135" t="s">
        <v>60</v>
      </c>
      <c r="AP135">
        <v>5</v>
      </c>
      <c r="AR135">
        <v>4</v>
      </c>
      <c r="AT135">
        <v>10</v>
      </c>
      <c r="AU135" t="s">
        <v>830</v>
      </c>
      <c r="AV135" t="s">
        <v>74</v>
      </c>
      <c r="AX135">
        <v>9</v>
      </c>
      <c r="AY135" t="s">
        <v>831</v>
      </c>
      <c r="AZ135" t="s">
        <v>832</v>
      </c>
    </row>
    <row r="136" spans="1:53" x14ac:dyDescent="0.25">
      <c r="A136">
        <v>134</v>
      </c>
      <c r="C136" t="s">
        <v>1</v>
      </c>
      <c r="F136" t="s">
        <v>4</v>
      </c>
      <c r="H136" s="1">
        <v>34615</v>
      </c>
      <c r="I136">
        <v>6</v>
      </c>
      <c r="J136">
        <v>240</v>
      </c>
      <c r="K136">
        <v>10</v>
      </c>
      <c r="L136">
        <v>20</v>
      </c>
      <c r="M136">
        <v>9250420</v>
      </c>
      <c r="N136" t="s">
        <v>833</v>
      </c>
      <c r="O136">
        <v>1</v>
      </c>
      <c r="P136" t="s">
        <v>78</v>
      </c>
      <c r="R136" t="s">
        <v>98</v>
      </c>
      <c r="T136">
        <v>1</v>
      </c>
      <c r="U136" t="s">
        <v>160</v>
      </c>
      <c r="X136" t="s">
        <v>834</v>
      </c>
      <c r="Y136" t="s">
        <v>91</v>
      </c>
      <c r="AA136">
        <v>2</v>
      </c>
      <c r="AB136" t="s">
        <v>835</v>
      </c>
      <c r="AC136" t="s">
        <v>59</v>
      </c>
      <c r="AG136" t="s">
        <v>31</v>
      </c>
      <c r="AN136" t="s">
        <v>72</v>
      </c>
      <c r="AP136">
        <v>5</v>
      </c>
      <c r="AR136">
        <v>6</v>
      </c>
      <c r="AT136">
        <v>300</v>
      </c>
      <c r="AU136" t="s">
        <v>836</v>
      </c>
      <c r="AV136" t="s">
        <v>74</v>
      </c>
      <c r="AX136">
        <v>10</v>
      </c>
      <c r="AY136" t="s">
        <v>837</v>
      </c>
      <c r="AZ136" t="s">
        <v>838</v>
      </c>
    </row>
    <row r="137" spans="1:53" x14ac:dyDescent="0.25">
      <c r="A137">
        <v>135</v>
      </c>
      <c r="B137" t="s">
        <v>0</v>
      </c>
      <c r="C137" t="s">
        <v>1</v>
      </c>
      <c r="D137" t="s">
        <v>2</v>
      </c>
      <c r="F137" t="s">
        <v>4</v>
      </c>
      <c r="H137" s="1">
        <v>33885</v>
      </c>
      <c r="I137">
        <v>6</v>
      </c>
      <c r="J137">
        <v>60</v>
      </c>
      <c r="K137">
        <v>8</v>
      </c>
      <c r="L137">
        <v>3</v>
      </c>
      <c r="M137">
        <v>1827</v>
      </c>
      <c r="N137" t="s">
        <v>839</v>
      </c>
      <c r="O137">
        <v>1</v>
      </c>
      <c r="P137" t="s">
        <v>97</v>
      </c>
      <c r="R137" t="s">
        <v>98</v>
      </c>
      <c r="T137">
        <v>1</v>
      </c>
      <c r="U137" t="s">
        <v>227</v>
      </c>
      <c r="X137" t="s">
        <v>834</v>
      </c>
      <c r="Z137" t="s">
        <v>840</v>
      </c>
      <c r="AA137">
        <v>2</v>
      </c>
      <c r="AB137" t="s">
        <v>841</v>
      </c>
      <c r="AC137" t="s">
        <v>59</v>
      </c>
      <c r="AI137" t="s">
        <v>33</v>
      </c>
      <c r="AN137" t="s">
        <v>60</v>
      </c>
      <c r="AP137">
        <v>3</v>
      </c>
      <c r="AR137">
        <v>4</v>
      </c>
      <c r="AT137">
        <v>3</v>
      </c>
      <c r="AU137" t="s">
        <v>842</v>
      </c>
      <c r="AV137" t="s">
        <v>64</v>
      </c>
      <c r="AX137">
        <v>10</v>
      </c>
      <c r="AY137" t="s">
        <v>843</v>
      </c>
    </row>
    <row r="138" spans="1:53" x14ac:dyDescent="0.25">
      <c r="A138">
        <v>136</v>
      </c>
      <c r="B138" t="s">
        <v>0</v>
      </c>
      <c r="H138" s="1">
        <v>33877</v>
      </c>
      <c r="I138">
        <v>10</v>
      </c>
      <c r="J138">
        <v>30</v>
      </c>
      <c r="K138">
        <v>20</v>
      </c>
      <c r="L138">
        <v>3</v>
      </c>
      <c r="M138">
        <v>28800</v>
      </c>
      <c r="N138" t="s">
        <v>844</v>
      </c>
      <c r="O138">
        <v>1</v>
      </c>
      <c r="P138" t="s">
        <v>53</v>
      </c>
      <c r="R138" t="s">
        <v>98</v>
      </c>
      <c r="T138">
        <v>0</v>
      </c>
      <c r="AC138" t="s">
        <v>83</v>
      </c>
      <c r="AF138" t="s">
        <v>30</v>
      </c>
      <c r="AN138" t="s">
        <v>72</v>
      </c>
      <c r="AQ138">
        <v>10</v>
      </c>
      <c r="AS138">
        <v>10</v>
      </c>
      <c r="AT138">
        <v>10</v>
      </c>
      <c r="AU138" t="s">
        <v>845</v>
      </c>
      <c r="AV138" t="s">
        <v>381</v>
      </c>
      <c r="AX138">
        <v>9</v>
      </c>
      <c r="AY138" t="s">
        <v>846</v>
      </c>
      <c r="BA138" t="s">
        <v>847</v>
      </c>
    </row>
    <row r="139" spans="1:53" x14ac:dyDescent="0.25">
      <c r="A139">
        <v>137</v>
      </c>
      <c r="F139" t="s">
        <v>4</v>
      </c>
      <c r="H139" s="1">
        <v>29845</v>
      </c>
      <c r="I139">
        <v>8</v>
      </c>
      <c r="J139">
        <v>65</v>
      </c>
      <c r="K139">
        <v>14</v>
      </c>
      <c r="L139">
        <v>20</v>
      </c>
      <c r="M139">
        <v>99999</v>
      </c>
      <c r="N139" t="s">
        <v>770</v>
      </c>
      <c r="O139">
        <v>1</v>
      </c>
      <c r="P139" t="s">
        <v>53</v>
      </c>
      <c r="R139" t="s">
        <v>54</v>
      </c>
      <c r="T139">
        <v>1</v>
      </c>
      <c r="U139" t="s">
        <v>31</v>
      </c>
      <c r="W139" t="s">
        <v>90</v>
      </c>
      <c r="Y139" t="s">
        <v>247</v>
      </c>
      <c r="AA139">
        <v>15</v>
      </c>
      <c r="AB139" t="s">
        <v>848</v>
      </c>
      <c r="AC139" t="s">
        <v>167</v>
      </c>
      <c r="AG139" t="s">
        <v>31</v>
      </c>
      <c r="AN139" t="s">
        <v>84</v>
      </c>
      <c r="AP139">
        <v>4</v>
      </c>
      <c r="AR139">
        <v>6</v>
      </c>
      <c r="AT139">
        <v>16</v>
      </c>
      <c r="AU139" t="s">
        <v>849</v>
      </c>
      <c r="AW139" t="s">
        <v>850</v>
      </c>
      <c r="AX139">
        <v>10</v>
      </c>
      <c r="AY139" t="s">
        <v>851</v>
      </c>
      <c r="AZ139" t="s">
        <v>852</v>
      </c>
      <c r="BA139" t="s">
        <v>853</v>
      </c>
    </row>
    <row r="140" spans="1:53" x14ac:dyDescent="0.25">
      <c r="A140">
        <v>138</v>
      </c>
      <c r="B140" t="s">
        <v>0</v>
      </c>
      <c r="H140" s="1">
        <v>33885</v>
      </c>
      <c r="I140">
        <v>8</v>
      </c>
      <c r="J140">
        <v>60</v>
      </c>
      <c r="K140">
        <v>8</v>
      </c>
      <c r="L140">
        <v>10</v>
      </c>
      <c r="M140">
        <v>310023</v>
      </c>
      <c r="N140" t="e">
        <f>-Hangzhou, China</f>
        <v>#NAME?</v>
      </c>
      <c r="O140">
        <v>1</v>
      </c>
      <c r="P140" t="s">
        <v>67</v>
      </c>
      <c r="R140" t="s">
        <v>98</v>
      </c>
      <c r="T140">
        <v>1</v>
      </c>
      <c r="U140" t="s">
        <v>31</v>
      </c>
      <c r="W140" t="s">
        <v>80</v>
      </c>
      <c r="Y140" t="s">
        <v>161</v>
      </c>
      <c r="AA140">
        <v>1</v>
      </c>
      <c r="AB140" t="s">
        <v>854</v>
      </c>
      <c r="AC140" t="s">
        <v>59</v>
      </c>
      <c r="AG140" t="s">
        <v>31</v>
      </c>
      <c r="AN140" t="s">
        <v>84</v>
      </c>
      <c r="AP140">
        <v>6</v>
      </c>
      <c r="AR140">
        <v>6</v>
      </c>
      <c r="AT140">
        <v>10</v>
      </c>
      <c r="AU140" t="s">
        <v>855</v>
      </c>
      <c r="AW140" t="s">
        <v>856</v>
      </c>
      <c r="AX140">
        <v>9</v>
      </c>
      <c r="AY140" t="s">
        <v>857</v>
      </c>
      <c r="AZ140" t="s">
        <v>858</v>
      </c>
      <c r="BA140" t="s">
        <v>859</v>
      </c>
    </row>
    <row r="141" spans="1:53" x14ac:dyDescent="0.25">
      <c r="A141">
        <v>139</v>
      </c>
      <c r="B141" t="s">
        <v>0</v>
      </c>
      <c r="H141" s="1">
        <v>29414</v>
      </c>
      <c r="I141">
        <v>6</v>
      </c>
      <c r="J141">
        <v>140</v>
      </c>
      <c r="K141">
        <v>12</v>
      </c>
      <c r="L141">
        <v>1</v>
      </c>
      <c r="M141">
        <v>127562</v>
      </c>
      <c r="N141" t="s">
        <v>736</v>
      </c>
      <c r="O141">
        <v>0</v>
      </c>
      <c r="P141" t="s">
        <v>53</v>
      </c>
      <c r="R141" t="s">
        <v>68</v>
      </c>
      <c r="T141">
        <v>1</v>
      </c>
      <c r="U141" t="s">
        <v>160</v>
      </c>
      <c r="W141" t="s">
        <v>80</v>
      </c>
      <c r="Y141" t="s">
        <v>91</v>
      </c>
      <c r="AA141">
        <v>1</v>
      </c>
      <c r="AB141" t="s">
        <v>860</v>
      </c>
      <c r="AC141" t="s">
        <v>83</v>
      </c>
      <c r="AG141" t="s">
        <v>31</v>
      </c>
      <c r="AN141" t="s">
        <v>72</v>
      </c>
      <c r="AQ141">
        <v>10</v>
      </c>
      <c r="AR141">
        <v>6</v>
      </c>
      <c r="AT141">
        <v>20</v>
      </c>
      <c r="AU141" t="s">
        <v>861</v>
      </c>
      <c r="AV141" t="s">
        <v>64</v>
      </c>
      <c r="AX141">
        <v>6</v>
      </c>
      <c r="AY141" t="s">
        <v>862</v>
      </c>
      <c r="AZ141" t="s">
        <v>354</v>
      </c>
      <c r="BA141" t="s">
        <v>863</v>
      </c>
    </row>
    <row r="142" spans="1:53" x14ac:dyDescent="0.25">
      <c r="A142">
        <v>140</v>
      </c>
      <c r="B142" t="s">
        <v>0</v>
      </c>
      <c r="E142" t="s">
        <v>3</v>
      </c>
      <c r="F142" t="s">
        <v>4</v>
      </c>
      <c r="H142" s="1">
        <v>33876</v>
      </c>
      <c r="I142">
        <v>6</v>
      </c>
      <c r="J142">
        <v>90</v>
      </c>
      <c r="K142">
        <v>10</v>
      </c>
      <c r="L142">
        <v>12</v>
      </c>
      <c r="M142">
        <v>130018</v>
      </c>
      <c r="N142" t="s">
        <v>864</v>
      </c>
      <c r="O142">
        <v>0</v>
      </c>
      <c r="P142" t="s">
        <v>67</v>
      </c>
      <c r="R142" t="s">
        <v>68</v>
      </c>
      <c r="T142">
        <v>1</v>
      </c>
      <c r="U142" t="s">
        <v>455</v>
      </c>
      <c r="W142" t="s">
        <v>111</v>
      </c>
      <c r="Z142" t="s">
        <v>865</v>
      </c>
      <c r="AA142">
        <v>2</v>
      </c>
      <c r="AB142" t="s">
        <v>866</v>
      </c>
      <c r="AC142" t="s">
        <v>59</v>
      </c>
      <c r="AF142" t="s">
        <v>30</v>
      </c>
      <c r="AN142" t="s">
        <v>72</v>
      </c>
      <c r="AP142">
        <v>6</v>
      </c>
      <c r="AS142">
        <v>10</v>
      </c>
      <c r="AT142">
        <v>50</v>
      </c>
      <c r="AU142" t="s">
        <v>867</v>
      </c>
      <c r="AV142" t="s">
        <v>74</v>
      </c>
      <c r="AX142">
        <v>10</v>
      </c>
      <c r="AY142" t="s">
        <v>868</v>
      </c>
      <c r="AZ142" t="s">
        <v>869</v>
      </c>
      <c r="BA142" t="s">
        <v>870</v>
      </c>
    </row>
    <row r="143" spans="1:53" x14ac:dyDescent="0.25">
      <c r="A143">
        <v>141</v>
      </c>
      <c r="B143" t="s">
        <v>0</v>
      </c>
      <c r="H143" s="1">
        <v>34017</v>
      </c>
      <c r="I143">
        <v>4</v>
      </c>
      <c r="J143">
        <v>2</v>
      </c>
      <c r="K143">
        <v>10</v>
      </c>
      <c r="L143">
        <v>15</v>
      </c>
      <c r="M143">
        <v>411045</v>
      </c>
      <c r="N143" t="s">
        <v>871</v>
      </c>
      <c r="O143">
        <v>1</v>
      </c>
      <c r="P143" t="s">
        <v>53</v>
      </c>
      <c r="R143" t="s">
        <v>68</v>
      </c>
      <c r="T143">
        <v>0</v>
      </c>
      <c r="AC143" t="s">
        <v>59</v>
      </c>
      <c r="AE143" t="s">
        <v>29</v>
      </c>
      <c r="AN143" t="s">
        <v>72</v>
      </c>
      <c r="AP143">
        <v>6</v>
      </c>
      <c r="AR143">
        <v>6</v>
      </c>
      <c r="AT143">
        <v>3</v>
      </c>
      <c r="AU143" t="s">
        <v>872</v>
      </c>
      <c r="AV143" t="s">
        <v>64</v>
      </c>
      <c r="AX143">
        <v>10</v>
      </c>
      <c r="AY143" t="s">
        <v>873</v>
      </c>
      <c r="AZ143" t="s">
        <v>865</v>
      </c>
      <c r="BA143" t="s">
        <v>874</v>
      </c>
    </row>
    <row r="144" spans="1:53" x14ac:dyDescent="0.25">
      <c r="A144">
        <v>142</v>
      </c>
      <c r="C144" t="s">
        <v>1</v>
      </c>
      <c r="H144" s="1">
        <v>33015</v>
      </c>
      <c r="I144">
        <v>7</v>
      </c>
      <c r="J144">
        <v>150</v>
      </c>
      <c r="K144">
        <v>9</v>
      </c>
      <c r="L144">
        <v>10</v>
      </c>
      <c r="M144">
        <v>90025</v>
      </c>
      <c r="N144" t="s">
        <v>875</v>
      </c>
      <c r="O144">
        <v>0</v>
      </c>
      <c r="P144" t="s">
        <v>67</v>
      </c>
      <c r="R144" t="s">
        <v>54</v>
      </c>
      <c r="T144">
        <v>1</v>
      </c>
      <c r="U144" t="s">
        <v>150</v>
      </c>
      <c r="W144" t="s">
        <v>80</v>
      </c>
      <c r="Y144" t="s">
        <v>125</v>
      </c>
      <c r="AA144">
        <v>3</v>
      </c>
      <c r="AB144" t="s">
        <v>876</v>
      </c>
      <c r="AC144" t="s">
        <v>59</v>
      </c>
      <c r="AE144" t="s">
        <v>29</v>
      </c>
      <c r="AN144" t="s">
        <v>72</v>
      </c>
      <c r="AQ144">
        <v>10</v>
      </c>
      <c r="AS144">
        <v>10</v>
      </c>
      <c r="AT144">
        <v>20</v>
      </c>
      <c r="AU144" t="s">
        <v>162</v>
      </c>
      <c r="AV144" t="s">
        <v>64</v>
      </c>
      <c r="AX144">
        <v>10</v>
      </c>
      <c r="AY144" t="s">
        <v>877</v>
      </c>
      <c r="AZ144" t="s">
        <v>878</v>
      </c>
      <c r="BA144" t="s">
        <v>879</v>
      </c>
    </row>
    <row r="145" spans="1:53" x14ac:dyDescent="0.25">
      <c r="A145">
        <v>143</v>
      </c>
      <c r="C145" t="s">
        <v>1</v>
      </c>
      <c r="H145" s="1">
        <v>32885</v>
      </c>
      <c r="I145">
        <v>7</v>
      </c>
      <c r="J145">
        <v>28</v>
      </c>
      <c r="K145">
        <v>12</v>
      </c>
      <c r="L145">
        <v>6</v>
      </c>
      <c r="M145">
        <v>19106</v>
      </c>
      <c r="N145" t="s">
        <v>880</v>
      </c>
      <c r="O145">
        <v>0</v>
      </c>
      <c r="P145" t="s">
        <v>136</v>
      </c>
      <c r="R145" t="s">
        <v>68</v>
      </c>
      <c r="T145">
        <v>1</v>
      </c>
      <c r="U145" t="s">
        <v>89</v>
      </c>
      <c r="W145" t="s">
        <v>80</v>
      </c>
      <c r="Y145" t="s">
        <v>235</v>
      </c>
      <c r="AA145">
        <v>5</v>
      </c>
      <c r="AB145" t="s">
        <v>881</v>
      </c>
      <c r="AC145" t="s">
        <v>83</v>
      </c>
      <c r="AF145" t="s">
        <v>30</v>
      </c>
      <c r="AI145" t="s">
        <v>33</v>
      </c>
      <c r="AN145" t="s">
        <v>60</v>
      </c>
      <c r="AP145">
        <v>4</v>
      </c>
      <c r="AR145">
        <v>4</v>
      </c>
      <c r="AT145">
        <v>100</v>
      </c>
      <c r="AU145" t="s">
        <v>882</v>
      </c>
      <c r="AV145" t="s">
        <v>64</v>
      </c>
      <c r="AX145">
        <v>9</v>
      </c>
      <c r="AY145" t="s">
        <v>883</v>
      </c>
      <c r="AZ145" t="s">
        <v>884</v>
      </c>
    </row>
    <row r="146" spans="1:53" x14ac:dyDescent="0.25">
      <c r="A146">
        <v>144</v>
      </c>
      <c r="F146" t="s">
        <v>4</v>
      </c>
      <c r="H146" s="1">
        <v>32154</v>
      </c>
      <c r="I146">
        <v>8</v>
      </c>
      <c r="J146">
        <v>0</v>
      </c>
      <c r="K146">
        <v>12</v>
      </c>
      <c r="L146">
        <v>1</v>
      </c>
      <c r="M146">
        <v>1000</v>
      </c>
      <c r="N146" t="s">
        <v>885</v>
      </c>
      <c r="O146">
        <v>0</v>
      </c>
      <c r="P146" t="s">
        <v>53</v>
      </c>
      <c r="R146" t="s">
        <v>54</v>
      </c>
      <c r="T146">
        <v>1</v>
      </c>
      <c r="U146" t="s">
        <v>227</v>
      </c>
      <c r="X146" t="s">
        <v>227</v>
      </c>
      <c r="Y146" t="s">
        <v>91</v>
      </c>
      <c r="AA146">
        <v>5</v>
      </c>
      <c r="AB146" t="s">
        <v>886</v>
      </c>
      <c r="AC146" t="s">
        <v>59</v>
      </c>
      <c r="AG146" t="s">
        <v>31</v>
      </c>
      <c r="AN146" t="s">
        <v>84</v>
      </c>
      <c r="AP146">
        <v>3</v>
      </c>
      <c r="AR146">
        <v>1</v>
      </c>
      <c r="AT146">
        <v>160</v>
      </c>
      <c r="AU146" t="s">
        <v>36</v>
      </c>
      <c r="AV146" t="s">
        <v>64</v>
      </c>
      <c r="AX146">
        <v>10</v>
      </c>
      <c r="AY146" t="s">
        <v>887</v>
      </c>
      <c r="AZ146" t="s">
        <v>466</v>
      </c>
      <c r="BA146" t="s">
        <v>318</v>
      </c>
    </row>
    <row r="147" spans="1:53" x14ac:dyDescent="0.25">
      <c r="A147">
        <v>145</v>
      </c>
      <c r="C147" t="s">
        <v>1</v>
      </c>
      <c r="E147" t="s">
        <v>3</v>
      </c>
      <c r="F147" t="s">
        <v>4</v>
      </c>
      <c r="H147" s="1">
        <v>34064</v>
      </c>
      <c r="I147">
        <v>6</v>
      </c>
      <c r="J147">
        <v>120</v>
      </c>
      <c r="K147">
        <v>13</v>
      </c>
      <c r="L147">
        <v>4</v>
      </c>
      <c r="M147">
        <v>560001</v>
      </c>
      <c r="N147" t="s">
        <v>888</v>
      </c>
      <c r="O147">
        <v>1</v>
      </c>
      <c r="P147" t="s">
        <v>78</v>
      </c>
      <c r="S147" t="s">
        <v>889</v>
      </c>
      <c r="T147">
        <v>1</v>
      </c>
      <c r="U147" t="s">
        <v>160</v>
      </c>
      <c r="W147" t="s">
        <v>80</v>
      </c>
      <c r="Y147" t="s">
        <v>247</v>
      </c>
      <c r="AA147">
        <v>2</v>
      </c>
      <c r="AB147" t="s">
        <v>890</v>
      </c>
      <c r="AC147" t="s">
        <v>59</v>
      </c>
      <c r="AL147" t="s">
        <v>36</v>
      </c>
      <c r="AV147" t="s">
        <v>74</v>
      </c>
      <c r="AX147">
        <v>8</v>
      </c>
      <c r="AY147" t="s">
        <v>891</v>
      </c>
      <c r="BA147" t="s">
        <v>892</v>
      </c>
    </row>
    <row r="148" spans="1:53" x14ac:dyDescent="0.25">
      <c r="A148">
        <v>146</v>
      </c>
      <c r="B148" t="s">
        <v>0</v>
      </c>
      <c r="D148" t="s">
        <v>2</v>
      </c>
      <c r="H148" s="1">
        <v>32540</v>
      </c>
      <c r="I148">
        <v>8</v>
      </c>
      <c r="J148">
        <v>7</v>
      </c>
      <c r="K148">
        <v>12</v>
      </c>
      <c r="L148">
        <v>0</v>
      </c>
      <c r="M148">
        <v>3706</v>
      </c>
      <c r="N148" t="s">
        <v>893</v>
      </c>
      <c r="O148">
        <v>1</v>
      </c>
      <c r="P148" t="s">
        <v>67</v>
      </c>
      <c r="R148" t="s">
        <v>103</v>
      </c>
      <c r="T148">
        <v>1</v>
      </c>
      <c r="U148" t="s">
        <v>455</v>
      </c>
      <c r="W148" t="s">
        <v>80</v>
      </c>
      <c r="Y148" t="s">
        <v>161</v>
      </c>
      <c r="AA148">
        <v>3</v>
      </c>
      <c r="AB148" t="s">
        <v>894</v>
      </c>
      <c r="AC148" t="s">
        <v>83</v>
      </c>
      <c r="AF148" t="s">
        <v>30</v>
      </c>
      <c r="AN148" t="s">
        <v>72</v>
      </c>
      <c r="AP148">
        <v>4</v>
      </c>
      <c r="AR148">
        <v>6</v>
      </c>
      <c r="AT148">
        <v>20</v>
      </c>
      <c r="AU148" t="s">
        <v>895</v>
      </c>
      <c r="AV148" t="s">
        <v>74</v>
      </c>
      <c r="AX148">
        <v>10</v>
      </c>
      <c r="AY148" t="s">
        <v>896</v>
      </c>
      <c r="AZ148" t="s">
        <v>897</v>
      </c>
      <c r="BA148" t="s">
        <v>898</v>
      </c>
    </row>
    <row r="149" spans="1:53" x14ac:dyDescent="0.25">
      <c r="A149">
        <v>147</v>
      </c>
      <c r="B149" t="s">
        <v>0</v>
      </c>
      <c r="H149" s="1">
        <v>32950</v>
      </c>
      <c r="I149">
        <v>7</v>
      </c>
      <c r="J149">
        <v>60</v>
      </c>
      <c r="K149">
        <v>14</v>
      </c>
      <c r="L149">
        <v>5</v>
      </c>
      <c r="M149">
        <v>743502</v>
      </c>
      <c r="N149" t="s">
        <v>899</v>
      </c>
      <c r="O149">
        <v>0</v>
      </c>
      <c r="P149" t="s">
        <v>53</v>
      </c>
      <c r="R149" t="s">
        <v>68</v>
      </c>
      <c r="T149">
        <v>1</v>
      </c>
      <c r="U149" t="s">
        <v>150</v>
      </c>
      <c r="W149" t="s">
        <v>80</v>
      </c>
      <c r="Y149" t="s">
        <v>112</v>
      </c>
      <c r="AA149">
        <v>5</v>
      </c>
      <c r="AB149" t="s">
        <v>900</v>
      </c>
      <c r="AC149" t="s">
        <v>59</v>
      </c>
      <c r="AF149" t="s">
        <v>30</v>
      </c>
      <c r="AN149" t="s">
        <v>84</v>
      </c>
      <c r="AP149">
        <v>6</v>
      </c>
      <c r="AR149">
        <v>5</v>
      </c>
      <c r="AT149">
        <v>25</v>
      </c>
      <c r="AU149" t="s">
        <v>901</v>
      </c>
      <c r="AV149" t="s">
        <v>381</v>
      </c>
      <c r="AX149">
        <v>9</v>
      </c>
      <c r="AY149" t="s">
        <v>902</v>
      </c>
      <c r="AZ149" t="s">
        <v>903</v>
      </c>
      <c r="BA149" t="s">
        <v>904</v>
      </c>
    </row>
    <row r="150" spans="1:53" x14ac:dyDescent="0.25">
      <c r="A150">
        <v>148</v>
      </c>
      <c r="E150" t="s">
        <v>3</v>
      </c>
      <c r="F150" t="s">
        <v>4</v>
      </c>
      <c r="H150" s="1">
        <v>34861</v>
      </c>
      <c r="I150">
        <v>7</v>
      </c>
      <c r="J150">
        <v>0</v>
      </c>
      <c r="K150">
        <v>12</v>
      </c>
      <c r="L150">
        <v>15</v>
      </c>
      <c r="M150">
        <v>35280</v>
      </c>
      <c r="N150" t="s">
        <v>905</v>
      </c>
      <c r="O150">
        <v>1</v>
      </c>
      <c r="P150" t="s">
        <v>53</v>
      </c>
      <c r="R150" t="s">
        <v>98</v>
      </c>
      <c r="T150">
        <v>1</v>
      </c>
      <c r="U150" t="s">
        <v>178</v>
      </c>
      <c r="W150" t="s">
        <v>111</v>
      </c>
      <c r="Y150" t="s">
        <v>57</v>
      </c>
      <c r="AA150">
        <v>1</v>
      </c>
      <c r="AB150" t="s">
        <v>58</v>
      </c>
      <c r="AC150" t="s">
        <v>59</v>
      </c>
      <c r="AH150" t="s">
        <v>32</v>
      </c>
      <c r="AI150" t="s">
        <v>33</v>
      </c>
      <c r="AJ150" t="s">
        <v>34</v>
      </c>
      <c r="AK150" t="s">
        <v>35</v>
      </c>
      <c r="AN150" t="s">
        <v>60</v>
      </c>
      <c r="AQ150">
        <v>15</v>
      </c>
      <c r="AR150">
        <v>6</v>
      </c>
      <c r="AT150">
        <v>90</v>
      </c>
      <c r="AU150" t="s">
        <v>906</v>
      </c>
      <c r="AV150" t="s">
        <v>74</v>
      </c>
      <c r="AX150">
        <v>10</v>
      </c>
      <c r="AY150" t="s">
        <v>907</v>
      </c>
      <c r="AZ150" t="s">
        <v>908</v>
      </c>
    </row>
    <row r="151" spans="1:53" x14ac:dyDescent="0.25">
      <c r="A151">
        <v>149</v>
      </c>
      <c r="B151" t="s">
        <v>0</v>
      </c>
      <c r="C151" t="s">
        <v>1</v>
      </c>
      <c r="F151" t="s">
        <v>4</v>
      </c>
      <c r="H151" s="1">
        <v>30465</v>
      </c>
      <c r="I151">
        <v>7</v>
      </c>
      <c r="J151">
        <v>55</v>
      </c>
      <c r="K151">
        <v>9</v>
      </c>
      <c r="L151">
        <v>2</v>
      </c>
      <c r="M151">
        <v>0</v>
      </c>
      <c r="N151" t="s">
        <v>909</v>
      </c>
      <c r="O151">
        <v>0</v>
      </c>
      <c r="P151" t="s">
        <v>97</v>
      </c>
      <c r="R151" t="s">
        <v>98</v>
      </c>
      <c r="T151">
        <v>1</v>
      </c>
      <c r="U151" t="s">
        <v>160</v>
      </c>
      <c r="W151" t="s">
        <v>80</v>
      </c>
      <c r="Y151" t="s">
        <v>105</v>
      </c>
      <c r="AA151">
        <v>6</v>
      </c>
      <c r="AB151" t="s">
        <v>910</v>
      </c>
      <c r="AC151" t="s">
        <v>402</v>
      </c>
      <c r="AG151" t="s">
        <v>31</v>
      </c>
      <c r="AH151" t="s">
        <v>32</v>
      </c>
      <c r="AI151" t="s">
        <v>33</v>
      </c>
      <c r="AN151" t="s">
        <v>72</v>
      </c>
      <c r="AP151">
        <v>4</v>
      </c>
      <c r="AR151">
        <v>4</v>
      </c>
      <c r="AT151">
        <v>6</v>
      </c>
      <c r="AU151" t="s">
        <v>911</v>
      </c>
      <c r="AW151" t="s">
        <v>912</v>
      </c>
      <c r="AX151">
        <v>10</v>
      </c>
      <c r="AY151" t="s">
        <v>913</v>
      </c>
      <c r="AZ151" t="s">
        <v>914</v>
      </c>
      <c r="BA151" t="s">
        <v>915</v>
      </c>
    </row>
    <row r="152" spans="1:53" x14ac:dyDescent="0.25">
      <c r="A152">
        <v>150</v>
      </c>
      <c r="C152" t="s">
        <v>1</v>
      </c>
      <c r="H152" s="1">
        <v>33864</v>
      </c>
      <c r="I152">
        <v>7</v>
      </c>
      <c r="J152">
        <v>25</v>
      </c>
      <c r="K152">
        <v>9</v>
      </c>
      <c r="L152">
        <v>5</v>
      </c>
      <c r="M152">
        <v>61000</v>
      </c>
      <c r="N152" t="s">
        <v>916</v>
      </c>
      <c r="O152">
        <v>0</v>
      </c>
      <c r="P152" t="s">
        <v>53</v>
      </c>
      <c r="R152" t="s">
        <v>98</v>
      </c>
      <c r="T152">
        <v>1</v>
      </c>
      <c r="U152" t="s">
        <v>30</v>
      </c>
      <c r="W152" t="s">
        <v>111</v>
      </c>
      <c r="Z152" t="s">
        <v>917</v>
      </c>
      <c r="AA152">
        <v>2</v>
      </c>
      <c r="AB152" t="s">
        <v>879</v>
      </c>
      <c r="AC152" t="s">
        <v>83</v>
      </c>
      <c r="AF152" t="s">
        <v>30</v>
      </c>
      <c r="AN152" t="s">
        <v>72</v>
      </c>
      <c r="AP152">
        <v>2</v>
      </c>
      <c r="AR152">
        <v>1</v>
      </c>
      <c r="AT152">
        <v>10</v>
      </c>
      <c r="AU152" t="s">
        <v>879</v>
      </c>
      <c r="AV152" t="s">
        <v>202</v>
      </c>
      <c r="AX152">
        <v>8</v>
      </c>
      <c r="AY152" t="s">
        <v>879</v>
      </c>
      <c r="AZ152" t="s">
        <v>918</v>
      </c>
      <c r="BA152" t="s">
        <v>879</v>
      </c>
    </row>
    <row r="153" spans="1:53" x14ac:dyDescent="0.25">
      <c r="A153">
        <v>151</v>
      </c>
      <c r="B153" t="s">
        <v>0</v>
      </c>
      <c r="C153" t="s">
        <v>1</v>
      </c>
      <c r="E153" t="s">
        <v>3</v>
      </c>
      <c r="H153" s="1">
        <v>31252</v>
      </c>
      <c r="I153">
        <v>6</v>
      </c>
      <c r="J153">
        <v>0</v>
      </c>
      <c r="K153">
        <v>10</v>
      </c>
      <c r="L153">
        <v>6</v>
      </c>
      <c r="M153">
        <v>20815</v>
      </c>
      <c r="N153" t="s">
        <v>919</v>
      </c>
      <c r="O153">
        <v>0</v>
      </c>
      <c r="P153" t="s">
        <v>67</v>
      </c>
      <c r="R153" t="s">
        <v>54</v>
      </c>
      <c r="T153">
        <v>1</v>
      </c>
      <c r="U153" t="s">
        <v>460</v>
      </c>
      <c r="W153" t="s">
        <v>56</v>
      </c>
      <c r="Y153" t="s">
        <v>91</v>
      </c>
      <c r="AA153">
        <v>10</v>
      </c>
      <c r="AB153" t="s">
        <v>920</v>
      </c>
      <c r="AC153" t="s">
        <v>59</v>
      </c>
      <c r="AG153" t="s">
        <v>31</v>
      </c>
      <c r="AM153" t="s">
        <v>921</v>
      </c>
      <c r="AN153" t="s">
        <v>72</v>
      </c>
      <c r="AP153">
        <v>6</v>
      </c>
      <c r="AR153">
        <v>6</v>
      </c>
      <c r="AT153">
        <v>16</v>
      </c>
      <c r="AU153" t="s">
        <v>922</v>
      </c>
      <c r="AV153" t="s">
        <v>74</v>
      </c>
      <c r="AX153">
        <v>10</v>
      </c>
      <c r="AY153" t="s">
        <v>923</v>
      </c>
      <c r="AZ153" t="s">
        <v>924</v>
      </c>
      <c r="BA153" t="s">
        <v>925</v>
      </c>
    </row>
    <row r="154" spans="1:53" x14ac:dyDescent="0.25">
      <c r="A154">
        <v>152</v>
      </c>
      <c r="C154" t="s">
        <v>1</v>
      </c>
      <c r="H154" s="1">
        <v>29519</v>
      </c>
      <c r="I154">
        <v>7</v>
      </c>
      <c r="J154">
        <v>60</v>
      </c>
      <c r="K154">
        <v>10</v>
      </c>
      <c r="L154">
        <v>12</v>
      </c>
      <c r="M154">
        <v>32827</v>
      </c>
      <c r="N154" t="s">
        <v>926</v>
      </c>
      <c r="O154">
        <v>1</v>
      </c>
      <c r="P154" t="s">
        <v>67</v>
      </c>
      <c r="R154" t="s">
        <v>68</v>
      </c>
      <c r="T154">
        <v>1</v>
      </c>
      <c r="U154" t="s">
        <v>150</v>
      </c>
      <c r="W154" t="s">
        <v>56</v>
      </c>
      <c r="Y154" t="s">
        <v>105</v>
      </c>
      <c r="AA154">
        <v>10</v>
      </c>
      <c r="AB154" t="s">
        <v>927</v>
      </c>
      <c r="AC154" t="s">
        <v>71</v>
      </c>
      <c r="AI154" t="s">
        <v>33</v>
      </c>
      <c r="AN154" t="s">
        <v>84</v>
      </c>
      <c r="AQ154">
        <v>10</v>
      </c>
      <c r="AR154">
        <v>3</v>
      </c>
      <c r="AT154">
        <v>4</v>
      </c>
      <c r="AU154" t="s">
        <v>928</v>
      </c>
      <c r="AV154" t="s">
        <v>64</v>
      </c>
      <c r="AX154">
        <v>7</v>
      </c>
      <c r="AY154" t="s">
        <v>929</v>
      </c>
      <c r="AZ154" t="s">
        <v>930</v>
      </c>
      <c r="BA154" t="s">
        <v>931</v>
      </c>
    </row>
    <row r="155" spans="1:53" x14ac:dyDescent="0.25">
      <c r="A155">
        <v>153</v>
      </c>
      <c r="B155" t="s">
        <v>0</v>
      </c>
      <c r="D155" t="s">
        <v>2</v>
      </c>
      <c r="F155" t="s">
        <v>4</v>
      </c>
      <c r="H155" s="1">
        <v>24021</v>
      </c>
      <c r="I155">
        <v>7</v>
      </c>
      <c r="J155">
        <v>0</v>
      </c>
      <c r="K155">
        <v>9</v>
      </c>
      <c r="L155">
        <v>30</v>
      </c>
      <c r="N155" t="s">
        <v>221</v>
      </c>
      <c r="O155">
        <v>1</v>
      </c>
      <c r="P155" t="s">
        <v>53</v>
      </c>
      <c r="S155" t="s">
        <v>932</v>
      </c>
      <c r="T155">
        <v>1</v>
      </c>
      <c r="U155" t="s">
        <v>460</v>
      </c>
      <c r="W155" t="s">
        <v>80</v>
      </c>
      <c r="Y155" t="s">
        <v>57</v>
      </c>
      <c r="AA155">
        <v>28</v>
      </c>
      <c r="AB155" t="s">
        <v>933</v>
      </c>
      <c r="AC155" t="s">
        <v>83</v>
      </c>
      <c r="AH155" t="s">
        <v>32</v>
      </c>
      <c r="AN155" t="s">
        <v>72</v>
      </c>
      <c r="AQ155">
        <v>10</v>
      </c>
      <c r="AR155">
        <v>4</v>
      </c>
      <c r="AT155">
        <v>6</v>
      </c>
      <c r="AU155" t="s">
        <v>934</v>
      </c>
      <c r="AW155" t="s">
        <v>935</v>
      </c>
      <c r="AX155">
        <v>10</v>
      </c>
      <c r="AY155" t="s">
        <v>936</v>
      </c>
      <c r="AZ155" t="s">
        <v>937</v>
      </c>
      <c r="BA155" t="s">
        <v>938</v>
      </c>
    </row>
    <row r="156" spans="1:53" x14ac:dyDescent="0.25">
      <c r="A156">
        <v>154</v>
      </c>
      <c r="C156" t="s">
        <v>1</v>
      </c>
      <c r="D156" t="s">
        <v>2</v>
      </c>
      <c r="E156" t="s">
        <v>3</v>
      </c>
      <c r="H156" s="1">
        <v>31912</v>
      </c>
      <c r="I156">
        <v>8</v>
      </c>
      <c r="J156">
        <v>60</v>
      </c>
      <c r="K156">
        <v>8</v>
      </c>
      <c r="L156">
        <v>2</v>
      </c>
      <c r="M156">
        <v>95132</v>
      </c>
      <c r="N156" t="s">
        <v>939</v>
      </c>
      <c r="O156">
        <v>0</v>
      </c>
      <c r="P156" t="s">
        <v>97</v>
      </c>
      <c r="R156" t="s">
        <v>98</v>
      </c>
      <c r="T156">
        <v>1</v>
      </c>
      <c r="U156" t="s">
        <v>455</v>
      </c>
      <c r="W156" t="s">
        <v>111</v>
      </c>
      <c r="Y156" t="s">
        <v>57</v>
      </c>
      <c r="AA156">
        <v>3</v>
      </c>
      <c r="AB156" t="s">
        <v>940</v>
      </c>
      <c r="AC156" t="s">
        <v>83</v>
      </c>
      <c r="AF156" t="s">
        <v>30</v>
      </c>
      <c r="AI156" t="s">
        <v>33</v>
      </c>
      <c r="AN156" t="s">
        <v>72</v>
      </c>
      <c r="AP156">
        <v>6</v>
      </c>
      <c r="AR156">
        <v>6</v>
      </c>
      <c r="AT156">
        <v>50</v>
      </c>
      <c r="AU156" t="s">
        <v>941</v>
      </c>
      <c r="AV156" t="s">
        <v>74</v>
      </c>
      <c r="AX156">
        <v>10</v>
      </c>
      <c r="AY156" t="s">
        <v>942</v>
      </c>
      <c r="AZ156" t="s">
        <v>943</v>
      </c>
      <c r="BA156" t="s">
        <v>116</v>
      </c>
    </row>
    <row r="157" spans="1:53" x14ac:dyDescent="0.25">
      <c r="A157">
        <v>155</v>
      </c>
      <c r="C157" t="s">
        <v>1</v>
      </c>
      <c r="E157" t="s">
        <v>3</v>
      </c>
      <c r="I157">
        <v>7</v>
      </c>
      <c r="J157">
        <v>60</v>
      </c>
      <c r="K157">
        <v>10</v>
      </c>
      <c r="L157">
        <v>1</v>
      </c>
      <c r="M157">
        <v>30308</v>
      </c>
      <c r="N157" t="s">
        <v>713</v>
      </c>
      <c r="O157">
        <v>1</v>
      </c>
      <c r="P157" t="s">
        <v>78</v>
      </c>
      <c r="R157" t="s">
        <v>103</v>
      </c>
      <c r="T157">
        <v>1</v>
      </c>
      <c r="U157" t="s">
        <v>160</v>
      </c>
      <c r="W157" t="s">
        <v>387</v>
      </c>
      <c r="Y157" t="s">
        <v>112</v>
      </c>
      <c r="AA157">
        <v>0</v>
      </c>
      <c r="AB157" t="s">
        <v>944</v>
      </c>
      <c r="AC157" t="s">
        <v>83</v>
      </c>
      <c r="AF157" t="s">
        <v>30</v>
      </c>
      <c r="AN157" t="s">
        <v>72</v>
      </c>
      <c r="AP157">
        <v>4</v>
      </c>
      <c r="AR157">
        <v>4</v>
      </c>
      <c r="AT157">
        <v>25</v>
      </c>
      <c r="AU157" t="s">
        <v>945</v>
      </c>
      <c r="AV157" t="s">
        <v>64</v>
      </c>
      <c r="AX157">
        <v>9</v>
      </c>
      <c r="AY157" t="s">
        <v>946</v>
      </c>
      <c r="AZ157" t="s">
        <v>947</v>
      </c>
    </row>
    <row r="158" spans="1:53" x14ac:dyDescent="0.25">
      <c r="A158">
        <v>156</v>
      </c>
      <c r="B158" t="s">
        <v>0</v>
      </c>
      <c r="H158" s="1">
        <v>30194</v>
      </c>
      <c r="I158">
        <v>7</v>
      </c>
      <c r="J158">
        <v>45</v>
      </c>
      <c r="K158">
        <v>12</v>
      </c>
      <c r="L158">
        <v>40</v>
      </c>
      <c r="M158">
        <v>1530041</v>
      </c>
      <c r="N158" t="s">
        <v>948</v>
      </c>
      <c r="O158">
        <v>1</v>
      </c>
      <c r="P158" t="s">
        <v>123</v>
      </c>
      <c r="R158" t="s">
        <v>103</v>
      </c>
      <c r="T158">
        <v>1</v>
      </c>
      <c r="U158" t="s">
        <v>150</v>
      </c>
      <c r="W158" t="s">
        <v>80</v>
      </c>
      <c r="Y158" t="s">
        <v>247</v>
      </c>
      <c r="AA158">
        <v>1</v>
      </c>
      <c r="AB158" t="s">
        <v>949</v>
      </c>
      <c r="AC158" t="s">
        <v>71</v>
      </c>
      <c r="AI158" t="s">
        <v>33</v>
      </c>
      <c r="AN158" t="s">
        <v>72</v>
      </c>
      <c r="AQ158">
        <v>10</v>
      </c>
      <c r="AS158">
        <v>10</v>
      </c>
      <c r="AT158">
        <v>120</v>
      </c>
      <c r="AU158" t="s">
        <v>245</v>
      </c>
      <c r="AV158" t="s">
        <v>74</v>
      </c>
      <c r="AX158">
        <v>10</v>
      </c>
      <c r="AY158" t="s">
        <v>245</v>
      </c>
    </row>
    <row r="159" spans="1:53" x14ac:dyDescent="0.25">
      <c r="A159">
        <v>157</v>
      </c>
      <c r="F159" t="s">
        <v>4</v>
      </c>
      <c r="H159" s="1">
        <v>36223</v>
      </c>
      <c r="I159">
        <v>9</v>
      </c>
      <c r="J159">
        <v>120</v>
      </c>
      <c r="K159">
        <v>10</v>
      </c>
      <c r="L159">
        <v>10</v>
      </c>
      <c r="M159">
        <v>20657</v>
      </c>
      <c r="N159" t="s">
        <v>950</v>
      </c>
      <c r="O159">
        <v>0</v>
      </c>
      <c r="P159" t="s">
        <v>67</v>
      </c>
      <c r="R159" t="s">
        <v>54</v>
      </c>
      <c r="T159">
        <v>0</v>
      </c>
      <c r="AC159" t="s">
        <v>59</v>
      </c>
      <c r="AG159" t="s">
        <v>31</v>
      </c>
      <c r="AN159" t="s">
        <v>60</v>
      </c>
      <c r="AQ159">
        <v>15</v>
      </c>
      <c r="AR159">
        <v>6</v>
      </c>
      <c r="AT159">
        <v>10</v>
      </c>
      <c r="AU159" t="s">
        <v>951</v>
      </c>
      <c r="AW159" t="s">
        <v>952</v>
      </c>
      <c r="AX159">
        <v>10</v>
      </c>
      <c r="AY159" t="s">
        <v>953</v>
      </c>
      <c r="AZ159" t="s">
        <v>954</v>
      </c>
    </row>
    <row r="160" spans="1:53" x14ac:dyDescent="0.25">
      <c r="A160">
        <v>158</v>
      </c>
      <c r="B160" t="s">
        <v>0</v>
      </c>
      <c r="H160" s="1">
        <v>31803</v>
      </c>
      <c r="I160">
        <v>8</v>
      </c>
      <c r="J160">
        <v>15</v>
      </c>
      <c r="K160">
        <v>14</v>
      </c>
      <c r="L160">
        <v>12</v>
      </c>
      <c r="M160">
        <v>28205</v>
      </c>
      <c r="N160" t="s">
        <v>955</v>
      </c>
      <c r="O160">
        <v>0</v>
      </c>
      <c r="P160" t="s">
        <v>97</v>
      </c>
      <c r="S160" t="s">
        <v>956</v>
      </c>
      <c r="T160">
        <v>1</v>
      </c>
      <c r="U160" t="s">
        <v>227</v>
      </c>
      <c r="W160" t="s">
        <v>80</v>
      </c>
      <c r="Y160" t="s">
        <v>91</v>
      </c>
      <c r="AA160">
        <v>8</v>
      </c>
      <c r="AB160" t="s">
        <v>209</v>
      </c>
      <c r="AC160" t="s">
        <v>71</v>
      </c>
      <c r="AH160" t="s">
        <v>32</v>
      </c>
      <c r="AN160" t="s">
        <v>60</v>
      </c>
      <c r="AP160">
        <v>6</v>
      </c>
      <c r="AR160">
        <v>6</v>
      </c>
      <c r="AT160">
        <v>40</v>
      </c>
      <c r="AU160" t="s">
        <v>957</v>
      </c>
      <c r="AV160" t="s">
        <v>418</v>
      </c>
      <c r="AX160">
        <v>7</v>
      </c>
      <c r="AY160" t="s">
        <v>958</v>
      </c>
      <c r="AZ160" t="s">
        <v>160</v>
      </c>
      <c r="BA160" t="s">
        <v>959</v>
      </c>
    </row>
    <row r="161" spans="1:53" x14ac:dyDescent="0.25">
      <c r="A161">
        <v>159</v>
      </c>
      <c r="F161" t="s">
        <v>4</v>
      </c>
      <c r="H161" s="1">
        <v>25703</v>
      </c>
      <c r="I161">
        <v>5</v>
      </c>
      <c r="J161">
        <v>120</v>
      </c>
      <c r="K161">
        <v>8</v>
      </c>
      <c r="L161">
        <v>3</v>
      </c>
      <c r="M161">
        <v>8820</v>
      </c>
      <c r="N161" t="s">
        <v>960</v>
      </c>
      <c r="O161">
        <v>0</v>
      </c>
      <c r="P161" t="s">
        <v>97</v>
      </c>
      <c r="R161" t="s">
        <v>103</v>
      </c>
      <c r="T161">
        <v>1</v>
      </c>
      <c r="U161" t="s">
        <v>227</v>
      </c>
      <c r="W161" t="s">
        <v>80</v>
      </c>
      <c r="Y161" t="s">
        <v>468</v>
      </c>
      <c r="AA161">
        <v>20</v>
      </c>
      <c r="AB161" t="s">
        <v>961</v>
      </c>
      <c r="AC161" t="s">
        <v>59</v>
      </c>
      <c r="AF161" t="s">
        <v>30</v>
      </c>
      <c r="AN161" t="s">
        <v>84</v>
      </c>
      <c r="AP161">
        <v>5</v>
      </c>
      <c r="AR161">
        <v>2</v>
      </c>
      <c r="AT161">
        <v>12</v>
      </c>
      <c r="AU161" t="s">
        <v>962</v>
      </c>
      <c r="AV161" t="s">
        <v>64</v>
      </c>
      <c r="AX161">
        <v>10</v>
      </c>
      <c r="AY161" t="s">
        <v>963</v>
      </c>
      <c r="AZ161" t="s">
        <v>964</v>
      </c>
      <c r="BA161" t="s">
        <v>965</v>
      </c>
    </row>
    <row r="162" spans="1:53" x14ac:dyDescent="0.25">
      <c r="A162">
        <v>160</v>
      </c>
      <c r="F162" t="s">
        <v>4</v>
      </c>
      <c r="H162" s="1">
        <v>34518</v>
      </c>
      <c r="I162">
        <v>7</v>
      </c>
      <c r="J162">
        <v>160</v>
      </c>
      <c r="K162">
        <v>8</v>
      </c>
      <c r="L162">
        <v>5</v>
      </c>
      <c r="M162">
        <v>689580</v>
      </c>
      <c r="N162" t="s">
        <v>864</v>
      </c>
      <c r="O162">
        <v>0</v>
      </c>
      <c r="P162" t="s">
        <v>67</v>
      </c>
      <c r="R162" t="s">
        <v>103</v>
      </c>
      <c r="T162">
        <v>0</v>
      </c>
      <c r="AC162" t="s">
        <v>59</v>
      </c>
      <c r="AH162" t="s">
        <v>32</v>
      </c>
      <c r="AI162" t="s">
        <v>33</v>
      </c>
      <c r="AK162" t="s">
        <v>35</v>
      </c>
      <c r="AN162" t="s">
        <v>84</v>
      </c>
      <c r="AP162">
        <v>6</v>
      </c>
      <c r="AR162">
        <v>4</v>
      </c>
      <c r="AT162">
        <v>10</v>
      </c>
      <c r="AU162" t="s">
        <v>966</v>
      </c>
      <c r="AV162" t="s">
        <v>74</v>
      </c>
      <c r="AX162">
        <v>10</v>
      </c>
      <c r="AY162" t="s">
        <v>967</v>
      </c>
      <c r="AZ162" t="s">
        <v>968</v>
      </c>
      <c r="BA162" t="s">
        <v>969</v>
      </c>
    </row>
    <row r="163" spans="1:53" x14ac:dyDescent="0.25">
      <c r="A163">
        <v>161</v>
      </c>
      <c r="D163" t="s">
        <v>2</v>
      </c>
      <c r="E163" t="s">
        <v>3</v>
      </c>
      <c r="F163" t="s">
        <v>4</v>
      </c>
      <c r="H163" s="1">
        <v>35326</v>
      </c>
      <c r="I163">
        <v>7</v>
      </c>
      <c r="J163">
        <v>5</v>
      </c>
      <c r="K163">
        <v>12</v>
      </c>
      <c r="L163">
        <v>8</v>
      </c>
      <c r="M163">
        <v>500058</v>
      </c>
      <c r="N163" t="s">
        <v>370</v>
      </c>
      <c r="O163">
        <v>1</v>
      </c>
      <c r="P163" t="s">
        <v>97</v>
      </c>
      <c r="R163" t="s">
        <v>98</v>
      </c>
      <c r="T163">
        <v>0</v>
      </c>
      <c r="AC163" t="s">
        <v>59</v>
      </c>
      <c r="AI163" t="s">
        <v>33</v>
      </c>
      <c r="AN163" t="s">
        <v>84</v>
      </c>
      <c r="AP163">
        <v>6</v>
      </c>
      <c r="AS163">
        <v>40</v>
      </c>
      <c r="AT163">
        <v>150</v>
      </c>
      <c r="AU163" t="s">
        <v>970</v>
      </c>
      <c r="AV163" t="s">
        <v>74</v>
      </c>
      <c r="AX163">
        <v>10</v>
      </c>
      <c r="AY163" t="s">
        <v>971</v>
      </c>
      <c r="AZ163" t="s">
        <v>972</v>
      </c>
      <c r="BA163" t="s">
        <v>973</v>
      </c>
    </row>
    <row r="164" spans="1:53" x14ac:dyDescent="0.25">
      <c r="A164">
        <v>162</v>
      </c>
      <c r="B164" t="s">
        <v>0</v>
      </c>
      <c r="H164" s="1">
        <v>34622</v>
      </c>
      <c r="I164">
        <v>8</v>
      </c>
      <c r="J164">
        <v>120</v>
      </c>
      <c r="K164">
        <v>9</v>
      </c>
      <c r="L164">
        <v>5</v>
      </c>
      <c r="M164">
        <v>12222</v>
      </c>
      <c r="N164" t="s">
        <v>974</v>
      </c>
      <c r="O164">
        <v>0</v>
      </c>
      <c r="P164" t="s">
        <v>433</v>
      </c>
      <c r="R164" t="s">
        <v>103</v>
      </c>
      <c r="T164">
        <v>0</v>
      </c>
      <c r="AC164" t="s">
        <v>402</v>
      </c>
      <c r="AF164" t="s">
        <v>30</v>
      </c>
      <c r="AN164" t="s">
        <v>72</v>
      </c>
      <c r="AP164">
        <v>4</v>
      </c>
      <c r="AS164">
        <v>28</v>
      </c>
      <c r="AT164">
        <v>70</v>
      </c>
      <c r="AU164" t="s">
        <v>975</v>
      </c>
      <c r="AV164" t="s">
        <v>74</v>
      </c>
      <c r="AX164">
        <v>10</v>
      </c>
      <c r="AY164" t="s">
        <v>976</v>
      </c>
      <c r="AZ164" t="s">
        <v>977</v>
      </c>
      <c r="BA164" t="s">
        <v>978</v>
      </c>
    </row>
    <row r="165" spans="1:53" ht="300" x14ac:dyDescent="0.25">
      <c r="A165">
        <v>163</v>
      </c>
      <c r="B165" t="s">
        <v>0</v>
      </c>
      <c r="F165" t="s">
        <v>4</v>
      </c>
      <c r="H165" s="1">
        <v>34999</v>
      </c>
      <c r="I165">
        <v>8</v>
      </c>
      <c r="J165">
        <v>0</v>
      </c>
      <c r="K165">
        <v>9</v>
      </c>
      <c r="L165">
        <v>0</v>
      </c>
      <c r="M165">
        <v>411046</v>
      </c>
      <c r="N165" t="s">
        <v>871</v>
      </c>
      <c r="O165">
        <v>1</v>
      </c>
      <c r="P165" t="s">
        <v>97</v>
      </c>
      <c r="R165" t="s">
        <v>98</v>
      </c>
      <c r="T165">
        <v>0</v>
      </c>
      <c r="AC165" t="s">
        <v>402</v>
      </c>
      <c r="AF165" t="s">
        <v>30</v>
      </c>
      <c r="AN165" t="s">
        <v>72</v>
      </c>
      <c r="AQ165">
        <v>40</v>
      </c>
      <c r="AS165">
        <v>10</v>
      </c>
      <c r="AT165">
        <v>30</v>
      </c>
      <c r="AU165" s="3" t="s">
        <v>979</v>
      </c>
      <c r="AV165" t="s">
        <v>74</v>
      </c>
      <c r="AX165">
        <v>10</v>
      </c>
      <c r="AY165" s="3" t="s">
        <v>980</v>
      </c>
      <c r="AZ165" s="3" t="s">
        <v>981</v>
      </c>
      <c r="BA165" t="s">
        <v>982</v>
      </c>
    </row>
    <row r="166" spans="1:53" x14ac:dyDescent="0.25">
      <c r="A166">
        <v>164</v>
      </c>
      <c r="C166" t="s">
        <v>1</v>
      </c>
      <c r="H166" s="1">
        <v>32122</v>
      </c>
      <c r="I166">
        <v>7</v>
      </c>
      <c r="J166">
        <v>0</v>
      </c>
      <c r="K166">
        <v>12</v>
      </c>
      <c r="L166">
        <v>5</v>
      </c>
      <c r="M166">
        <v>27617</v>
      </c>
      <c r="N166" t="s">
        <v>983</v>
      </c>
      <c r="O166">
        <v>0</v>
      </c>
      <c r="P166" t="s">
        <v>53</v>
      </c>
      <c r="R166" t="s">
        <v>98</v>
      </c>
      <c r="T166">
        <v>1</v>
      </c>
      <c r="U166" t="s">
        <v>460</v>
      </c>
      <c r="X166" t="s">
        <v>984</v>
      </c>
      <c r="Z166" t="s">
        <v>985</v>
      </c>
      <c r="AA166">
        <v>3</v>
      </c>
      <c r="AB166" t="s">
        <v>986</v>
      </c>
      <c r="AC166" t="s">
        <v>83</v>
      </c>
      <c r="AG166" t="s">
        <v>31</v>
      </c>
      <c r="AN166" t="s">
        <v>72</v>
      </c>
      <c r="AP166">
        <v>5</v>
      </c>
      <c r="AR166">
        <v>2</v>
      </c>
      <c r="AT166">
        <v>12</v>
      </c>
      <c r="AU166" t="s">
        <v>987</v>
      </c>
      <c r="AV166" t="s">
        <v>74</v>
      </c>
      <c r="AX166">
        <v>10</v>
      </c>
      <c r="AY166" t="s">
        <v>988</v>
      </c>
      <c r="AZ166" t="s">
        <v>989</v>
      </c>
      <c r="BA166" t="s">
        <v>990</v>
      </c>
    </row>
    <row r="167" spans="1:53" x14ac:dyDescent="0.25">
      <c r="A167">
        <v>165</v>
      </c>
      <c r="C167" t="s">
        <v>1</v>
      </c>
      <c r="H167" s="1">
        <v>26615</v>
      </c>
      <c r="I167">
        <v>8</v>
      </c>
      <c r="J167">
        <v>180</v>
      </c>
      <c r="K167">
        <v>14</v>
      </c>
      <c r="L167">
        <v>15</v>
      </c>
      <c r="M167">
        <v>46321</v>
      </c>
      <c r="N167" t="s">
        <v>991</v>
      </c>
      <c r="O167">
        <v>1</v>
      </c>
      <c r="P167" t="s">
        <v>97</v>
      </c>
      <c r="R167" t="s">
        <v>103</v>
      </c>
      <c r="T167">
        <v>1</v>
      </c>
      <c r="U167" t="s">
        <v>227</v>
      </c>
      <c r="W167" t="s">
        <v>56</v>
      </c>
      <c r="Y167" t="s">
        <v>91</v>
      </c>
      <c r="AA167">
        <v>22</v>
      </c>
      <c r="AB167" t="s">
        <v>74</v>
      </c>
      <c r="AC167" t="s">
        <v>83</v>
      </c>
      <c r="AF167" t="s">
        <v>30</v>
      </c>
      <c r="AN167" t="s">
        <v>72</v>
      </c>
      <c r="AP167">
        <v>4</v>
      </c>
      <c r="AR167">
        <v>3</v>
      </c>
      <c r="AT167">
        <v>8</v>
      </c>
      <c r="AU167" t="s">
        <v>992</v>
      </c>
      <c r="AV167" t="s">
        <v>74</v>
      </c>
      <c r="AX167">
        <v>10</v>
      </c>
      <c r="AY167" t="s">
        <v>993</v>
      </c>
      <c r="AZ167" t="s">
        <v>994</v>
      </c>
    </row>
    <row r="168" spans="1:53" x14ac:dyDescent="0.25">
      <c r="A168">
        <v>166</v>
      </c>
      <c r="B168" t="s">
        <v>0</v>
      </c>
      <c r="C168" t="s">
        <v>1</v>
      </c>
      <c r="E168" t="s">
        <v>3</v>
      </c>
      <c r="F168" t="s">
        <v>4</v>
      </c>
      <c r="H168" s="1">
        <v>32663</v>
      </c>
      <c r="I168">
        <v>7</v>
      </c>
      <c r="J168">
        <v>55</v>
      </c>
      <c r="K168">
        <v>12</v>
      </c>
      <c r="L168">
        <v>6</v>
      </c>
      <c r="M168">
        <v>98104</v>
      </c>
      <c r="N168" t="s">
        <v>995</v>
      </c>
      <c r="O168">
        <v>0</v>
      </c>
      <c r="P168" t="s">
        <v>67</v>
      </c>
      <c r="R168" t="s">
        <v>98</v>
      </c>
      <c r="T168">
        <v>1</v>
      </c>
      <c r="U168" t="s">
        <v>150</v>
      </c>
      <c r="W168" t="s">
        <v>80</v>
      </c>
      <c r="Y168" t="s">
        <v>91</v>
      </c>
      <c r="AA168">
        <v>7</v>
      </c>
      <c r="AB168" t="s">
        <v>996</v>
      </c>
      <c r="AC168" t="s">
        <v>83</v>
      </c>
      <c r="AF168" t="s">
        <v>30</v>
      </c>
      <c r="AN168" t="s">
        <v>72</v>
      </c>
      <c r="AP168">
        <v>6</v>
      </c>
      <c r="AR168">
        <v>3</v>
      </c>
      <c r="AT168">
        <v>100</v>
      </c>
      <c r="AU168" t="s">
        <v>997</v>
      </c>
      <c r="AV168" t="s">
        <v>74</v>
      </c>
      <c r="AX168">
        <v>9</v>
      </c>
      <c r="AY168" t="s">
        <v>998</v>
      </c>
      <c r="AZ168" t="s">
        <v>999</v>
      </c>
      <c r="BA168" t="s">
        <v>1000</v>
      </c>
    </row>
    <row r="169" spans="1:53" x14ac:dyDescent="0.25">
      <c r="A169">
        <v>167</v>
      </c>
      <c r="C169" t="s">
        <v>1</v>
      </c>
      <c r="H169" s="1">
        <v>32335</v>
      </c>
      <c r="I169">
        <v>7</v>
      </c>
      <c r="J169">
        <v>40</v>
      </c>
      <c r="K169">
        <v>10</v>
      </c>
      <c r="L169">
        <v>2</v>
      </c>
      <c r="M169">
        <v>89052</v>
      </c>
      <c r="N169" t="s">
        <v>1001</v>
      </c>
      <c r="O169">
        <v>0</v>
      </c>
      <c r="P169" t="s">
        <v>67</v>
      </c>
      <c r="R169" t="s">
        <v>54</v>
      </c>
      <c r="T169">
        <v>1</v>
      </c>
      <c r="U169" t="s">
        <v>150</v>
      </c>
      <c r="W169" t="s">
        <v>80</v>
      </c>
      <c r="Y169" t="s">
        <v>334</v>
      </c>
      <c r="AA169">
        <v>3</v>
      </c>
      <c r="AC169" t="s">
        <v>59</v>
      </c>
      <c r="AF169" t="s">
        <v>30</v>
      </c>
      <c r="AN169" t="s">
        <v>72</v>
      </c>
      <c r="AQ169">
        <v>20</v>
      </c>
      <c r="AR169">
        <v>6</v>
      </c>
      <c r="AT169">
        <v>6</v>
      </c>
      <c r="AU169" t="s">
        <v>1002</v>
      </c>
      <c r="AV169" t="s">
        <v>74</v>
      </c>
      <c r="AX169">
        <v>9</v>
      </c>
      <c r="AY169" t="s">
        <v>1002</v>
      </c>
    </row>
    <row r="170" spans="1:53" x14ac:dyDescent="0.25">
      <c r="A170">
        <v>168</v>
      </c>
      <c r="B170" t="s">
        <v>0</v>
      </c>
      <c r="D170" t="s">
        <v>2</v>
      </c>
      <c r="H170" s="1">
        <v>29706</v>
      </c>
      <c r="I170">
        <v>7</v>
      </c>
      <c r="J170">
        <v>20</v>
      </c>
      <c r="K170">
        <v>15</v>
      </c>
      <c r="L170">
        <v>2</v>
      </c>
      <c r="M170">
        <v>33458</v>
      </c>
      <c r="N170" t="s">
        <v>1003</v>
      </c>
      <c r="O170">
        <v>0</v>
      </c>
      <c r="Q170" t="s">
        <v>1004</v>
      </c>
      <c r="R170" t="s">
        <v>103</v>
      </c>
      <c r="T170">
        <v>1</v>
      </c>
      <c r="U170" t="s">
        <v>455</v>
      </c>
      <c r="W170" t="s">
        <v>80</v>
      </c>
      <c r="Y170" t="s">
        <v>161</v>
      </c>
      <c r="AA170">
        <v>13</v>
      </c>
      <c r="AB170" t="s">
        <v>1005</v>
      </c>
      <c r="AC170" t="s">
        <v>71</v>
      </c>
      <c r="AG170" t="s">
        <v>31</v>
      </c>
      <c r="AH170" t="s">
        <v>32</v>
      </c>
      <c r="AN170" t="s">
        <v>72</v>
      </c>
      <c r="AP170">
        <v>5</v>
      </c>
      <c r="AR170">
        <v>1</v>
      </c>
      <c r="AT170">
        <v>10</v>
      </c>
      <c r="AU170" t="s">
        <v>1006</v>
      </c>
      <c r="AV170" t="s">
        <v>74</v>
      </c>
      <c r="AX170">
        <v>8</v>
      </c>
      <c r="AY170" t="s">
        <v>1007</v>
      </c>
      <c r="AZ170" t="s">
        <v>1008</v>
      </c>
    </row>
    <row r="171" spans="1:53" x14ac:dyDescent="0.25">
      <c r="A171">
        <v>169</v>
      </c>
      <c r="C171" t="s">
        <v>1</v>
      </c>
      <c r="H171" s="1">
        <v>31190</v>
      </c>
      <c r="I171">
        <v>6</v>
      </c>
      <c r="J171">
        <v>180</v>
      </c>
      <c r="K171">
        <v>720</v>
      </c>
      <c r="L171">
        <v>2</v>
      </c>
      <c r="M171">
        <v>1771</v>
      </c>
      <c r="N171" t="s">
        <v>1009</v>
      </c>
      <c r="O171">
        <v>0</v>
      </c>
      <c r="P171" t="s">
        <v>53</v>
      </c>
      <c r="R171" t="s">
        <v>54</v>
      </c>
      <c r="T171">
        <v>1</v>
      </c>
      <c r="U171" t="s">
        <v>150</v>
      </c>
      <c r="W171" t="s">
        <v>80</v>
      </c>
      <c r="Y171" t="s">
        <v>247</v>
      </c>
      <c r="AA171">
        <v>2</v>
      </c>
      <c r="AB171" t="s">
        <v>1010</v>
      </c>
      <c r="AC171" t="s">
        <v>59</v>
      </c>
      <c r="AF171" t="s">
        <v>30</v>
      </c>
      <c r="AN171" t="s">
        <v>72</v>
      </c>
      <c r="AP171">
        <v>6</v>
      </c>
      <c r="AR171">
        <v>4</v>
      </c>
      <c r="AT171">
        <v>80</v>
      </c>
      <c r="AU171" t="s">
        <v>1011</v>
      </c>
      <c r="AV171" t="s">
        <v>64</v>
      </c>
      <c r="AX171">
        <v>10</v>
      </c>
      <c r="AY171" t="s">
        <v>1012</v>
      </c>
      <c r="AZ171" t="s">
        <v>1013</v>
      </c>
      <c r="BA171" t="s">
        <v>1014</v>
      </c>
    </row>
    <row r="172" spans="1:53" ht="409.5" x14ac:dyDescent="0.25">
      <c r="A172">
        <v>170</v>
      </c>
      <c r="B172" t="s">
        <v>0</v>
      </c>
      <c r="C172" t="s">
        <v>1</v>
      </c>
      <c r="D172" t="s">
        <v>2</v>
      </c>
      <c r="F172" t="s">
        <v>4</v>
      </c>
      <c r="H172" s="1">
        <v>34381</v>
      </c>
      <c r="I172">
        <v>8</v>
      </c>
      <c r="J172">
        <v>15</v>
      </c>
      <c r="K172">
        <v>10</v>
      </c>
      <c r="L172">
        <v>2</v>
      </c>
      <c r="M172">
        <v>85143</v>
      </c>
      <c r="N172" t="s">
        <v>1015</v>
      </c>
      <c r="O172">
        <v>1</v>
      </c>
      <c r="P172" t="s">
        <v>67</v>
      </c>
      <c r="R172" t="s">
        <v>103</v>
      </c>
      <c r="T172">
        <v>1</v>
      </c>
      <c r="U172" t="s">
        <v>5</v>
      </c>
      <c r="W172" t="s">
        <v>111</v>
      </c>
      <c r="Y172" t="s">
        <v>91</v>
      </c>
      <c r="AA172">
        <v>3</v>
      </c>
      <c r="AB172" t="s">
        <v>1016</v>
      </c>
      <c r="AC172" t="s">
        <v>402</v>
      </c>
      <c r="AI172" t="s">
        <v>33</v>
      </c>
      <c r="AM172" t="s">
        <v>1017</v>
      </c>
      <c r="AN172" t="s">
        <v>84</v>
      </c>
      <c r="AP172">
        <v>4</v>
      </c>
      <c r="AR172">
        <v>2</v>
      </c>
      <c r="AT172">
        <v>6</v>
      </c>
      <c r="AU172" t="s">
        <v>1018</v>
      </c>
      <c r="AV172" t="s">
        <v>74</v>
      </c>
      <c r="AX172">
        <v>10</v>
      </c>
      <c r="AY172" s="3" t="s">
        <v>1019</v>
      </c>
      <c r="AZ172" t="s">
        <v>1020</v>
      </c>
    </row>
    <row r="173" spans="1:53" x14ac:dyDescent="0.25">
      <c r="A173">
        <v>171</v>
      </c>
      <c r="C173" t="s">
        <v>1</v>
      </c>
      <c r="H173" s="1">
        <v>30331</v>
      </c>
      <c r="I173">
        <v>7</v>
      </c>
      <c r="J173">
        <v>8</v>
      </c>
      <c r="K173">
        <v>10</v>
      </c>
      <c r="L173">
        <v>10</v>
      </c>
      <c r="M173">
        <v>6005</v>
      </c>
      <c r="N173" t="s">
        <v>1021</v>
      </c>
      <c r="O173">
        <v>1</v>
      </c>
      <c r="P173" t="s">
        <v>67</v>
      </c>
      <c r="R173" t="s">
        <v>98</v>
      </c>
      <c r="T173">
        <v>1</v>
      </c>
      <c r="V173" t="s">
        <v>1022</v>
      </c>
      <c r="W173" t="s">
        <v>111</v>
      </c>
      <c r="Y173" t="s">
        <v>91</v>
      </c>
      <c r="AA173">
        <v>12</v>
      </c>
      <c r="AB173" t="s">
        <v>1023</v>
      </c>
      <c r="AC173" t="s">
        <v>71</v>
      </c>
      <c r="AI173" t="s">
        <v>33</v>
      </c>
      <c r="AN173" t="s">
        <v>60</v>
      </c>
      <c r="AP173">
        <v>5</v>
      </c>
      <c r="AR173">
        <v>1</v>
      </c>
      <c r="AT173">
        <v>5</v>
      </c>
      <c r="AU173" t="s">
        <v>1024</v>
      </c>
      <c r="AV173" t="s">
        <v>74</v>
      </c>
      <c r="AX173">
        <v>10</v>
      </c>
      <c r="AY173" t="s">
        <v>1025</v>
      </c>
      <c r="AZ173" t="s">
        <v>1026</v>
      </c>
      <c r="BA173" t="s">
        <v>1027</v>
      </c>
    </row>
    <row r="174" spans="1:53" x14ac:dyDescent="0.25">
      <c r="A174">
        <v>172</v>
      </c>
      <c r="C174" t="s">
        <v>1</v>
      </c>
      <c r="F174" t="s">
        <v>4</v>
      </c>
      <c r="H174" s="1">
        <v>28009</v>
      </c>
      <c r="I174">
        <v>7</v>
      </c>
      <c r="J174">
        <v>120</v>
      </c>
      <c r="K174">
        <v>10</v>
      </c>
      <c r="L174">
        <v>10</v>
      </c>
      <c r="M174">
        <v>421001</v>
      </c>
      <c r="N174" t="s">
        <v>1028</v>
      </c>
      <c r="O174">
        <v>1</v>
      </c>
      <c r="P174" t="s">
        <v>67</v>
      </c>
      <c r="R174" t="s">
        <v>54</v>
      </c>
      <c r="T174">
        <v>1</v>
      </c>
      <c r="U174" t="s">
        <v>227</v>
      </c>
      <c r="W174" t="s">
        <v>56</v>
      </c>
      <c r="Y174" t="s">
        <v>91</v>
      </c>
      <c r="AA174">
        <v>21</v>
      </c>
      <c r="AB174" t="s">
        <v>1029</v>
      </c>
      <c r="AC174" t="s">
        <v>83</v>
      </c>
      <c r="AH174" t="s">
        <v>32</v>
      </c>
      <c r="AN174" t="s">
        <v>72</v>
      </c>
      <c r="AP174">
        <v>6</v>
      </c>
      <c r="AR174">
        <v>6</v>
      </c>
      <c r="AT174">
        <v>20</v>
      </c>
      <c r="AU174" t="s">
        <v>1030</v>
      </c>
      <c r="AV174" t="s">
        <v>74</v>
      </c>
      <c r="AX174">
        <v>10</v>
      </c>
      <c r="AY174" t="s">
        <v>1031</v>
      </c>
      <c r="AZ174" t="s">
        <v>116</v>
      </c>
      <c r="BA174" t="s">
        <v>1032</v>
      </c>
    </row>
    <row r="175" spans="1:53" x14ac:dyDescent="0.25">
      <c r="A175">
        <v>173</v>
      </c>
      <c r="B175" t="s">
        <v>0</v>
      </c>
      <c r="H175" s="1">
        <v>22106</v>
      </c>
      <c r="I175">
        <v>6</v>
      </c>
      <c r="J175">
        <v>0</v>
      </c>
      <c r="K175">
        <v>6</v>
      </c>
      <c r="L175">
        <v>50</v>
      </c>
      <c r="M175">
        <v>60137</v>
      </c>
      <c r="N175" t="s">
        <v>1033</v>
      </c>
      <c r="O175">
        <v>1</v>
      </c>
      <c r="P175" t="s">
        <v>67</v>
      </c>
      <c r="R175" t="s">
        <v>103</v>
      </c>
      <c r="T175">
        <v>1</v>
      </c>
      <c r="U175" t="s">
        <v>522</v>
      </c>
      <c r="W175" t="s">
        <v>124</v>
      </c>
      <c r="Z175" t="s">
        <v>1034</v>
      </c>
      <c r="AA175">
        <v>21</v>
      </c>
      <c r="AB175" t="s">
        <v>1035</v>
      </c>
      <c r="AC175" t="s">
        <v>71</v>
      </c>
      <c r="AI175" t="s">
        <v>33</v>
      </c>
      <c r="AN175" t="s">
        <v>60</v>
      </c>
      <c r="AP175">
        <v>5</v>
      </c>
      <c r="AR175">
        <v>5</v>
      </c>
      <c r="AT175">
        <v>6</v>
      </c>
      <c r="AU175" t="s">
        <v>1036</v>
      </c>
      <c r="AV175" t="s">
        <v>64</v>
      </c>
      <c r="AX175">
        <v>9</v>
      </c>
      <c r="AY175" t="s">
        <v>1037</v>
      </c>
      <c r="AZ175" t="s">
        <v>1038</v>
      </c>
      <c r="BA175" t="s">
        <v>1039</v>
      </c>
    </row>
    <row r="176" spans="1:53" x14ac:dyDescent="0.25">
      <c r="A176">
        <v>174</v>
      </c>
      <c r="B176" t="s">
        <v>0</v>
      </c>
      <c r="C176" t="s">
        <v>1</v>
      </c>
      <c r="F176" t="s">
        <v>4</v>
      </c>
      <c r="H176" s="1">
        <v>31490</v>
      </c>
      <c r="I176">
        <v>6</v>
      </c>
      <c r="J176">
        <v>30</v>
      </c>
      <c r="K176">
        <v>12</v>
      </c>
      <c r="L176">
        <v>120</v>
      </c>
      <c r="M176">
        <v>4480806</v>
      </c>
      <c r="N176" t="s">
        <v>1040</v>
      </c>
      <c r="O176">
        <v>0</v>
      </c>
      <c r="P176" t="s">
        <v>67</v>
      </c>
      <c r="R176" t="s">
        <v>103</v>
      </c>
      <c r="T176">
        <v>1</v>
      </c>
      <c r="U176" t="s">
        <v>5</v>
      </c>
      <c r="W176" t="s">
        <v>80</v>
      </c>
      <c r="Y176" t="s">
        <v>297</v>
      </c>
      <c r="AA176">
        <v>9</v>
      </c>
      <c r="AC176" t="s">
        <v>59</v>
      </c>
      <c r="AI176" t="s">
        <v>33</v>
      </c>
      <c r="AN176" t="s">
        <v>72</v>
      </c>
      <c r="AP176">
        <v>3</v>
      </c>
      <c r="AR176">
        <v>3</v>
      </c>
      <c r="AT176">
        <v>16</v>
      </c>
      <c r="AU176" t="s">
        <v>1041</v>
      </c>
      <c r="AV176" t="s">
        <v>74</v>
      </c>
      <c r="AX176">
        <v>6</v>
      </c>
      <c r="AY176" t="s">
        <v>1042</v>
      </c>
    </row>
    <row r="177" spans="1:53" x14ac:dyDescent="0.25">
      <c r="A177">
        <v>175</v>
      </c>
      <c r="C177" t="s">
        <v>1</v>
      </c>
      <c r="H177" s="1">
        <v>34894</v>
      </c>
      <c r="I177">
        <v>8</v>
      </c>
      <c r="J177">
        <v>10</v>
      </c>
      <c r="K177">
        <v>10</v>
      </c>
      <c r="L177">
        <v>8</v>
      </c>
      <c r="M177">
        <v>31270</v>
      </c>
      <c r="N177" t="s">
        <v>1043</v>
      </c>
      <c r="O177">
        <v>1</v>
      </c>
      <c r="P177" t="s">
        <v>123</v>
      </c>
      <c r="R177" t="s">
        <v>103</v>
      </c>
      <c r="T177">
        <v>1</v>
      </c>
      <c r="U177" t="s">
        <v>227</v>
      </c>
      <c r="W177" t="s">
        <v>80</v>
      </c>
      <c r="Z177" t="s">
        <v>1044</v>
      </c>
      <c r="AA177">
        <v>1</v>
      </c>
      <c r="AB177" t="s">
        <v>1045</v>
      </c>
      <c r="AC177" t="s">
        <v>83</v>
      </c>
      <c r="AH177" t="s">
        <v>32</v>
      </c>
      <c r="AN177" t="s">
        <v>60</v>
      </c>
      <c r="AP177">
        <v>2</v>
      </c>
      <c r="AR177">
        <v>5</v>
      </c>
      <c r="AT177">
        <v>15</v>
      </c>
      <c r="AU177" t="s">
        <v>1046</v>
      </c>
      <c r="AV177" t="s">
        <v>74</v>
      </c>
      <c r="AX177">
        <v>10</v>
      </c>
      <c r="AY177" t="s">
        <v>1047</v>
      </c>
      <c r="BA177" t="s">
        <v>1048</v>
      </c>
    </row>
    <row r="178" spans="1:53" x14ac:dyDescent="0.25">
      <c r="A178">
        <v>176</v>
      </c>
      <c r="B178" t="s">
        <v>0</v>
      </c>
      <c r="C178" t="s">
        <v>1</v>
      </c>
      <c r="H178" s="1">
        <v>43095</v>
      </c>
      <c r="I178">
        <v>6</v>
      </c>
      <c r="J178">
        <v>75</v>
      </c>
      <c r="K178">
        <v>7</v>
      </c>
      <c r="L178">
        <v>4</v>
      </c>
      <c r="M178">
        <v>98108</v>
      </c>
      <c r="N178" t="s">
        <v>1049</v>
      </c>
      <c r="O178">
        <v>1</v>
      </c>
      <c r="P178" t="s">
        <v>67</v>
      </c>
      <c r="R178" t="s">
        <v>103</v>
      </c>
      <c r="T178">
        <v>1</v>
      </c>
      <c r="U178" t="s">
        <v>30</v>
      </c>
      <c r="W178" t="s">
        <v>111</v>
      </c>
      <c r="Y178" t="s">
        <v>555</v>
      </c>
      <c r="AA178">
        <v>0</v>
      </c>
      <c r="AC178" t="s">
        <v>59</v>
      </c>
      <c r="AF178" t="s">
        <v>30</v>
      </c>
      <c r="AN178" t="s">
        <v>72</v>
      </c>
      <c r="AQ178">
        <v>10</v>
      </c>
      <c r="AR178">
        <v>6</v>
      </c>
      <c r="AT178">
        <v>10</v>
      </c>
      <c r="AU178" t="s">
        <v>1050</v>
      </c>
      <c r="AV178" t="s">
        <v>64</v>
      </c>
      <c r="AX178">
        <v>7</v>
      </c>
      <c r="AY178" t="s">
        <v>1051</v>
      </c>
      <c r="AZ178" t="s">
        <v>1052</v>
      </c>
      <c r="BA178" t="s">
        <v>1053</v>
      </c>
    </row>
    <row r="179" spans="1:53" ht="120" x14ac:dyDescent="0.25">
      <c r="A179">
        <v>177</v>
      </c>
      <c r="F179" t="s">
        <v>4</v>
      </c>
      <c r="H179" s="1">
        <v>29512</v>
      </c>
      <c r="I179">
        <v>6</v>
      </c>
      <c r="J179">
        <v>60</v>
      </c>
      <c r="K179">
        <v>10</v>
      </c>
      <c r="L179">
        <v>12</v>
      </c>
      <c r="M179">
        <v>2130012</v>
      </c>
      <c r="N179" t="s">
        <v>1054</v>
      </c>
      <c r="O179">
        <v>0</v>
      </c>
      <c r="P179" t="s">
        <v>123</v>
      </c>
      <c r="R179" t="s">
        <v>103</v>
      </c>
      <c r="T179">
        <v>1</v>
      </c>
      <c r="U179" t="s">
        <v>160</v>
      </c>
      <c r="W179" t="s">
        <v>145</v>
      </c>
      <c r="Y179" t="s">
        <v>91</v>
      </c>
      <c r="AA179">
        <v>6</v>
      </c>
      <c r="AB179" t="s">
        <v>1055</v>
      </c>
      <c r="AC179" t="s">
        <v>71</v>
      </c>
      <c r="AG179" t="s">
        <v>31</v>
      </c>
      <c r="AI179" t="s">
        <v>33</v>
      </c>
      <c r="AN179" t="s">
        <v>60</v>
      </c>
      <c r="AP179">
        <v>4</v>
      </c>
      <c r="AR179">
        <v>4</v>
      </c>
      <c r="AT179">
        <v>6</v>
      </c>
      <c r="AU179" t="s">
        <v>1056</v>
      </c>
      <c r="AW179" t="s">
        <v>1057</v>
      </c>
      <c r="AX179">
        <v>7</v>
      </c>
      <c r="AY179" t="s">
        <v>1058</v>
      </c>
      <c r="AZ179" s="3" t="s">
        <v>1059</v>
      </c>
      <c r="BA179" t="s">
        <v>1060</v>
      </c>
    </row>
    <row r="180" spans="1:53" x14ac:dyDescent="0.25">
      <c r="A180">
        <v>178</v>
      </c>
      <c r="B180" t="s">
        <v>0</v>
      </c>
      <c r="F180" t="s">
        <v>4</v>
      </c>
      <c r="H180" s="1">
        <v>31506</v>
      </c>
      <c r="I180">
        <v>7</v>
      </c>
      <c r="J180">
        <v>60</v>
      </c>
      <c r="K180">
        <v>10</v>
      </c>
      <c r="L180">
        <v>1</v>
      </c>
      <c r="M180">
        <v>102</v>
      </c>
      <c r="N180" t="s">
        <v>1061</v>
      </c>
      <c r="O180">
        <v>0</v>
      </c>
      <c r="P180" t="s">
        <v>78</v>
      </c>
      <c r="R180" t="s">
        <v>54</v>
      </c>
      <c r="T180">
        <v>1</v>
      </c>
      <c r="U180" t="s">
        <v>110</v>
      </c>
      <c r="W180" t="s">
        <v>56</v>
      </c>
      <c r="Y180" t="s">
        <v>468</v>
      </c>
      <c r="AA180">
        <v>13</v>
      </c>
      <c r="AB180" t="s">
        <v>1062</v>
      </c>
      <c r="AC180" t="s">
        <v>83</v>
      </c>
      <c r="AI180" t="s">
        <v>33</v>
      </c>
      <c r="AO180" t="s">
        <v>1063</v>
      </c>
      <c r="AP180">
        <v>6</v>
      </c>
      <c r="AS180">
        <v>16</v>
      </c>
      <c r="AT180">
        <v>12</v>
      </c>
      <c r="AU180" t="s">
        <v>1064</v>
      </c>
      <c r="AV180" t="s">
        <v>74</v>
      </c>
      <c r="AX180">
        <v>10</v>
      </c>
      <c r="AY180" t="s">
        <v>1065</v>
      </c>
      <c r="AZ180" t="s">
        <v>1066</v>
      </c>
      <c r="BA180" t="s">
        <v>1067</v>
      </c>
    </row>
    <row r="181" spans="1:53" x14ac:dyDescent="0.25">
      <c r="A181">
        <v>179</v>
      </c>
      <c r="D181" t="s">
        <v>2</v>
      </c>
      <c r="E181" t="s">
        <v>3</v>
      </c>
      <c r="F181" t="s">
        <v>4</v>
      </c>
      <c r="H181" s="1">
        <v>35302</v>
      </c>
      <c r="I181">
        <v>7</v>
      </c>
      <c r="J181">
        <v>90</v>
      </c>
      <c r="K181">
        <v>200</v>
      </c>
      <c r="L181">
        <v>15</v>
      </c>
      <c r="M181">
        <v>382028</v>
      </c>
      <c r="N181" t="s">
        <v>1068</v>
      </c>
      <c r="O181">
        <v>0</v>
      </c>
      <c r="P181" t="s">
        <v>67</v>
      </c>
      <c r="R181" t="s">
        <v>68</v>
      </c>
      <c r="T181">
        <v>0</v>
      </c>
      <c r="AC181" t="s">
        <v>59</v>
      </c>
      <c r="AG181" t="s">
        <v>31</v>
      </c>
      <c r="AN181" t="s">
        <v>72</v>
      </c>
      <c r="AQ181">
        <v>12</v>
      </c>
      <c r="AR181">
        <v>6</v>
      </c>
      <c r="AT181">
        <v>30</v>
      </c>
      <c r="AU181" t="s">
        <v>1069</v>
      </c>
      <c r="AV181" t="s">
        <v>64</v>
      </c>
      <c r="AX181">
        <v>10</v>
      </c>
      <c r="AY181" t="s">
        <v>1070</v>
      </c>
      <c r="AZ181" t="s">
        <v>1071</v>
      </c>
      <c r="BA181" t="s">
        <v>1072</v>
      </c>
    </row>
    <row r="182" spans="1:53" ht="195" x14ac:dyDescent="0.25">
      <c r="A182">
        <v>180</v>
      </c>
      <c r="B182" t="s">
        <v>0</v>
      </c>
      <c r="F182" t="s">
        <v>4</v>
      </c>
      <c r="H182" s="1">
        <v>32621</v>
      </c>
      <c r="I182">
        <v>6</v>
      </c>
      <c r="J182">
        <v>300</v>
      </c>
      <c r="K182">
        <v>15</v>
      </c>
      <c r="L182">
        <v>20</v>
      </c>
      <c r="M182">
        <v>101100</v>
      </c>
      <c r="N182" t="e">
        <f>-Beijing, China</f>
        <v>#NAME?</v>
      </c>
      <c r="O182">
        <v>1</v>
      </c>
      <c r="P182" t="s">
        <v>53</v>
      </c>
      <c r="R182" t="s">
        <v>103</v>
      </c>
      <c r="T182">
        <v>1</v>
      </c>
      <c r="U182" t="s">
        <v>89</v>
      </c>
      <c r="W182" t="s">
        <v>56</v>
      </c>
      <c r="Z182" t="s">
        <v>1073</v>
      </c>
      <c r="AA182">
        <v>1</v>
      </c>
      <c r="AB182" t="s">
        <v>1074</v>
      </c>
      <c r="AC182" t="s">
        <v>83</v>
      </c>
      <c r="AG182" t="s">
        <v>31</v>
      </c>
      <c r="AN182" t="s">
        <v>84</v>
      </c>
      <c r="AQ182" t="s">
        <v>1075</v>
      </c>
      <c r="AR182">
        <v>5</v>
      </c>
      <c r="AT182">
        <v>20</v>
      </c>
      <c r="AU182" t="s">
        <v>1076</v>
      </c>
      <c r="AW182" t="s">
        <v>1077</v>
      </c>
      <c r="AX182">
        <v>10</v>
      </c>
      <c r="AY182" t="s">
        <v>1078</v>
      </c>
      <c r="AZ182" s="3" t="s">
        <v>1079</v>
      </c>
      <c r="BA182" t="s">
        <v>1080</v>
      </c>
    </row>
    <row r="183" spans="1:53" x14ac:dyDescent="0.25">
      <c r="A183">
        <v>181</v>
      </c>
      <c r="B183" t="s">
        <v>0</v>
      </c>
      <c r="H183" s="1">
        <v>35568</v>
      </c>
      <c r="I183">
        <v>7</v>
      </c>
      <c r="J183">
        <v>0</v>
      </c>
      <c r="K183">
        <v>6</v>
      </c>
      <c r="L183">
        <v>5</v>
      </c>
      <c r="M183">
        <v>560050</v>
      </c>
      <c r="N183" t="s">
        <v>474</v>
      </c>
      <c r="O183">
        <v>1</v>
      </c>
      <c r="P183" t="s">
        <v>97</v>
      </c>
      <c r="R183" t="s">
        <v>103</v>
      </c>
      <c r="T183">
        <v>0</v>
      </c>
      <c r="AC183" t="s">
        <v>402</v>
      </c>
      <c r="AG183" t="s">
        <v>31</v>
      </c>
      <c r="AN183" t="s">
        <v>72</v>
      </c>
      <c r="AP183">
        <v>6</v>
      </c>
      <c r="AS183">
        <v>8</v>
      </c>
      <c r="AT183">
        <v>5</v>
      </c>
      <c r="AU183" t="s">
        <v>1081</v>
      </c>
      <c r="AV183" t="s">
        <v>64</v>
      </c>
      <c r="AX183">
        <v>9</v>
      </c>
      <c r="AY183" t="s">
        <v>1082</v>
      </c>
      <c r="AZ183" t="s">
        <v>1083</v>
      </c>
      <c r="BA183" t="s">
        <v>1084</v>
      </c>
    </row>
    <row r="184" spans="1:53" x14ac:dyDescent="0.25">
      <c r="A184">
        <v>182</v>
      </c>
      <c r="F184" t="s">
        <v>4</v>
      </c>
      <c r="H184" s="1">
        <v>34453</v>
      </c>
      <c r="I184">
        <v>7</v>
      </c>
      <c r="J184">
        <v>30</v>
      </c>
      <c r="K184">
        <v>7</v>
      </c>
      <c r="L184">
        <v>12</v>
      </c>
      <c r="M184">
        <v>77004</v>
      </c>
      <c r="N184" t="s">
        <v>1085</v>
      </c>
      <c r="O184">
        <v>1</v>
      </c>
      <c r="P184" t="s">
        <v>67</v>
      </c>
      <c r="R184" t="s">
        <v>68</v>
      </c>
      <c r="T184">
        <v>0</v>
      </c>
      <c r="AC184" t="s">
        <v>59</v>
      </c>
      <c r="AG184" t="s">
        <v>31</v>
      </c>
      <c r="AN184" t="s">
        <v>72</v>
      </c>
      <c r="AQ184">
        <v>20</v>
      </c>
      <c r="AS184">
        <v>20</v>
      </c>
      <c r="AT184">
        <v>20</v>
      </c>
      <c r="AU184" t="s">
        <v>1086</v>
      </c>
      <c r="AV184" t="s">
        <v>74</v>
      </c>
      <c r="AX184">
        <v>10</v>
      </c>
      <c r="AY184" t="s">
        <v>1087</v>
      </c>
      <c r="AZ184" t="s">
        <v>1088</v>
      </c>
      <c r="BA184" t="s">
        <v>176</v>
      </c>
    </row>
    <row r="185" spans="1:53" x14ac:dyDescent="0.25">
      <c r="A185">
        <v>183</v>
      </c>
      <c r="F185" t="s">
        <v>4</v>
      </c>
      <c r="H185" s="1">
        <v>29565</v>
      </c>
      <c r="I185">
        <v>6</v>
      </c>
      <c r="J185">
        <v>120</v>
      </c>
      <c r="K185">
        <v>5</v>
      </c>
      <c r="L185">
        <v>3</v>
      </c>
      <c r="M185">
        <v>44121</v>
      </c>
      <c r="N185" t="s">
        <v>1089</v>
      </c>
      <c r="O185">
        <v>1</v>
      </c>
      <c r="P185" t="s">
        <v>67</v>
      </c>
      <c r="R185" t="s">
        <v>98</v>
      </c>
      <c r="T185">
        <v>1</v>
      </c>
      <c r="U185" t="s">
        <v>227</v>
      </c>
      <c r="W185" t="s">
        <v>80</v>
      </c>
      <c r="Y185" t="s">
        <v>297</v>
      </c>
      <c r="AA185">
        <v>10</v>
      </c>
      <c r="AB185" t="s">
        <v>1090</v>
      </c>
      <c r="AC185" t="s">
        <v>83</v>
      </c>
      <c r="AI185" t="s">
        <v>33</v>
      </c>
      <c r="AN185" t="s">
        <v>72</v>
      </c>
      <c r="AP185">
        <v>2</v>
      </c>
      <c r="AR185">
        <v>2</v>
      </c>
      <c r="AT185">
        <v>12</v>
      </c>
      <c r="AU185" t="s">
        <v>1091</v>
      </c>
      <c r="AV185" t="s">
        <v>74</v>
      </c>
      <c r="AX185">
        <v>10</v>
      </c>
      <c r="AY185" t="s">
        <v>1092</v>
      </c>
      <c r="AZ185" t="s">
        <v>1093</v>
      </c>
      <c r="BA185" t="s">
        <v>1094</v>
      </c>
    </row>
    <row r="186" spans="1:53" x14ac:dyDescent="0.25">
      <c r="A186">
        <v>184</v>
      </c>
      <c r="B186" t="s">
        <v>0</v>
      </c>
      <c r="H186" s="1">
        <v>42865</v>
      </c>
      <c r="I186">
        <v>8</v>
      </c>
      <c r="J186">
        <v>120</v>
      </c>
      <c r="K186">
        <v>4</v>
      </c>
      <c r="L186">
        <v>10</v>
      </c>
      <c r="M186">
        <v>119136</v>
      </c>
      <c r="N186" t="s">
        <v>736</v>
      </c>
      <c r="O186">
        <v>0</v>
      </c>
      <c r="P186" t="s">
        <v>97</v>
      </c>
      <c r="R186" t="s">
        <v>68</v>
      </c>
      <c r="T186">
        <v>1</v>
      </c>
      <c r="V186" t="s">
        <v>1095</v>
      </c>
      <c r="W186" t="s">
        <v>90</v>
      </c>
      <c r="Y186" t="s">
        <v>91</v>
      </c>
      <c r="AA186">
        <v>23</v>
      </c>
      <c r="AB186" t="s">
        <v>1096</v>
      </c>
      <c r="AC186" t="s">
        <v>83</v>
      </c>
      <c r="AL186" t="s">
        <v>36</v>
      </c>
      <c r="AV186" t="s">
        <v>74</v>
      </c>
      <c r="AX186">
        <v>10</v>
      </c>
      <c r="AY186" t="s">
        <v>1097</v>
      </c>
      <c r="AZ186" t="s">
        <v>1098</v>
      </c>
      <c r="BA186" t="s">
        <v>318</v>
      </c>
    </row>
    <row r="187" spans="1:53" x14ac:dyDescent="0.25">
      <c r="A187">
        <v>185</v>
      </c>
      <c r="B187" t="s">
        <v>0</v>
      </c>
      <c r="E187" t="s">
        <v>3</v>
      </c>
      <c r="F187" t="s">
        <v>4</v>
      </c>
      <c r="H187" s="1">
        <v>33755</v>
      </c>
      <c r="I187">
        <v>6</v>
      </c>
      <c r="J187">
        <v>45</v>
      </c>
      <c r="K187">
        <v>12</v>
      </c>
      <c r="L187">
        <v>5</v>
      </c>
      <c r="M187">
        <v>84115</v>
      </c>
      <c r="N187" t="s">
        <v>1099</v>
      </c>
      <c r="O187">
        <v>0</v>
      </c>
      <c r="P187" t="s">
        <v>78</v>
      </c>
      <c r="R187" t="s">
        <v>103</v>
      </c>
      <c r="T187">
        <v>1</v>
      </c>
      <c r="U187" t="s">
        <v>227</v>
      </c>
      <c r="W187" t="s">
        <v>145</v>
      </c>
      <c r="Y187" t="s">
        <v>235</v>
      </c>
      <c r="AA187">
        <v>2</v>
      </c>
      <c r="AB187" t="s">
        <v>1100</v>
      </c>
      <c r="AC187" t="s">
        <v>59</v>
      </c>
      <c r="AI187" t="s">
        <v>33</v>
      </c>
      <c r="AN187" t="s">
        <v>60</v>
      </c>
      <c r="AP187">
        <v>4</v>
      </c>
      <c r="AR187">
        <v>6</v>
      </c>
      <c r="AT187">
        <v>8</v>
      </c>
      <c r="AU187" t="s">
        <v>1101</v>
      </c>
      <c r="AW187" t="s">
        <v>1102</v>
      </c>
      <c r="AX187">
        <v>10</v>
      </c>
      <c r="AY187" t="s">
        <v>1103</v>
      </c>
      <c r="AZ187" t="s">
        <v>1104</v>
      </c>
      <c r="BA187" t="s">
        <v>1105</v>
      </c>
    </row>
    <row r="188" spans="1:53" x14ac:dyDescent="0.25">
      <c r="A188">
        <v>186</v>
      </c>
      <c r="B188" t="s">
        <v>0</v>
      </c>
      <c r="E188" t="s">
        <v>3</v>
      </c>
      <c r="F188" t="s">
        <v>4</v>
      </c>
      <c r="H188" s="1">
        <v>30802</v>
      </c>
      <c r="I188">
        <v>8</v>
      </c>
      <c r="J188">
        <v>150</v>
      </c>
      <c r="K188">
        <v>4</v>
      </c>
      <c r="L188">
        <v>12</v>
      </c>
      <c r="M188">
        <v>4416</v>
      </c>
      <c r="N188" t="s">
        <v>1106</v>
      </c>
      <c r="O188">
        <v>0</v>
      </c>
      <c r="P188" t="s">
        <v>67</v>
      </c>
      <c r="S188" t="s">
        <v>1107</v>
      </c>
      <c r="T188">
        <v>1</v>
      </c>
      <c r="U188" t="s">
        <v>69</v>
      </c>
      <c r="W188" t="s">
        <v>80</v>
      </c>
      <c r="Y188" t="s">
        <v>57</v>
      </c>
      <c r="AA188">
        <v>9</v>
      </c>
      <c r="AB188" t="s">
        <v>1108</v>
      </c>
      <c r="AC188" t="s">
        <v>83</v>
      </c>
      <c r="AG188" t="s">
        <v>31</v>
      </c>
      <c r="AN188" t="s">
        <v>72</v>
      </c>
      <c r="AQ188">
        <v>20</v>
      </c>
      <c r="AS188">
        <v>20</v>
      </c>
      <c r="AT188">
        <v>20</v>
      </c>
      <c r="AU188" t="s">
        <v>1109</v>
      </c>
      <c r="AV188" t="s">
        <v>381</v>
      </c>
      <c r="AX188">
        <v>10</v>
      </c>
      <c r="AY188" t="s">
        <v>1110</v>
      </c>
      <c r="AZ188" t="s">
        <v>1111</v>
      </c>
      <c r="BA188" t="s">
        <v>1112</v>
      </c>
    </row>
    <row r="189" spans="1:53" x14ac:dyDescent="0.25">
      <c r="A189">
        <v>187</v>
      </c>
      <c r="F189" t="s">
        <v>4</v>
      </c>
      <c r="H189" s="1">
        <v>31003</v>
      </c>
      <c r="I189">
        <v>8</v>
      </c>
      <c r="J189">
        <v>30</v>
      </c>
      <c r="K189">
        <v>10</v>
      </c>
      <c r="L189">
        <v>4</v>
      </c>
      <c r="M189">
        <v>1010</v>
      </c>
      <c r="N189" t="s">
        <v>1113</v>
      </c>
      <c r="O189">
        <v>0</v>
      </c>
      <c r="P189" t="s">
        <v>53</v>
      </c>
      <c r="R189" t="s">
        <v>103</v>
      </c>
      <c r="T189">
        <v>1</v>
      </c>
      <c r="U189" t="s">
        <v>137</v>
      </c>
      <c r="W189" t="s">
        <v>111</v>
      </c>
      <c r="Y189" t="s">
        <v>91</v>
      </c>
      <c r="AA189">
        <v>11</v>
      </c>
      <c r="AB189" t="s">
        <v>1114</v>
      </c>
      <c r="AC189" t="s">
        <v>83</v>
      </c>
      <c r="AG189" t="s">
        <v>31</v>
      </c>
      <c r="AN189" t="s">
        <v>84</v>
      </c>
      <c r="AP189">
        <v>6</v>
      </c>
      <c r="AR189">
        <v>6</v>
      </c>
      <c r="AT189">
        <v>8</v>
      </c>
      <c r="AU189" t="s">
        <v>1115</v>
      </c>
      <c r="AV189" t="s">
        <v>74</v>
      </c>
      <c r="AX189">
        <v>6</v>
      </c>
      <c r="AY189" t="s">
        <v>1116</v>
      </c>
    </row>
    <row r="190" spans="1:53" x14ac:dyDescent="0.25">
      <c r="A190">
        <v>188</v>
      </c>
      <c r="B190" t="s">
        <v>0</v>
      </c>
      <c r="C190" t="s">
        <v>1</v>
      </c>
      <c r="H190" s="1">
        <v>32910</v>
      </c>
      <c r="I190">
        <v>7</v>
      </c>
      <c r="J190">
        <v>5</v>
      </c>
      <c r="K190">
        <v>10</v>
      </c>
      <c r="L190">
        <v>5</v>
      </c>
      <c r="M190">
        <v>41010</v>
      </c>
      <c r="N190" t="s">
        <v>1117</v>
      </c>
      <c r="O190">
        <v>1</v>
      </c>
      <c r="P190" t="s">
        <v>67</v>
      </c>
      <c r="S190" t="s">
        <v>1118</v>
      </c>
      <c r="T190">
        <v>1</v>
      </c>
      <c r="U190" t="s">
        <v>227</v>
      </c>
      <c r="W190" t="s">
        <v>80</v>
      </c>
      <c r="Y190" t="s">
        <v>555</v>
      </c>
      <c r="AA190">
        <v>4</v>
      </c>
      <c r="AB190" t="s">
        <v>1119</v>
      </c>
      <c r="AC190" t="s">
        <v>83</v>
      </c>
      <c r="AH190" t="s">
        <v>32</v>
      </c>
      <c r="AN190" t="s">
        <v>168</v>
      </c>
      <c r="AQ190">
        <v>7</v>
      </c>
      <c r="AS190">
        <v>7</v>
      </c>
      <c r="AT190">
        <v>15</v>
      </c>
      <c r="AU190" t="s">
        <v>1120</v>
      </c>
      <c r="AV190" t="s">
        <v>74</v>
      </c>
      <c r="AX190">
        <v>10</v>
      </c>
      <c r="AY190" t="s">
        <v>1121</v>
      </c>
      <c r="AZ190" t="s">
        <v>1122</v>
      </c>
    </row>
    <row r="191" spans="1:53" x14ac:dyDescent="0.25">
      <c r="A191">
        <v>189</v>
      </c>
      <c r="C191" t="s">
        <v>1</v>
      </c>
      <c r="F191" t="s">
        <v>4</v>
      </c>
      <c r="I191">
        <v>7</v>
      </c>
      <c r="J191">
        <v>0</v>
      </c>
      <c r="K191">
        <v>14</v>
      </c>
      <c r="L191">
        <v>7</v>
      </c>
      <c r="N191" t="s">
        <v>1123</v>
      </c>
      <c r="O191">
        <v>1</v>
      </c>
      <c r="P191" t="s">
        <v>67</v>
      </c>
      <c r="R191" t="s">
        <v>103</v>
      </c>
      <c r="T191">
        <v>1</v>
      </c>
      <c r="U191" t="s">
        <v>227</v>
      </c>
      <c r="W191" t="s">
        <v>56</v>
      </c>
      <c r="Y191" t="s">
        <v>91</v>
      </c>
      <c r="AA191">
        <v>8</v>
      </c>
      <c r="AB191" t="s">
        <v>1124</v>
      </c>
      <c r="AC191" t="s">
        <v>83</v>
      </c>
      <c r="AM191" t="s">
        <v>1122</v>
      </c>
      <c r="AN191" t="s">
        <v>72</v>
      </c>
      <c r="AQ191">
        <v>15</v>
      </c>
      <c r="AS191">
        <v>8</v>
      </c>
      <c r="AT191">
        <v>16</v>
      </c>
      <c r="AU191" t="s">
        <v>1125</v>
      </c>
      <c r="AW191" t="s">
        <v>1126</v>
      </c>
      <c r="AX191">
        <v>10</v>
      </c>
      <c r="AY191" t="s">
        <v>1127</v>
      </c>
      <c r="AZ191" t="s">
        <v>1128</v>
      </c>
    </row>
    <row r="192" spans="1:53" x14ac:dyDescent="0.25">
      <c r="A192">
        <v>190</v>
      </c>
      <c r="B192" t="s">
        <v>0</v>
      </c>
      <c r="H192" s="1">
        <v>30953</v>
      </c>
      <c r="I192">
        <v>7</v>
      </c>
      <c r="J192">
        <v>30</v>
      </c>
      <c r="K192">
        <v>10</v>
      </c>
      <c r="L192">
        <v>3</v>
      </c>
      <c r="M192">
        <v>330103</v>
      </c>
      <c r="N192" t="s">
        <v>1129</v>
      </c>
      <c r="O192">
        <v>0</v>
      </c>
      <c r="P192" t="s">
        <v>97</v>
      </c>
      <c r="R192" t="s">
        <v>103</v>
      </c>
      <c r="T192">
        <v>1</v>
      </c>
      <c r="U192" t="s">
        <v>69</v>
      </c>
      <c r="W192" t="s">
        <v>80</v>
      </c>
      <c r="Y192" t="s">
        <v>57</v>
      </c>
      <c r="AA192">
        <v>3</v>
      </c>
      <c r="AB192" t="s">
        <v>1130</v>
      </c>
      <c r="AC192" t="s">
        <v>83</v>
      </c>
      <c r="AG192" t="s">
        <v>31</v>
      </c>
      <c r="AN192" t="s">
        <v>72</v>
      </c>
      <c r="AP192">
        <v>4</v>
      </c>
      <c r="AR192">
        <v>2</v>
      </c>
      <c r="AT192">
        <v>8</v>
      </c>
      <c r="AU192" t="s">
        <v>1131</v>
      </c>
      <c r="AV192" t="s">
        <v>74</v>
      </c>
      <c r="AX192">
        <v>9</v>
      </c>
      <c r="AY192" t="s">
        <v>1132</v>
      </c>
      <c r="AZ192" t="s">
        <v>453</v>
      </c>
    </row>
    <row r="193" spans="1:53" x14ac:dyDescent="0.25">
      <c r="A193">
        <v>191</v>
      </c>
      <c r="B193" t="s">
        <v>0</v>
      </c>
      <c r="C193" t="s">
        <v>1</v>
      </c>
      <c r="D193" t="s">
        <v>2</v>
      </c>
      <c r="F193" t="s">
        <v>4</v>
      </c>
      <c r="H193" s="1">
        <v>31835</v>
      </c>
      <c r="I193">
        <v>4</v>
      </c>
      <c r="J193">
        <v>20</v>
      </c>
      <c r="K193">
        <v>15</v>
      </c>
      <c r="L193">
        <v>20</v>
      </c>
      <c r="M193">
        <v>64063</v>
      </c>
      <c r="N193" t="s">
        <v>1133</v>
      </c>
      <c r="O193">
        <v>1</v>
      </c>
      <c r="P193" t="s">
        <v>53</v>
      </c>
      <c r="R193" t="s">
        <v>54</v>
      </c>
      <c r="T193">
        <v>1</v>
      </c>
      <c r="U193" t="s">
        <v>460</v>
      </c>
      <c r="W193" t="s">
        <v>56</v>
      </c>
      <c r="Y193" t="s">
        <v>468</v>
      </c>
      <c r="AA193">
        <v>17</v>
      </c>
      <c r="AB193" t="s">
        <v>1134</v>
      </c>
      <c r="AC193" t="s">
        <v>402</v>
      </c>
      <c r="AI193" t="s">
        <v>33</v>
      </c>
      <c r="AN193" t="s">
        <v>84</v>
      </c>
      <c r="AP193">
        <v>6</v>
      </c>
      <c r="AR193">
        <v>5</v>
      </c>
      <c r="AT193">
        <v>10</v>
      </c>
      <c r="AU193" t="s">
        <v>1135</v>
      </c>
      <c r="AV193" t="s">
        <v>74</v>
      </c>
      <c r="AX193">
        <v>10</v>
      </c>
      <c r="AY193" t="s">
        <v>1136</v>
      </c>
      <c r="AZ193" t="s">
        <v>1137</v>
      </c>
      <c r="BA193" t="s">
        <v>1138</v>
      </c>
    </row>
    <row r="194" spans="1:53" x14ac:dyDescent="0.25">
      <c r="A194">
        <v>192</v>
      </c>
      <c r="C194" t="s">
        <v>1</v>
      </c>
      <c r="F194" t="s">
        <v>4</v>
      </c>
      <c r="H194" s="1">
        <v>21540</v>
      </c>
      <c r="I194">
        <v>7</v>
      </c>
      <c r="J194">
        <v>0</v>
      </c>
      <c r="K194">
        <v>14</v>
      </c>
      <c r="L194">
        <v>2</v>
      </c>
      <c r="M194">
        <v>62025</v>
      </c>
      <c r="N194" t="s">
        <v>1139</v>
      </c>
      <c r="O194">
        <v>0</v>
      </c>
      <c r="P194" t="s">
        <v>53</v>
      </c>
      <c r="R194" t="s">
        <v>103</v>
      </c>
      <c r="T194">
        <v>1</v>
      </c>
      <c r="U194" t="s">
        <v>144</v>
      </c>
      <c r="W194" t="s">
        <v>80</v>
      </c>
      <c r="Y194" t="s">
        <v>81</v>
      </c>
      <c r="AA194">
        <v>34</v>
      </c>
      <c r="AB194" t="s">
        <v>1140</v>
      </c>
      <c r="AC194" t="s">
        <v>83</v>
      </c>
      <c r="AF194" t="s">
        <v>30</v>
      </c>
      <c r="AH194" t="s">
        <v>32</v>
      </c>
      <c r="AN194" t="s">
        <v>84</v>
      </c>
      <c r="AP194">
        <v>3</v>
      </c>
      <c r="AS194">
        <v>16</v>
      </c>
      <c r="AT194">
        <v>10</v>
      </c>
      <c r="AU194" t="s">
        <v>1141</v>
      </c>
      <c r="AW194" t="s">
        <v>1142</v>
      </c>
      <c r="AX194">
        <v>9</v>
      </c>
      <c r="AY194" t="s">
        <v>1143</v>
      </c>
      <c r="AZ194" t="s">
        <v>1144</v>
      </c>
      <c r="BA194" t="s">
        <v>1145</v>
      </c>
    </row>
    <row r="195" spans="1:53" x14ac:dyDescent="0.25">
      <c r="A195">
        <v>193</v>
      </c>
      <c r="B195" t="s">
        <v>0</v>
      </c>
      <c r="H195" s="1">
        <v>14611</v>
      </c>
      <c r="I195">
        <v>7</v>
      </c>
      <c r="J195">
        <v>75</v>
      </c>
      <c r="K195">
        <v>9</v>
      </c>
      <c r="L195">
        <v>5</v>
      </c>
      <c r="M195">
        <v>1120</v>
      </c>
      <c r="N195" t="s">
        <v>149</v>
      </c>
      <c r="O195">
        <v>0</v>
      </c>
      <c r="P195" t="s">
        <v>97</v>
      </c>
      <c r="R195" t="s">
        <v>68</v>
      </c>
      <c r="T195">
        <v>1</v>
      </c>
      <c r="U195" t="s">
        <v>55</v>
      </c>
      <c r="W195" t="s">
        <v>80</v>
      </c>
      <c r="Y195" t="s">
        <v>297</v>
      </c>
      <c r="AA195">
        <v>10</v>
      </c>
      <c r="AB195" t="s">
        <v>1146</v>
      </c>
      <c r="AC195" t="s">
        <v>83</v>
      </c>
      <c r="AF195" t="s">
        <v>30</v>
      </c>
      <c r="AN195" t="s">
        <v>72</v>
      </c>
      <c r="AQ195">
        <v>25</v>
      </c>
      <c r="AR195">
        <v>5</v>
      </c>
      <c r="AT195">
        <v>40</v>
      </c>
      <c r="AU195" t="s">
        <v>1147</v>
      </c>
      <c r="AV195" t="s">
        <v>74</v>
      </c>
      <c r="AX195">
        <v>10</v>
      </c>
      <c r="AY195" t="s">
        <v>1148</v>
      </c>
      <c r="AZ195" t="s">
        <v>1149</v>
      </c>
      <c r="BA195" t="s">
        <v>1150</v>
      </c>
    </row>
    <row r="196" spans="1:53" x14ac:dyDescent="0.25">
      <c r="A196">
        <v>194</v>
      </c>
      <c r="B196" t="s">
        <v>0</v>
      </c>
      <c r="C196" t="s">
        <v>1</v>
      </c>
      <c r="F196" t="s">
        <v>4</v>
      </c>
      <c r="H196" s="1">
        <v>29476</v>
      </c>
      <c r="I196">
        <v>6</v>
      </c>
      <c r="J196">
        <v>25</v>
      </c>
      <c r="K196">
        <v>10</v>
      </c>
      <c r="L196">
        <v>4</v>
      </c>
      <c r="N196" t="s">
        <v>221</v>
      </c>
      <c r="O196">
        <v>0</v>
      </c>
      <c r="P196" t="s">
        <v>67</v>
      </c>
      <c r="R196" t="s">
        <v>103</v>
      </c>
      <c r="T196">
        <v>1</v>
      </c>
      <c r="U196" t="s">
        <v>31</v>
      </c>
      <c r="W196" t="s">
        <v>80</v>
      </c>
      <c r="Y196" t="s">
        <v>91</v>
      </c>
      <c r="AA196">
        <v>5</v>
      </c>
      <c r="AC196" t="s">
        <v>59</v>
      </c>
      <c r="AF196" t="s">
        <v>30</v>
      </c>
      <c r="AN196" t="s">
        <v>72</v>
      </c>
      <c r="AP196">
        <v>6</v>
      </c>
      <c r="AR196">
        <v>6</v>
      </c>
      <c r="AT196">
        <v>120</v>
      </c>
      <c r="AU196" t="s">
        <v>1151</v>
      </c>
      <c r="AV196" t="s">
        <v>74</v>
      </c>
      <c r="AX196">
        <v>9</v>
      </c>
      <c r="AY196" t="s">
        <v>1152</v>
      </c>
      <c r="AZ196" t="s">
        <v>1153</v>
      </c>
      <c r="BA196" t="s">
        <v>1154</v>
      </c>
    </row>
    <row r="197" spans="1:53" x14ac:dyDescent="0.25">
      <c r="A197">
        <v>195</v>
      </c>
      <c r="B197" t="s">
        <v>0</v>
      </c>
      <c r="C197" t="s">
        <v>1</v>
      </c>
      <c r="F197" t="s">
        <v>4</v>
      </c>
      <c r="H197" s="1">
        <v>27246</v>
      </c>
      <c r="I197">
        <v>6</v>
      </c>
      <c r="J197">
        <v>0</v>
      </c>
      <c r="K197">
        <v>14</v>
      </c>
      <c r="L197">
        <v>20</v>
      </c>
      <c r="M197">
        <v>560062</v>
      </c>
      <c r="N197" t="s">
        <v>1155</v>
      </c>
      <c r="O197">
        <v>1</v>
      </c>
      <c r="P197" t="s">
        <v>53</v>
      </c>
      <c r="R197" t="s">
        <v>98</v>
      </c>
      <c r="T197">
        <v>1</v>
      </c>
      <c r="U197" t="s">
        <v>110</v>
      </c>
      <c r="W197" t="s">
        <v>111</v>
      </c>
      <c r="Y197" t="s">
        <v>91</v>
      </c>
      <c r="AA197">
        <v>17</v>
      </c>
      <c r="AC197" t="s">
        <v>83</v>
      </c>
      <c r="AH197" t="s">
        <v>32</v>
      </c>
      <c r="AI197" t="s">
        <v>33</v>
      </c>
      <c r="AN197" t="s">
        <v>625</v>
      </c>
      <c r="AP197">
        <v>6</v>
      </c>
      <c r="AS197">
        <v>14</v>
      </c>
      <c r="AT197">
        <v>8</v>
      </c>
      <c r="AU197" t="s">
        <v>1156</v>
      </c>
      <c r="AV197" t="s">
        <v>74</v>
      </c>
      <c r="AX197">
        <v>8</v>
      </c>
      <c r="AY197" t="s">
        <v>1157</v>
      </c>
      <c r="AZ197" t="s">
        <v>1158</v>
      </c>
      <c r="BA197" t="s">
        <v>1159</v>
      </c>
    </row>
    <row r="198" spans="1:53" x14ac:dyDescent="0.25">
      <c r="A198">
        <v>196</v>
      </c>
      <c r="F198" t="s">
        <v>4</v>
      </c>
      <c r="H198" s="1">
        <v>29633</v>
      </c>
      <c r="I198">
        <v>8</v>
      </c>
      <c r="J198">
        <v>20</v>
      </c>
      <c r="K198">
        <v>5</v>
      </c>
      <c r="L198">
        <v>10</v>
      </c>
      <c r="M198">
        <v>137</v>
      </c>
      <c r="N198" t="s">
        <v>1160</v>
      </c>
      <c r="O198">
        <v>0</v>
      </c>
      <c r="P198" t="s">
        <v>67</v>
      </c>
      <c r="R198" t="s">
        <v>54</v>
      </c>
      <c r="T198">
        <v>1</v>
      </c>
      <c r="U198" t="s">
        <v>55</v>
      </c>
      <c r="W198" t="s">
        <v>387</v>
      </c>
      <c r="Z198" t="s">
        <v>1161</v>
      </c>
      <c r="AA198">
        <v>12</v>
      </c>
      <c r="AB198" t="s">
        <v>688</v>
      </c>
      <c r="AC198" t="s">
        <v>71</v>
      </c>
      <c r="AG198" t="s">
        <v>31</v>
      </c>
      <c r="AN198" t="s">
        <v>72</v>
      </c>
      <c r="AP198">
        <v>6</v>
      </c>
      <c r="AR198">
        <v>6</v>
      </c>
      <c r="AT198">
        <v>5</v>
      </c>
      <c r="AU198" t="s">
        <v>1162</v>
      </c>
      <c r="AV198" t="s">
        <v>74</v>
      </c>
      <c r="AX198">
        <v>8</v>
      </c>
      <c r="AY198" t="s">
        <v>688</v>
      </c>
      <c r="AZ198" t="s">
        <v>1163</v>
      </c>
      <c r="BA198" t="s">
        <v>1150</v>
      </c>
    </row>
    <row r="199" spans="1:53" x14ac:dyDescent="0.25">
      <c r="A199">
        <v>197</v>
      </c>
      <c r="E199" t="s">
        <v>3</v>
      </c>
      <c r="H199" s="1">
        <v>34650</v>
      </c>
      <c r="I199">
        <v>8</v>
      </c>
      <c r="J199">
        <v>2</v>
      </c>
      <c r="K199">
        <v>8</v>
      </c>
      <c r="L199">
        <v>2</v>
      </c>
      <c r="M199">
        <v>500029</v>
      </c>
      <c r="N199" t="s">
        <v>370</v>
      </c>
      <c r="O199">
        <v>0</v>
      </c>
      <c r="P199" t="s">
        <v>78</v>
      </c>
      <c r="R199" t="s">
        <v>68</v>
      </c>
      <c r="T199">
        <v>0</v>
      </c>
      <c r="AC199" t="s">
        <v>59</v>
      </c>
      <c r="AG199" t="s">
        <v>31</v>
      </c>
      <c r="AN199" t="s">
        <v>72</v>
      </c>
      <c r="AP199">
        <v>6</v>
      </c>
      <c r="AR199">
        <v>4</v>
      </c>
      <c r="AT199">
        <v>4</v>
      </c>
      <c r="AU199" t="s">
        <v>1164</v>
      </c>
      <c r="AV199" t="s">
        <v>74</v>
      </c>
      <c r="AX199">
        <v>10</v>
      </c>
      <c r="AY199" t="s">
        <v>1165</v>
      </c>
      <c r="AZ199" t="s">
        <v>908</v>
      </c>
    </row>
    <row r="200" spans="1:53" x14ac:dyDescent="0.25">
      <c r="A200">
        <v>198</v>
      </c>
      <c r="C200" t="s">
        <v>1</v>
      </c>
      <c r="H200" s="1">
        <v>31399</v>
      </c>
      <c r="I200">
        <v>7</v>
      </c>
      <c r="J200">
        <v>40</v>
      </c>
      <c r="K200">
        <v>10</v>
      </c>
      <c r="L200">
        <v>30</v>
      </c>
      <c r="N200" t="s">
        <v>1166</v>
      </c>
      <c r="O200">
        <v>1</v>
      </c>
      <c r="Q200" t="s">
        <v>1167</v>
      </c>
      <c r="R200" t="s">
        <v>54</v>
      </c>
      <c r="T200">
        <v>1</v>
      </c>
      <c r="U200" t="s">
        <v>150</v>
      </c>
      <c r="W200" t="s">
        <v>80</v>
      </c>
      <c r="Y200" t="s">
        <v>125</v>
      </c>
      <c r="AA200">
        <v>7</v>
      </c>
      <c r="AB200" t="s">
        <v>1168</v>
      </c>
      <c r="AC200" t="s">
        <v>59</v>
      </c>
      <c r="AF200" t="s">
        <v>30</v>
      </c>
      <c r="AN200" t="s">
        <v>168</v>
      </c>
      <c r="AQ200">
        <v>10</v>
      </c>
      <c r="AR200">
        <v>5</v>
      </c>
      <c r="AT200">
        <v>20</v>
      </c>
      <c r="AU200" t="s">
        <v>1169</v>
      </c>
      <c r="AV200" t="s">
        <v>64</v>
      </c>
      <c r="AX200">
        <v>10</v>
      </c>
      <c r="AY200" t="s">
        <v>1170</v>
      </c>
      <c r="AZ200" t="s">
        <v>1171</v>
      </c>
      <c r="BA200" t="s">
        <v>1172</v>
      </c>
    </row>
    <row r="201" spans="1:53" x14ac:dyDescent="0.25">
      <c r="A201">
        <v>199</v>
      </c>
      <c r="C201" t="s">
        <v>1</v>
      </c>
      <c r="H201" s="1">
        <v>28804</v>
      </c>
      <c r="I201">
        <v>6</v>
      </c>
      <c r="J201">
        <v>120</v>
      </c>
      <c r="K201">
        <v>10</v>
      </c>
      <c r="L201">
        <v>12</v>
      </c>
      <c r="M201">
        <v>77494</v>
      </c>
      <c r="N201" t="s">
        <v>1173</v>
      </c>
      <c r="O201">
        <v>1</v>
      </c>
      <c r="P201" t="s">
        <v>67</v>
      </c>
      <c r="R201" t="s">
        <v>103</v>
      </c>
      <c r="T201">
        <v>1</v>
      </c>
      <c r="U201" t="s">
        <v>455</v>
      </c>
      <c r="W201" t="s">
        <v>111</v>
      </c>
      <c r="Y201" t="s">
        <v>648</v>
      </c>
      <c r="AA201">
        <v>12</v>
      </c>
      <c r="AB201" t="s">
        <v>1174</v>
      </c>
      <c r="AC201" t="s">
        <v>71</v>
      </c>
      <c r="AF201" t="s">
        <v>30</v>
      </c>
      <c r="AH201" t="s">
        <v>32</v>
      </c>
      <c r="AI201" t="s">
        <v>33</v>
      </c>
      <c r="AN201" t="s">
        <v>60</v>
      </c>
      <c r="AP201">
        <v>6</v>
      </c>
      <c r="AR201">
        <v>4</v>
      </c>
      <c r="AT201">
        <v>8</v>
      </c>
      <c r="AU201" t="s">
        <v>1175</v>
      </c>
      <c r="AV201" t="s">
        <v>74</v>
      </c>
      <c r="AX201">
        <v>8</v>
      </c>
      <c r="AY201" t="s">
        <v>1176</v>
      </c>
      <c r="AZ201" t="s">
        <v>1177</v>
      </c>
      <c r="BA201" t="s">
        <v>1178</v>
      </c>
    </row>
    <row r="202" spans="1:53" x14ac:dyDescent="0.25">
      <c r="A202">
        <v>200</v>
      </c>
      <c r="F202" t="s">
        <v>4</v>
      </c>
      <c r="H202" s="1">
        <v>31882</v>
      </c>
      <c r="I202">
        <v>7</v>
      </c>
      <c r="J202">
        <v>1</v>
      </c>
      <c r="K202">
        <v>14</v>
      </c>
      <c r="L202">
        <v>20</v>
      </c>
      <c r="M202">
        <v>22251040</v>
      </c>
      <c r="N202" t="s">
        <v>1179</v>
      </c>
      <c r="O202">
        <v>1</v>
      </c>
      <c r="P202" t="s">
        <v>67</v>
      </c>
      <c r="R202" t="s">
        <v>54</v>
      </c>
      <c r="T202">
        <v>1</v>
      </c>
      <c r="U202" t="s">
        <v>5</v>
      </c>
      <c r="W202" t="s">
        <v>80</v>
      </c>
      <c r="Y202" t="s">
        <v>326</v>
      </c>
      <c r="AA202">
        <v>8</v>
      </c>
      <c r="AB202" t="s">
        <v>1180</v>
      </c>
      <c r="AC202" t="s">
        <v>59</v>
      </c>
      <c r="AG202" t="s">
        <v>31</v>
      </c>
      <c r="AH202" t="s">
        <v>32</v>
      </c>
      <c r="AI202" t="s">
        <v>33</v>
      </c>
      <c r="AN202" t="s">
        <v>84</v>
      </c>
      <c r="AP202">
        <v>6</v>
      </c>
      <c r="AR202">
        <v>4</v>
      </c>
      <c r="AT202">
        <v>6</v>
      </c>
      <c r="AU202" t="s">
        <v>1181</v>
      </c>
      <c r="AV202" t="s">
        <v>74</v>
      </c>
      <c r="AX202">
        <v>10</v>
      </c>
      <c r="AY202" t="s">
        <v>1182</v>
      </c>
      <c r="AZ202" t="s">
        <v>1183</v>
      </c>
      <c r="BA202" t="s">
        <v>116</v>
      </c>
    </row>
    <row r="203" spans="1:53" x14ac:dyDescent="0.25">
      <c r="A203">
        <v>201</v>
      </c>
      <c r="B203" t="s">
        <v>0</v>
      </c>
      <c r="D203" t="s">
        <v>2</v>
      </c>
      <c r="F203" t="s">
        <v>4</v>
      </c>
      <c r="H203" s="1">
        <v>33421</v>
      </c>
      <c r="I203">
        <v>7</v>
      </c>
      <c r="J203">
        <v>40</v>
      </c>
      <c r="K203">
        <v>6</v>
      </c>
      <c r="L203">
        <v>12</v>
      </c>
      <c r="M203">
        <v>0</v>
      </c>
      <c r="O203">
        <v>1</v>
      </c>
      <c r="P203" t="s">
        <v>97</v>
      </c>
      <c r="R203" t="s">
        <v>98</v>
      </c>
      <c r="T203">
        <v>1</v>
      </c>
      <c r="U203" t="s">
        <v>5</v>
      </c>
      <c r="W203" t="s">
        <v>111</v>
      </c>
      <c r="Y203" t="s">
        <v>326</v>
      </c>
      <c r="AA203">
        <v>0</v>
      </c>
      <c r="AB203" t="s">
        <v>1184</v>
      </c>
      <c r="AC203" t="s">
        <v>71</v>
      </c>
      <c r="AG203" t="s">
        <v>31</v>
      </c>
      <c r="AO203" t="s">
        <v>1185</v>
      </c>
      <c r="AP203">
        <v>3</v>
      </c>
      <c r="AR203">
        <v>1</v>
      </c>
      <c r="AT203">
        <v>2</v>
      </c>
      <c r="AU203" t="s">
        <v>1186</v>
      </c>
      <c r="AV203" t="s">
        <v>74</v>
      </c>
      <c r="AX203">
        <v>8</v>
      </c>
      <c r="AY203" t="s">
        <v>1187</v>
      </c>
    </row>
    <row r="204" spans="1:53" x14ac:dyDescent="0.25">
      <c r="A204">
        <v>202</v>
      </c>
      <c r="C204" t="s">
        <v>1</v>
      </c>
      <c r="F204" t="s">
        <v>4</v>
      </c>
      <c r="H204" s="1">
        <v>31693</v>
      </c>
      <c r="I204">
        <v>7</v>
      </c>
      <c r="J204">
        <v>25</v>
      </c>
      <c r="K204">
        <v>12</v>
      </c>
      <c r="L204">
        <v>6</v>
      </c>
      <c r="M204">
        <v>53111</v>
      </c>
      <c r="N204" t="s">
        <v>1188</v>
      </c>
      <c r="O204">
        <v>0</v>
      </c>
      <c r="P204" t="s">
        <v>67</v>
      </c>
      <c r="R204" t="s">
        <v>54</v>
      </c>
      <c r="T204">
        <v>1</v>
      </c>
      <c r="U204" t="s">
        <v>160</v>
      </c>
      <c r="W204" t="s">
        <v>56</v>
      </c>
      <c r="Y204" t="s">
        <v>340</v>
      </c>
      <c r="AA204">
        <v>3</v>
      </c>
      <c r="AB204" t="s">
        <v>1189</v>
      </c>
      <c r="AC204" t="s">
        <v>83</v>
      </c>
      <c r="AF204" t="s">
        <v>30</v>
      </c>
      <c r="AN204" t="s">
        <v>84</v>
      </c>
      <c r="AP204">
        <v>4</v>
      </c>
      <c r="AR204">
        <v>2</v>
      </c>
      <c r="AT204">
        <v>20</v>
      </c>
      <c r="AU204" t="s">
        <v>1190</v>
      </c>
      <c r="AW204" t="s">
        <v>1191</v>
      </c>
      <c r="AX204">
        <v>9</v>
      </c>
      <c r="AY204" t="s">
        <v>1192</v>
      </c>
      <c r="AZ204" t="s">
        <v>220</v>
      </c>
      <c r="BA204" t="s">
        <v>141</v>
      </c>
    </row>
    <row r="205" spans="1:53" x14ac:dyDescent="0.25">
      <c r="A205">
        <v>203</v>
      </c>
      <c r="F205" t="s">
        <v>4</v>
      </c>
      <c r="H205" s="1">
        <v>31498</v>
      </c>
      <c r="I205">
        <v>8</v>
      </c>
      <c r="J205">
        <v>0</v>
      </c>
      <c r="K205">
        <v>5</v>
      </c>
      <c r="L205">
        <v>12</v>
      </c>
      <c r="M205">
        <v>6611</v>
      </c>
      <c r="N205" t="s">
        <v>1193</v>
      </c>
      <c r="O205">
        <v>1</v>
      </c>
      <c r="P205" t="s">
        <v>97</v>
      </c>
      <c r="R205" t="s">
        <v>98</v>
      </c>
      <c r="T205">
        <v>1</v>
      </c>
      <c r="U205" t="s">
        <v>227</v>
      </c>
      <c r="X205" t="s">
        <v>281</v>
      </c>
      <c r="Y205" t="s">
        <v>91</v>
      </c>
      <c r="AA205">
        <v>5</v>
      </c>
      <c r="AB205" t="s">
        <v>1194</v>
      </c>
      <c r="AC205" t="s">
        <v>83</v>
      </c>
      <c r="AI205" t="s">
        <v>33</v>
      </c>
      <c r="AN205" t="s">
        <v>60</v>
      </c>
      <c r="AP205">
        <v>5</v>
      </c>
      <c r="AR205">
        <v>6</v>
      </c>
      <c r="AT205">
        <v>12</v>
      </c>
      <c r="AU205" t="s">
        <v>1195</v>
      </c>
      <c r="AV205" t="s">
        <v>64</v>
      </c>
      <c r="AX205">
        <v>10</v>
      </c>
      <c r="AY205" t="s">
        <v>1196</v>
      </c>
      <c r="AZ205" t="s">
        <v>1197</v>
      </c>
      <c r="BA205" t="s">
        <v>1198</v>
      </c>
    </row>
    <row r="206" spans="1:53" x14ac:dyDescent="0.25">
      <c r="A206">
        <v>204</v>
      </c>
      <c r="C206" t="s">
        <v>1</v>
      </c>
      <c r="F206" t="s">
        <v>4</v>
      </c>
      <c r="H206" s="1">
        <v>31738</v>
      </c>
      <c r="I206">
        <v>8</v>
      </c>
      <c r="J206">
        <v>40</v>
      </c>
      <c r="K206">
        <v>10</v>
      </c>
      <c r="L206">
        <v>10</v>
      </c>
      <c r="M206">
        <v>79020</v>
      </c>
      <c r="N206" t="s">
        <v>1199</v>
      </c>
      <c r="O206">
        <v>1</v>
      </c>
      <c r="P206" t="s">
        <v>53</v>
      </c>
      <c r="R206" t="s">
        <v>98</v>
      </c>
      <c r="T206">
        <v>1</v>
      </c>
      <c r="U206" t="s">
        <v>160</v>
      </c>
      <c r="W206" t="s">
        <v>80</v>
      </c>
      <c r="Y206" t="s">
        <v>105</v>
      </c>
      <c r="AA206">
        <v>5</v>
      </c>
      <c r="AB206" t="s">
        <v>1200</v>
      </c>
      <c r="AC206" t="s">
        <v>83</v>
      </c>
      <c r="AH206" t="s">
        <v>32</v>
      </c>
      <c r="AL206" t="s">
        <v>36</v>
      </c>
      <c r="AV206" t="s">
        <v>74</v>
      </c>
      <c r="AX206">
        <v>10</v>
      </c>
      <c r="AY206" t="s">
        <v>1201</v>
      </c>
      <c r="AZ206" t="s">
        <v>1202</v>
      </c>
    </row>
    <row r="207" spans="1:53" x14ac:dyDescent="0.25">
      <c r="A207">
        <v>205</v>
      </c>
      <c r="B207" t="s">
        <v>0</v>
      </c>
      <c r="C207" t="s">
        <v>1</v>
      </c>
      <c r="F207" t="s">
        <v>4</v>
      </c>
      <c r="H207" s="1">
        <v>28682</v>
      </c>
      <c r="I207">
        <v>8</v>
      </c>
      <c r="J207">
        <v>30</v>
      </c>
      <c r="K207">
        <v>9</v>
      </c>
      <c r="L207">
        <v>10</v>
      </c>
      <c r="M207">
        <v>95035</v>
      </c>
      <c r="N207" t="s">
        <v>1203</v>
      </c>
      <c r="O207">
        <v>0</v>
      </c>
      <c r="P207" t="s">
        <v>53</v>
      </c>
      <c r="R207" t="s">
        <v>103</v>
      </c>
      <c r="T207">
        <v>1</v>
      </c>
      <c r="U207" t="s">
        <v>227</v>
      </c>
      <c r="W207" t="s">
        <v>80</v>
      </c>
      <c r="Y207" t="s">
        <v>91</v>
      </c>
      <c r="AA207">
        <v>10</v>
      </c>
      <c r="AB207" t="s">
        <v>1204</v>
      </c>
      <c r="AC207" t="s">
        <v>83</v>
      </c>
      <c r="AG207" t="s">
        <v>31</v>
      </c>
      <c r="AN207" t="s">
        <v>72</v>
      </c>
      <c r="AQ207" t="s">
        <v>1205</v>
      </c>
      <c r="AS207" t="s">
        <v>1206</v>
      </c>
      <c r="AT207">
        <v>4</v>
      </c>
      <c r="AU207" t="s">
        <v>1207</v>
      </c>
      <c r="AV207" t="s">
        <v>74</v>
      </c>
      <c r="AX207">
        <v>9</v>
      </c>
      <c r="AY207" t="s">
        <v>1208</v>
      </c>
      <c r="BA207" t="s">
        <v>1209</v>
      </c>
    </row>
    <row r="208" spans="1:53" x14ac:dyDescent="0.25">
      <c r="A208">
        <v>206</v>
      </c>
      <c r="B208" t="s">
        <v>0</v>
      </c>
      <c r="H208" s="1">
        <v>27885</v>
      </c>
      <c r="I208">
        <v>6</v>
      </c>
      <c r="J208">
        <v>60</v>
      </c>
      <c r="K208">
        <v>6</v>
      </c>
      <c r="L208">
        <v>10</v>
      </c>
      <c r="M208">
        <v>5607</v>
      </c>
      <c r="N208" t="s">
        <v>1210</v>
      </c>
      <c r="O208">
        <v>1</v>
      </c>
      <c r="P208" t="s">
        <v>97</v>
      </c>
      <c r="R208" t="s">
        <v>54</v>
      </c>
      <c r="T208">
        <v>0</v>
      </c>
      <c r="AC208" t="s">
        <v>59</v>
      </c>
      <c r="AI208" t="s">
        <v>33</v>
      </c>
      <c r="AM208" t="s">
        <v>1211</v>
      </c>
      <c r="AN208" t="s">
        <v>72</v>
      </c>
      <c r="AP208">
        <v>5</v>
      </c>
      <c r="AR208">
        <v>4</v>
      </c>
      <c r="AT208">
        <v>8</v>
      </c>
      <c r="AU208" t="s">
        <v>1212</v>
      </c>
      <c r="AW208" t="s">
        <v>1213</v>
      </c>
      <c r="AX208">
        <v>9</v>
      </c>
      <c r="AY208" t="s">
        <v>1214</v>
      </c>
      <c r="AZ208" t="s">
        <v>1215</v>
      </c>
      <c r="BA208" t="s">
        <v>1216</v>
      </c>
    </row>
    <row r="209" spans="1:53" x14ac:dyDescent="0.25">
      <c r="A209">
        <v>207</v>
      </c>
      <c r="B209" t="s">
        <v>0</v>
      </c>
      <c r="F209" t="s">
        <v>4</v>
      </c>
      <c r="H209" s="1">
        <v>29440</v>
      </c>
      <c r="I209">
        <v>7</v>
      </c>
      <c r="J209">
        <v>30</v>
      </c>
      <c r="K209">
        <v>11</v>
      </c>
      <c r="L209">
        <v>4</v>
      </c>
      <c r="M209">
        <v>310157</v>
      </c>
      <c r="N209" t="s">
        <v>1217</v>
      </c>
      <c r="O209">
        <v>1</v>
      </c>
      <c r="P209" t="s">
        <v>78</v>
      </c>
      <c r="S209" t="s">
        <v>1218</v>
      </c>
      <c r="T209">
        <v>1</v>
      </c>
      <c r="U209" t="s">
        <v>227</v>
      </c>
      <c r="W209" t="s">
        <v>90</v>
      </c>
      <c r="Y209" t="s">
        <v>91</v>
      </c>
      <c r="AA209">
        <v>11</v>
      </c>
      <c r="AB209" t="s">
        <v>1219</v>
      </c>
      <c r="AC209" t="s">
        <v>59</v>
      </c>
      <c r="AH209" t="s">
        <v>32</v>
      </c>
      <c r="AN209" t="s">
        <v>72</v>
      </c>
      <c r="AP209">
        <v>6</v>
      </c>
      <c r="AR209">
        <v>6</v>
      </c>
      <c r="AT209">
        <v>30</v>
      </c>
      <c r="AU209" t="s">
        <v>1220</v>
      </c>
      <c r="AV209" t="s">
        <v>74</v>
      </c>
      <c r="AX209">
        <v>10</v>
      </c>
      <c r="AY209" t="s">
        <v>1221</v>
      </c>
      <c r="AZ209" t="s">
        <v>1222</v>
      </c>
      <c r="BA209" t="s">
        <v>1223</v>
      </c>
    </row>
    <row r="210" spans="1:53" x14ac:dyDescent="0.25">
      <c r="A210">
        <v>208</v>
      </c>
      <c r="D210" t="s">
        <v>2</v>
      </c>
      <c r="H210" s="1">
        <v>29809</v>
      </c>
      <c r="I210">
        <v>5</v>
      </c>
      <c r="J210">
        <v>20</v>
      </c>
      <c r="K210">
        <v>18</v>
      </c>
      <c r="L210">
        <v>0</v>
      </c>
      <c r="M210">
        <v>11776</v>
      </c>
      <c r="N210" t="s">
        <v>1224</v>
      </c>
      <c r="O210">
        <v>1</v>
      </c>
      <c r="P210" t="s">
        <v>67</v>
      </c>
      <c r="S210" t="s">
        <v>1225</v>
      </c>
      <c r="T210">
        <v>1</v>
      </c>
      <c r="U210" t="s">
        <v>455</v>
      </c>
      <c r="X210" t="s">
        <v>1226</v>
      </c>
      <c r="Y210" t="s">
        <v>57</v>
      </c>
      <c r="AA210">
        <v>15</v>
      </c>
      <c r="AB210" t="s">
        <v>1227</v>
      </c>
      <c r="AC210" t="s">
        <v>71</v>
      </c>
      <c r="AF210" t="s">
        <v>30</v>
      </c>
      <c r="AJ210" t="s">
        <v>34</v>
      </c>
      <c r="AN210" t="s">
        <v>60</v>
      </c>
      <c r="AQ210">
        <v>16</v>
      </c>
      <c r="AS210">
        <v>10</v>
      </c>
      <c r="AT210">
        <v>2</v>
      </c>
      <c r="AU210" t="s">
        <v>1228</v>
      </c>
      <c r="AV210" t="s">
        <v>64</v>
      </c>
      <c r="AX210">
        <v>10</v>
      </c>
      <c r="AY210" t="s">
        <v>1229</v>
      </c>
      <c r="AZ210" t="s">
        <v>1230</v>
      </c>
      <c r="BA210" t="s">
        <v>1231</v>
      </c>
    </row>
    <row r="211" spans="1:53" x14ac:dyDescent="0.25">
      <c r="A211">
        <v>209</v>
      </c>
      <c r="C211" t="s">
        <v>1</v>
      </c>
      <c r="H211" s="1">
        <v>43048</v>
      </c>
      <c r="I211">
        <v>7</v>
      </c>
      <c r="J211">
        <v>120</v>
      </c>
      <c r="K211">
        <v>12</v>
      </c>
      <c r="L211">
        <v>15</v>
      </c>
      <c r="M211">
        <v>28002</v>
      </c>
      <c r="N211" t="s">
        <v>171</v>
      </c>
      <c r="O211">
        <v>1</v>
      </c>
      <c r="P211" t="s">
        <v>67</v>
      </c>
      <c r="R211" t="s">
        <v>98</v>
      </c>
      <c r="T211">
        <v>1</v>
      </c>
      <c r="U211" t="s">
        <v>160</v>
      </c>
      <c r="W211" t="s">
        <v>387</v>
      </c>
      <c r="Y211" t="s">
        <v>91</v>
      </c>
      <c r="AA211">
        <v>2</v>
      </c>
      <c r="AB211" t="s">
        <v>172</v>
      </c>
      <c r="AC211" t="s">
        <v>59</v>
      </c>
      <c r="AH211" t="s">
        <v>32</v>
      </c>
      <c r="AN211" t="s">
        <v>72</v>
      </c>
      <c r="AQ211">
        <v>8</v>
      </c>
      <c r="AR211">
        <v>6</v>
      </c>
      <c r="AT211">
        <v>10</v>
      </c>
      <c r="AU211" t="s">
        <v>1232</v>
      </c>
      <c r="AV211" t="s">
        <v>64</v>
      </c>
      <c r="AX211">
        <v>8</v>
      </c>
      <c r="AY211" t="s">
        <v>1233</v>
      </c>
      <c r="AZ211" t="s">
        <v>1234</v>
      </c>
      <c r="BA211" t="s">
        <v>349</v>
      </c>
    </row>
    <row r="212" spans="1:53" x14ac:dyDescent="0.25">
      <c r="A212">
        <v>210</v>
      </c>
      <c r="B212" t="s">
        <v>0</v>
      </c>
      <c r="H212" s="1">
        <v>32706</v>
      </c>
      <c r="I212">
        <v>6</v>
      </c>
      <c r="J212">
        <v>120</v>
      </c>
      <c r="K212">
        <v>10</v>
      </c>
      <c r="L212">
        <v>5</v>
      </c>
      <c r="M212">
        <v>29010</v>
      </c>
      <c r="N212" t="s">
        <v>1235</v>
      </c>
      <c r="O212">
        <v>0</v>
      </c>
      <c r="P212" t="s">
        <v>78</v>
      </c>
      <c r="R212" t="s">
        <v>103</v>
      </c>
      <c r="T212">
        <v>1</v>
      </c>
      <c r="U212" t="s">
        <v>227</v>
      </c>
      <c r="W212" t="s">
        <v>111</v>
      </c>
      <c r="Y212" t="s">
        <v>91</v>
      </c>
      <c r="AA212">
        <v>5</v>
      </c>
      <c r="AB212" t="s">
        <v>1236</v>
      </c>
      <c r="AC212" t="s">
        <v>402</v>
      </c>
      <c r="AH212" t="s">
        <v>32</v>
      </c>
      <c r="AN212" t="s">
        <v>84</v>
      </c>
      <c r="AP212">
        <v>5</v>
      </c>
      <c r="AR212">
        <v>5</v>
      </c>
      <c r="AT212">
        <v>3</v>
      </c>
      <c r="AU212" t="s">
        <v>1237</v>
      </c>
      <c r="AV212" t="s">
        <v>74</v>
      </c>
      <c r="AX212">
        <v>9</v>
      </c>
      <c r="AY212" t="s">
        <v>1238</v>
      </c>
    </row>
    <row r="213" spans="1:53" x14ac:dyDescent="0.25">
      <c r="A213">
        <v>211</v>
      </c>
      <c r="B213" t="s">
        <v>0</v>
      </c>
      <c r="H213" s="1">
        <v>31548</v>
      </c>
      <c r="I213">
        <v>5</v>
      </c>
      <c r="J213">
        <v>360</v>
      </c>
      <c r="K213">
        <v>8</v>
      </c>
      <c r="L213">
        <v>1</v>
      </c>
      <c r="M213">
        <v>0</v>
      </c>
      <c r="N213" t="s">
        <v>1239</v>
      </c>
      <c r="O213">
        <v>1</v>
      </c>
      <c r="P213" t="s">
        <v>97</v>
      </c>
      <c r="R213" t="s">
        <v>98</v>
      </c>
      <c r="T213">
        <v>0</v>
      </c>
      <c r="AC213" t="s">
        <v>59</v>
      </c>
      <c r="AL213" t="s">
        <v>36</v>
      </c>
      <c r="AV213" t="s">
        <v>64</v>
      </c>
      <c r="AX213">
        <v>10</v>
      </c>
      <c r="AY213" t="s">
        <v>1240</v>
      </c>
      <c r="AZ213" t="s">
        <v>376</v>
      </c>
    </row>
    <row r="214" spans="1:53" ht="195" x14ac:dyDescent="0.25">
      <c r="A214">
        <v>212</v>
      </c>
      <c r="B214" t="s">
        <v>0</v>
      </c>
      <c r="C214" t="s">
        <v>1</v>
      </c>
      <c r="G214" t="s">
        <v>1241</v>
      </c>
      <c r="H214" s="1">
        <v>32020</v>
      </c>
      <c r="I214">
        <v>5</v>
      </c>
      <c r="J214">
        <v>120</v>
      </c>
      <c r="K214">
        <v>8</v>
      </c>
      <c r="L214">
        <v>10</v>
      </c>
      <c r="M214">
        <v>0</v>
      </c>
      <c r="N214" t="s">
        <v>1242</v>
      </c>
      <c r="O214">
        <v>1</v>
      </c>
      <c r="P214" t="s">
        <v>433</v>
      </c>
      <c r="R214" t="s">
        <v>54</v>
      </c>
      <c r="T214">
        <v>1</v>
      </c>
      <c r="U214" t="s">
        <v>522</v>
      </c>
      <c r="W214" t="s">
        <v>56</v>
      </c>
      <c r="Z214" t="s">
        <v>1243</v>
      </c>
      <c r="AA214">
        <v>5</v>
      </c>
      <c r="AB214" t="s">
        <v>1244</v>
      </c>
      <c r="AC214" t="s">
        <v>83</v>
      </c>
      <c r="AI214" t="s">
        <v>33</v>
      </c>
      <c r="AN214" t="s">
        <v>1245</v>
      </c>
      <c r="AP214">
        <v>6</v>
      </c>
      <c r="AR214">
        <v>3</v>
      </c>
      <c r="AT214">
        <v>6</v>
      </c>
      <c r="AU214" t="s">
        <v>1246</v>
      </c>
      <c r="AV214" t="s">
        <v>74</v>
      </c>
      <c r="AX214">
        <v>10</v>
      </c>
      <c r="AY214" t="s">
        <v>1247</v>
      </c>
      <c r="AZ214" s="3" t="s">
        <v>1248</v>
      </c>
      <c r="BA214" t="s">
        <v>1249</v>
      </c>
    </row>
    <row r="215" spans="1:53" x14ac:dyDescent="0.25">
      <c r="A215">
        <v>213</v>
      </c>
      <c r="B215" t="s">
        <v>0</v>
      </c>
      <c r="E215" t="s">
        <v>3</v>
      </c>
      <c r="F215" t="s">
        <v>4</v>
      </c>
      <c r="H215" s="1">
        <v>33934</v>
      </c>
      <c r="I215">
        <v>6</v>
      </c>
      <c r="J215">
        <v>40</v>
      </c>
      <c r="K215">
        <v>5</v>
      </c>
      <c r="L215">
        <v>20</v>
      </c>
      <c r="M215">
        <v>110019</v>
      </c>
      <c r="N215" t="s">
        <v>474</v>
      </c>
      <c r="O215">
        <v>1</v>
      </c>
      <c r="P215" t="s">
        <v>53</v>
      </c>
      <c r="R215" t="s">
        <v>103</v>
      </c>
      <c r="T215">
        <v>1</v>
      </c>
      <c r="U215" t="s">
        <v>227</v>
      </c>
      <c r="W215" t="s">
        <v>80</v>
      </c>
      <c r="Y215" t="s">
        <v>91</v>
      </c>
      <c r="AA215">
        <v>2</v>
      </c>
      <c r="AB215" t="s">
        <v>1250</v>
      </c>
      <c r="AC215" t="s">
        <v>59</v>
      </c>
      <c r="AI215" t="s">
        <v>33</v>
      </c>
      <c r="AN215" t="s">
        <v>60</v>
      </c>
      <c r="AP215">
        <v>5</v>
      </c>
      <c r="AR215">
        <v>5</v>
      </c>
      <c r="AT215">
        <v>30</v>
      </c>
      <c r="AU215" t="s">
        <v>1251</v>
      </c>
      <c r="AW215" t="s">
        <v>1252</v>
      </c>
      <c r="AX215">
        <v>10</v>
      </c>
      <c r="AY215" t="s">
        <v>1253</v>
      </c>
      <c r="AZ215" t="s">
        <v>1254</v>
      </c>
    </row>
    <row r="216" spans="1:53" x14ac:dyDescent="0.25">
      <c r="A216">
        <v>214</v>
      </c>
      <c r="B216" t="s">
        <v>0</v>
      </c>
      <c r="C216" t="s">
        <v>1</v>
      </c>
      <c r="D216" t="s">
        <v>2</v>
      </c>
      <c r="I216">
        <v>7</v>
      </c>
      <c r="J216">
        <v>40</v>
      </c>
      <c r="K216">
        <v>8</v>
      </c>
      <c r="L216">
        <v>3</v>
      </c>
      <c r="M216">
        <v>30327</v>
      </c>
      <c r="N216" t="s">
        <v>1255</v>
      </c>
      <c r="O216">
        <v>0</v>
      </c>
      <c r="P216" t="s">
        <v>67</v>
      </c>
      <c r="R216" t="s">
        <v>103</v>
      </c>
      <c r="T216">
        <v>0</v>
      </c>
      <c r="AC216" t="s">
        <v>83</v>
      </c>
      <c r="AG216" t="s">
        <v>31</v>
      </c>
      <c r="AN216" t="s">
        <v>84</v>
      </c>
      <c r="AP216">
        <v>6</v>
      </c>
      <c r="AS216">
        <v>30</v>
      </c>
      <c r="AT216">
        <v>500</v>
      </c>
      <c r="AU216" t="s">
        <v>1256</v>
      </c>
      <c r="AV216" t="s">
        <v>202</v>
      </c>
      <c r="AX216">
        <v>7</v>
      </c>
      <c r="AY216" t="s">
        <v>1257</v>
      </c>
      <c r="AZ216" t="s">
        <v>1258</v>
      </c>
    </row>
    <row r="217" spans="1:53" x14ac:dyDescent="0.25">
      <c r="A217">
        <v>215</v>
      </c>
      <c r="F217" t="s">
        <v>4</v>
      </c>
      <c r="H217" s="1">
        <v>32965</v>
      </c>
      <c r="I217">
        <v>7</v>
      </c>
      <c r="J217">
        <v>15</v>
      </c>
      <c r="K217">
        <v>8</v>
      </c>
      <c r="L217">
        <v>1</v>
      </c>
      <c r="M217">
        <v>11300</v>
      </c>
      <c r="N217" t="s">
        <v>1259</v>
      </c>
      <c r="O217">
        <v>0</v>
      </c>
      <c r="P217" t="s">
        <v>433</v>
      </c>
      <c r="R217" t="s">
        <v>103</v>
      </c>
      <c r="T217">
        <v>1</v>
      </c>
      <c r="U217" t="s">
        <v>227</v>
      </c>
      <c r="W217" t="s">
        <v>56</v>
      </c>
      <c r="Y217" t="s">
        <v>91</v>
      </c>
      <c r="AA217">
        <v>7</v>
      </c>
      <c r="AB217" t="s">
        <v>1260</v>
      </c>
      <c r="AC217" t="s">
        <v>83</v>
      </c>
      <c r="AH217" t="s">
        <v>32</v>
      </c>
      <c r="AN217" t="s">
        <v>84</v>
      </c>
      <c r="AP217">
        <v>5</v>
      </c>
      <c r="AR217">
        <v>3</v>
      </c>
      <c r="AT217">
        <v>12</v>
      </c>
      <c r="AU217" t="s">
        <v>1261</v>
      </c>
      <c r="AV217" t="s">
        <v>64</v>
      </c>
      <c r="AX217">
        <v>10</v>
      </c>
      <c r="AY217" t="s">
        <v>1262</v>
      </c>
      <c r="AZ217" t="s">
        <v>1263</v>
      </c>
      <c r="BA217" t="s">
        <v>1264</v>
      </c>
    </row>
    <row r="218" spans="1:53" x14ac:dyDescent="0.25">
      <c r="A218">
        <v>216</v>
      </c>
      <c r="F218" t="s">
        <v>4</v>
      </c>
      <c r="H218" s="1">
        <v>30084</v>
      </c>
      <c r="I218">
        <v>7</v>
      </c>
      <c r="J218">
        <v>60</v>
      </c>
      <c r="K218">
        <v>7</v>
      </c>
      <c r="L218">
        <v>0</v>
      </c>
      <c r="N218" t="s">
        <v>1265</v>
      </c>
      <c r="O218">
        <v>1</v>
      </c>
      <c r="P218" t="s">
        <v>123</v>
      </c>
      <c r="R218" t="s">
        <v>103</v>
      </c>
      <c r="T218">
        <v>1</v>
      </c>
      <c r="U218" t="s">
        <v>30</v>
      </c>
      <c r="W218" t="s">
        <v>387</v>
      </c>
      <c r="Y218" t="s">
        <v>235</v>
      </c>
      <c r="AA218">
        <v>7</v>
      </c>
      <c r="AB218" t="s">
        <v>1266</v>
      </c>
      <c r="AC218" t="s">
        <v>83</v>
      </c>
      <c r="AI218" t="s">
        <v>33</v>
      </c>
      <c r="AN218" t="s">
        <v>72</v>
      </c>
      <c r="AQ218">
        <v>10</v>
      </c>
      <c r="AS218">
        <v>10</v>
      </c>
      <c r="AT218">
        <v>15</v>
      </c>
      <c r="AU218" t="s">
        <v>1267</v>
      </c>
      <c r="AV218" t="s">
        <v>74</v>
      </c>
      <c r="AX218">
        <v>9</v>
      </c>
      <c r="AY218" t="s">
        <v>1268</v>
      </c>
      <c r="AZ218" t="s">
        <v>1269</v>
      </c>
    </row>
    <row r="219" spans="1:53" x14ac:dyDescent="0.25">
      <c r="A219">
        <v>217</v>
      </c>
      <c r="B219" t="s">
        <v>0</v>
      </c>
      <c r="I219">
        <v>7</v>
      </c>
      <c r="J219">
        <v>180</v>
      </c>
      <c r="K219">
        <v>7</v>
      </c>
      <c r="L219">
        <v>2</v>
      </c>
      <c r="M219">
        <v>560076</v>
      </c>
      <c r="N219" t="s">
        <v>474</v>
      </c>
      <c r="O219">
        <v>0</v>
      </c>
      <c r="P219" t="s">
        <v>97</v>
      </c>
      <c r="S219" t="s">
        <v>1270</v>
      </c>
      <c r="T219">
        <v>0</v>
      </c>
      <c r="AC219" t="s">
        <v>83</v>
      </c>
      <c r="AD219" t="s">
        <v>28</v>
      </c>
      <c r="AF219" t="s">
        <v>30</v>
      </c>
      <c r="AI219" t="s">
        <v>33</v>
      </c>
      <c r="AN219" t="s">
        <v>72</v>
      </c>
      <c r="AQ219">
        <v>10</v>
      </c>
      <c r="AS219">
        <v>10</v>
      </c>
      <c r="AT219">
        <v>8</v>
      </c>
      <c r="AU219" t="s">
        <v>1271</v>
      </c>
      <c r="AV219" t="s">
        <v>74</v>
      </c>
      <c r="AX219">
        <v>6</v>
      </c>
      <c r="AY219" t="s">
        <v>1272</v>
      </c>
      <c r="AZ219" t="s">
        <v>1273</v>
      </c>
      <c r="BA219" t="s">
        <v>1274</v>
      </c>
    </row>
    <row r="220" spans="1:53" x14ac:dyDescent="0.25">
      <c r="A220">
        <v>218</v>
      </c>
      <c r="C220" t="s">
        <v>1</v>
      </c>
      <c r="F220" t="s">
        <v>4</v>
      </c>
      <c r="H220" s="1">
        <v>24370</v>
      </c>
      <c r="I220">
        <v>7</v>
      </c>
      <c r="J220">
        <v>30</v>
      </c>
      <c r="K220">
        <v>10</v>
      </c>
      <c r="L220">
        <v>16</v>
      </c>
      <c r="M220">
        <v>75075</v>
      </c>
      <c r="N220" t="s">
        <v>1275</v>
      </c>
      <c r="O220">
        <v>1</v>
      </c>
      <c r="P220" t="s">
        <v>123</v>
      </c>
      <c r="R220" t="s">
        <v>98</v>
      </c>
      <c r="T220">
        <v>1</v>
      </c>
      <c r="U220" t="s">
        <v>144</v>
      </c>
      <c r="W220" t="s">
        <v>145</v>
      </c>
      <c r="Y220" t="s">
        <v>326</v>
      </c>
      <c r="AA220">
        <v>27</v>
      </c>
      <c r="AB220" t="s">
        <v>1276</v>
      </c>
      <c r="AC220" t="s">
        <v>83</v>
      </c>
      <c r="AI220" t="s">
        <v>33</v>
      </c>
      <c r="AN220" t="s">
        <v>60</v>
      </c>
      <c r="AP220">
        <v>5</v>
      </c>
      <c r="AR220">
        <v>3</v>
      </c>
      <c r="AT220">
        <v>8</v>
      </c>
      <c r="AU220" t="s">
        <v>1277</v>
      </c>
      <c r="AW220" t="s">
        <v>1278</v>
      </c>
      <c r="AX220">
        <v>8</v>
      </c>
      <c r="AY220" t="s">
        <v>1279</v>
      </c>
      <c r="BA220" t="s">
        <v>1280</v>
      </c>
    </row>
    <row r="221" spans="1:53" x14ac:dyDescent="0.25">
      <c r="A221">
        <v>219</v>
      </c>
      <c r="B221" t="s">
        <v>0</v>
      </c>
      <c r="F221" t="s">
        <v>4</v>
      </c>
      <c r="H221" s="1">
        <v>33182</v>
      </c>
      <c r="I221">
        <v>7</v>
      </c>
      <c r="J221">
        <v>60</v>
      </c>
      <c r="K221">
        <v>10</v>
      </c>
      <c r="L221">
        <v>3</v>
      </c>
      <c r="M221">
        <v>200240</v>
      </c>
      <c r="N221" t="s">
        <v>1281</v>
      </c>
      <c r="O221">
        <v>0</v>
      </c>
      <c r="P221" t="s">
        <v>67</v>
      </c>
      <c r="R221" t="s">
        <v>54</v>
      </c>
      <c r="T221">
        <v>1</v>
      </c>
      <c r="U221" t="s">
        <v>227</v>
      </c>
      <c r="W221" t="s">
        <v>80</v>
      </c>
      <c r="Y221" t="s">
        <v>648</v>
      </c>
      <c r="AA221">
        <v>2</v>
      </c>
      <c r="AB221" t="s">
        <v>1282</v>
      </c>
      <c r="AC221" t="s">
        <v>83</v>
      </c>
      <c r="AH221" t="s">
        <v>32</v>
      </c>
      <c r="AN221" t="s">
        <v>84</v>
      </c>
      <c r="AP221">
        <v>6</v>
      </c>
      <c r="AR221">
        <v>6</v>
      </c>
      <c r="AT221">
        <v>6</v>
      </c>
      <c r="AU221" t="s">
        <v>1283</v>
      </c>
      <c r="AV221" t="s">
        <v>64</v>
      </c>
      <c r="AX221">
        <v>9</v>
      </c>
      <c r="AY221" t="s">
        <v>1284</v>
      </c>
      <c r="AZ221" t="s">
        <v>1285</v>
      </c>
      <c r="BA221" t="s">
        <v>1286</v>
      </c>
    </row>
    <row r="222" spans="1:53" x14ac:dyDescent="0.25">
      <c r="A222">
        <v>220</v>
      </c>
      <c r="F222" t="s">
        <v>4</v>
      </c>
      <c r="H222" s="1">
        <v>28379</v>
      </c>
      <c r="I222">
        <v>6</v>
      </c>
      <c r="J222">
        <v>90</v>
      </c>
      <c r="K222">
        <v>10</v>
      </c>
      <c r="L222">
        <v>12</v>
      </c>
      <c r="M222">
        <v>3630</v>
      </c>
      <c r="N222" t="s">
        <v>1287</v>
      </c>
      <c r="O222">
        <v>1</v>
      </c>
      <c r="P222" t="s">
        <v>433</v>
      </c>
      <c r="S222" t="s">
        <v>1288</v>
      </c>
      <c r="T222">
        <v>1</v>
      </c>
      <c r="U222" t="s">
        <v>5</v>
      </c>
      <c r="W222" t="s">
        <v>90</v>
      </c>
      <c r="Y222" t="s">
        <v>91</v>
      </c>
      <c r="AA222">
        <v>25</v>
      </c>
      <c r="AB222" t="s">
        <v>1289</v>
      </c>
      <c r="AC222" t="s">
        <v>1290</v>
      </c>
      <c r="AI222" t="s">
        <v>33</v>
      </c>
      <c r="AN222" t="s">
        <v>60</v>
      </c>
      <c r="AP222">
        <v>5</v>
      </c>
      <c r="AS222">
        <v>15</v>
      </c>
      <c r="AT222">
        <v>50</v>
      </c>
      <c r="AU222" t="s">
        <v>1291</v>
      </c>
      <c r="AV222" t="s">
        <v>74</v>
      </c>
      <c r="AX222">
        <v>8</v>
      </c>
      <c r="AY222" t="s">
        <v>1292</v>
      </c>
      <c r="AZ222" t="s">
        <v>1293</v>
      </c>
      <c r="BA222" t="s">
        <v>1294</v>
      </c>
    </row>
    <row r="223" spans="1:53" x14ac:dyDescent="0.25">
      <c r="A223">
        <v>221</v>
      </c>
      <c r="E223" t="s">
        <v>3</v>
      </c>
      <c r="F223" t="s">
        <v>4</v>
      </c>
      <c r="H223" s="1">
        <v>34862</v>
      </c>
      <c r="I223">
        <v>8</v>
      </c>
      <c r="J223">
        <v>100</v>
      </c>
      <c r="K223">
        <v>6</v>
      </c>
      <c r="L223">
        <v>6</v>
      </c>
      <c r="M223">
        <v>10963</v>
      </c>
      <c r="N223" t="s">
        <v>117</v>
      </c>
      <c r="O223">
        <v>1</v>
      </c>
      <c r="P223" t="s">
        <v>67</v>
      </c>
      <c r="R223" t="s">
        <v>54</v>
      </c>
      <c r="T223">
        <v>1</v>
      </c>
      <c r="U223" t="s">
        <v>1295</v>
      </c>
      <c r="W223" t="s">
        <v>80</v>
      </c>
      <c r="Y223" t="s">
        <v>297</v>
      </c>
      <c r="AA223">
        <v>1</v>
      </c>
      <c r="AB223" t="s">
        <v>1296</v>
      </c>
      <c r="AC223" t="s">
        <v>402</v>
      </c>
      <c r="AI223" t="s">
        <v>33</v>
      </c>
      <c r="AN223" t="s">
        <v>72</v>
      </c>
      <c r="AP223">
        <v>4</v>
      </c>
      <c r="AR223">
        <v>6</v>
      </c>
      <c r="AT223">
        <v>30</v>
      </c>
      <c r="AU223" t="s">
        <v>1297</v>
      </c>
      <c r="AV223" t="s">
        <v>74</v>
      </c>
      <c r="AX223">
        <v>7</v>
      </c>
      <c r="AY223" t="s">
        <v>1298</v>
      </c>
      <c r="AZ223" t="s">
        <v>1299</v>
      </c>
    </row>
    <row r="224" spans="1:53" x14ac:dyDescent="0.25">
      <c r="A224">
        <v>222</v>
      </c>
      <c r="F224" t="s">
        <v>4</v>
      </c>
      <c r="H224" s="1">
        <v>32966</v>
      </c>
      <c r="I224">
        <v>7</v>
      </c>
      <c r="J224">
        <v>5</v>
      </c>
      <c r="K224">
        <v>5</v>
      </c>
      <c r="L224">
        <v>3</v>
      </c>
      <c r="M224">
        <v>60661</v>
      </c>
      <c r="N224" t="s">
        <v>1300</v>
      </c>
      <c r="O224">
        <v>0</v>
      </c>
      <c r="P224" t="s">
        <v>53</v>
      </c>
      <c r="R224" t="s">
        <v>103</v>
      </c>
      <c r="T224">
        <v>1</v>
      </c>
      <c r="U224" t="s">
        <v>522</v>
      </c>
      <c r="W224" t="s">
        <v>80</v>
      </c>
      <c r="Y224" t="s">
        <v>1301</v>
      </c>
      <c r="AA224">
        <v>5</v>
      </c>
      <c r="AB224" t="s">
        <v>1302</v>
      </c>
      <c r="AC224" t="s">
        <v>83</v>
      </c>
      <c r="AH224" t="s">
        <v>32</v>
      </c>
      <c r="AN224" t="s">
        <v>60</v>
      </c>
      <c r="AP224">
        <v>5</v>
      </c>
      <c r="AR224">
        <v>4</v>
      </c>
      <c r="AT224">
        <v>8</v>
      </c>
      <c r="AU224" t="s">
        <v>1303</v>
      </c>
      <c r="AV224" t="s">
        <v>74</v>
      </c>
      <c r="AX224">
        <v>10</v>
      </c>
      <c r="AY224" t="s">
        <v>1304</v>
      </c>
      <c r="AZ224" t="s">
        <v>1305</v>
      </c>
      <c r="BA224" t="s">
        <v>141</v>
      </c>
    </row>
    <row r="225" spans="1:53" x14ac:dyDescent="0.25">
      <c r="A225">
        <v>223</v>
      </c>
      <c r="B225" t="s">
        <v>0</v>
      </c>
      <c r="C225" t="s">
        <v>1</v>
      </c>
      <c r="E225" t="s">
        <v>3</v>
      </c>
      <c r="H225" s="1">
        <v>27861</v>
      </c>
      <c r="I225">
        <v>7</v>
      </c>
      <c r="J225">
        <v>20</v>
      </c>
      <c r="K225">
        <v>10</v>
      </c>
      <c r="L225">
        <v>5</v>
      </c>
      <c r="M225">
        <v>80339</v>
      </c>
      <c r="N225" t="s">
        <v>233</v>
      </c>
      <c r="O225">
        <v>1</v>
      </c>
      <c r="P225" t="s">
        <v>67</v>
      </c>
      <c r="S225" t="s">
        <v>1306</v>
      </c>
      <c r="T225">
        <v>1</v>
      </c>
      <c r="U225" t="s">
        <v>110</v>
      </c>
      <c r="W225" t="s">
        <v>111</v>
      </c>
      <c r="Y225" t="s">
        <v>91</v>
      </c>
      <c r="AA225">
        <v>18</v>
      </c>
      <c r="AB225" t="s">
        <v>1307</v>
      </c>
      <c r="AC225" t="s">
        <v>1290</v>
      </c>
      <c r="AI225" t="s">
        <v>33</v>
      </c>
      <c r="AN225" t="s">
        <v>60</v>
      </c>
      <c r="AP225">
        <v>5</v>
      </c>
      <c r="AR225">
        <v>3</v>
      </c>
      <c r="AT225">
        <v>50</v>
      </c>
      <c r="AU225" t="s">
        <v>1308</v>
      </c>
      <c r="AV225" t="s">
        <v>381</v>
      </c>
      <c r="AX225">
        <v>10</v>
      </c>
      <c r="AY225" t="s">
        <v>1309</v>
      </c>
      <c r="AZ225" t="s">
        <v>1310</v>
      </c>
      <c r="BA225" t="s">
        <v>1311</v>
      </c>
    </row>
    <row r="226" spans="1:53" x14ac:dyDescent="0.25">
      <c r="A226">
        <v>224</v>
      </c>
      <c r="B226" t="s">
        <v>0</v>
      </c>
      <c r="H226" s="1">
        <v>33281</v>
      </c>
      <c r="I226">
        <v>6</v>
      </c>
      <c r="J226">
        <v>2</v>
      </c>
      <c r="K226">
        <v>10</v>
      </c>
      <c r="L226">
        <v>3</v>
      </c>
      <c r="M226">
        <v>570001</v>
      </c>
      <c r="N226" t="s">
        <v>1312</v>
      </c>
      <c r="O226">
        <v>0</v>
      </c>
      <c r="P226" t="s">
        <v>433</v>
      </c>
      <c r="R226" t="s">
        <v>54</v>
      </c>
      <c r="T226">
        <v>1</v>
      </c>
      <c r="U226" t="s">
        <v>89</v>
      </c>
      <c r="X226" t="s">
        <v>1313</v>
      </c>
      <c r="Y226" t="s">
        <v>91</v>
      </c>
      <c r="AA226">
        <v>3</v>
      </c>
      <c r="AB226" t="s">
        <v>1314</v>
      </c>
      <c r="AC226" t="s">
        <v>402</v>
      </c>
      <c r="AI226" t="s">
        <v>33</v>
      </c>
      <c r="AN226" t="s">
        <v>60</v>
      </c>
      <c r="AP226">
        <v>4</v>
      </c>
      <c r="AS226">
        <v>8</v>
      </c>
      <c r="AT226">
        <v>9</v>
      </c>
      <c r="AU226" t="s">
        <v>1315</v>
      </c>
      <c r="AV226" t="s">
        <v>74</v>
      </c>
      <c r="AX226">
        <v>7</v>
      </c>
      <c r="AY226" t="s">
        <v>1316</v>
      </c>
    </row>
    <row r="227" spans="1:53" x14ac:dyDescent="0.25">
      <c r="A227">
        <v>225</v>
      </c>
      <c r="C227" t="s">
        <v>1</v>
      </c>
      <c r="D227" t="s">
        <v>2</v>
      </c>
      <c r="E227" t="s">
        <v>3</v>
      </c>
      <c r="H227" s="1">
        <v>34191</v>
      </c>
      <c r="I227">
        <v>8</v>
      </c>
      <c r="J227">
        <v>2</v>
      </c>
      <c r="K227">
        <v>9</v>
      </c>
      <c r="L227">
        <v>30</v>
      </c>
      <c r="M227">
        <v>201100</v>
      </c>
      <c r="N227" t="s">
        <v>1317</v>
      </c>
      <c r="O227">
        <v>1</v>
      </c>
      <c r="P227" t="s">
        <v>97</v>
      </c>
      <c r="R227" t="s">
        <v>98</v>
      </c>
      <c r="T227">
        <v>0</v>
      </c>
      <c r="AC227" t="s">
        <v>71</v>
      </c>
      <c r="AG227" t="s">
        <v>31</v>
      </c>
      <c r="AI227" t="s">
        <v>33</v>
      </c>
      <c r="AN227" t="s">
        <v>72</v>
      </c>
      <c r="AP227">
        <v>6</v>
      </c>
      <c r="AR227">
        <v>3</v>
      </c>
      <c r="AT227">
        <v>60</v>
      </c>
      <c r="AU227" t="s">
        <v>1318</v>
      </c>
      <c r="AW227" t="s">
        <v>1319</v>
      </c>
      <c r="AX227">
        <v>10</v>
      </c>
      <c r="AY227" t="s">
        <v>1320</v>
      </c>
      <c r="AZ227" t="s">
        <v>1321</v>
      </c>
      <c r="BA227" t="s">
        <v>1322</v>
      </c>
    </row>
    <row r="228" spans="1:53" x14ac:dyDescent="0.25">
      <c r="A228">
        <v>226</v>
      </c>
      <c r="B228" t="s">
        <v>0</v>
      </c>
      <c r="C228" t="s">
        <v>1</v>
      </c>
      <c r="F228" t="s">
        <v>4</v>
      </c>
      <c r="H228" s="1">
        <v>32528</v>
      </c>
      <c r="I228">
        <v>6</v>
      </c>
      <c r="J228">
        <v>10</v>
      </c>
      <c r="K228">
        <v>8</v>
      </c>
      <c r="L228">
        <v>12</v>
      </c>
      <c r="M228">
        <v>4</v>
      </c>
      <c r="N228" t="s">
        <v>1323</v>
      </c>
      <c r="O228">
        <v>1</v>
      </c>
      <c r="P228" t="s">
        <v>53</v>
      </c>
      <c r="R228" t="s">
        <v>68</v>
      </c>
      <c r="T228">
        <v>1</v>
      </c>
      <c r="U228" t="s">
        <v>55</v>
      </c>
      <c r="W228" t="s">
        <v>80</v>
      </c>
      <c r="Y228" t="s">
        <v>247</v>
      </c>
      <c r="AA228">
        <v>4</v>
      </c>
      <c r="AB228" t="s">
        <v>381</v>
      </c>
      <c r="AC228" t="s">
        <v>59</v>
      </c>
      <c r="AF228" t="s">
        <v>30</v>
      </c>
      <c r="AN228" t="s">
        <v>1245</v>
      </c>
      <c r="AP228">
        <v>5</v>
      </c>
      <c r="AR228">
        <v>2</v>
      </c>
      <c r="AT228">
        <v>6</v>
      </c>
      <c r="AU228" t="s">
        <v>1324</v>
      </c>
      <c r="AW228" t="s">
        <v>1325</v>
      </c>
      <c r="AX228">
        <v>8</v>
      </c>
      <c r="AY228" t="s">
        <v>1326</v>
      </c>
      <c r="BA228" t="s">
        <v>1327</v>
      </c>
    </row>
    <row r="229" spans="1:53" x14ac:dyDescent="0.25">
      <c r="A229">
        <v>227</v>
      </c>
      <c r="C229" t="s">
        <v>1</v>
      </c>
      <c r="H229" s="1">
        <v>33163</v>
      </c>
      <c r="I229">
        <v>6</v>
      </c>
      <c r="J229">
        <v>0</v>
      </c>
      <c r="K229">
        <v>8</v>
      </c>
      <c r="L229">
        <v>5</v>
      </c>
      <c r="M229">
        <v>33139</v>
      </c>
      <c r="N229" t="s">
        <v>1328</v>
      </c>
      <c r="O229">
        <v>1</v>
      </c>
      <c r="P229" t="s">
        <v>53</v>
      </c>
      <c r="S229" t="s">
        <v>1329</v>
      </c>
      <c r="T229">
        <v>0</v>
      </c>
      <c r="AC229" t="s">
        <v>59</v>
      </c>
      <c r="AH229" t="s">
        <v>32</v>
      </c>
      <c r="AN229" t="s">
        <v>84</v>
      </c>
      <c r="AP229">
        <v>4</v>
      </c>
      <c r="AS229" t="s">
        <v>1330</v>
      </c>
      <c r="AT229">
        <v>3</v>
      </c>
      <c r="AU229" t="s">
        <v>1331</v>
      </c>
      <c r="AV229" t="s">
        <v>74</v>
      </c>
      <c r="AX229">
        <v>8</v>
      </c>
      <c r="AY229" t="s">
        <v>1332</v>
      </c>
      <c r="AZ229" t="s">
        <v>1333</v>
      </c>
      <c r="BA229" t="s">
        <v>141</v>
      </c>
    </row>
    <row r="230" spans="1:53" x14ac:dyDescent="0.25">
      <c r="A230">
        <v>228</v>
      </c>
      <c r="B230" t="s">
        <v>0</v>
      </c>
      <c r="C230" t="s">
        <v>1</v>
      </c>
      <c r="E230" t="s">
        <v>3</v>
      </c>
      <c r="H230" s="1">
        <v>34165</v>
      </c>
      <c r="I230">
        <v>8</v>
      </c>
      <c r="J230">
        <v>45</v>
      </c>
      <c r="K230">
        <v>8</v>
      </c>
      <c r="L230">
        <v>6</v>
      </c>
      <c r="M230">
        <v>92116</v>
      </c>
      <c r="N230" t="s">
        <v>1334</v>
      </c>
      <c r="O230">
        <v>0</v>
      </c>
      <c r="P230" t="s">
        <v>67</v>
      </c>
      <c r="R230" t="s">
        <v>54</v>
      </c>
      <c r="T230">
        <v>1</v>
      </c>
      <c r="U230" t="s">
        <v>30</v>
      </c>
      <c r="W230" t="s">
        <v>80</v>
      </c>
      <c r="Y230" t="s">
        <v>161</v>
      </c>
      <c r="AA230">
        <v>1</v>
      </c>
      <c r="AB230" t="s">
        <v>1335</v>
      </c>
      <c r="AC230" t="s">
        <v>59</v>
      </c>
      <c r="AF230" t="s">
        <v>30</v>
      </c>
      <c r="AN230" t="s">
        <v>84</v>
      </c>
      <c r="AP230">
        <v>6</v>
      </c>
      <c r="AR230">
        <v>5</v>
      </c>
      <c r="AT230">
        <v>25</v>
      </c>
      <c r="AU230" t="s">
        <v>1336</v>
      </c>
      <c r="AV230" t="s">
        <v>74</v>
      </c>
      <c r="AX230">
        <v>10</v>
      </c>
      <c r="AY230" t="s">
        <v>1337</v>
      </c>
      <c r="AZ230" t="s">
        <v>1338</v>
      </c>
    </row>
    <row r="231" spans="1:53" x14ac:dyDescent="0.25">
      <c r="A231">
        <v>229</v>
      </c>
      <c r="B231" t="s">
        <v>0</v>
      </c>
      <c r="H231" s="1">
        <v>25799</v>
      </c>
      <c r="I231">
        <v>7</v>
      </c>
      <c r="J231">
        <v>60</v>
      </c>
      <c r="K231">
        <v>8</v>
      </c>
      <c r="L231">
        <v>5</v>
      </c>
      <c r="M231">
        <v>60490</v>
      </c>
      <c r="N231" t="s">
        <v>1339</v>
      </c>
      <c r="O231">
        <v>0</v>
      </c>
      <c r="P231" t="s">
        <v>97</v>
      </c>
      <c r="R231" t="s">
        <v>98</v>
      </c>
      <c r="T231">
        <v>1</v>
      </c>
      <c r="V231" t="s">
        <v>1340</v>
      </c>
      <c r="W231" t="s">
        <v>80</v>
      </c>
      <c r="Y231" t="s">
        <v>112</v>
      </c>
      <c r="AA231">
        <v>15</v>
      </c>
      <c r="AB231" t="s">
        <v>1341</v>
      </c>
      <c r="AC231" t="s">
        <v>59</v>
      </c>
      <c r="AF231" t="s">
        <v>30</v>
      </c>
      <c r="AN231" t="s">
        <v>72</v>
      </c>
      <c r="AQ231">
        <v>15</v>
      </c>
      <c r="AR231">
        <v>5</v>
      </c>
      <c r="AT231">
        <v>40</v>
      </c>
      <c r="AU231" t="s">
        <v>1342</v>
      </c>
      <c r="AV231" t="s">
        <v>74</v>
      </c>
      <c r="AX231">
        <v>10</v>
      </c>
      <c r="AY231" t="s">
        <v>1343</v>
      </c>
      <c r="AZ231" t="s">
        <v>879</v>
      </c>
      <c r="BA231" t="s">
        <v>879</v>
      </c>
    </row>
    <row r="232" spans="1:53" ht="30" x14ac:dyDescent="0.25">
      <c r="A232">
        <v>230</v>
      </c>
      <c r="C232" t="s">
        <v>1</v>
      </c>
      <c r="F232" t="s">
        <v>4</v>
      </c>
      <c r="H232" s="1">
        <v>28204</v>
      </c>
      <c r="I232">
        <v>7</v>
      </c>
      <c r="J232">
        <v>0</v>
      </c>
      <c r="K232">
        <v>14</v>
      </c>
      <c r="L232">
        <v>12</v>
      </c>
      <c r="M232">
        <v>34563</v>
      </c>
      <c r="N232" t="s">
        <v>1344</v>
      </c>
      <c r="O232">
        <v>1</v>
      </c>
      <c r="P232" t="s">
        <v>67</v>
      </c>
      <c r="R232" t="s">
        <v>98</v>
      </c>
      <c r="T232">
        <v>1</v>
      </c>
      <c r="U232" t="s">
        <v>30</v>
      </c>
      <c r="W232" t="s">
        <v>80</v>
      </c>
      <c r="Y232" t="s">
        <v>57</v>
      </c>
      <c r="AA232">
        <v>15</v>
      </c>
      <c r="AB232" t="s">
        <v>1345</v>
      </c>
      <c r="AC232" t="s">
        <v>59</v>
      </c>
      <c r="AH232" t="s">
        <v>32</v>
      </c>
      <c r="AI232" t="s">
        <v>33</v>
      </c>
      <c r="AJ232" t="s">
        <v>34</v>
      </c>
      <c r="AK232" t="s">
        <v>35</v>
      </c>
      <c r="AN232" t="s">
        <v>84</v>
      </c>
      <c r="AP232">
        <v>2</v>
      </c>
      <c r="AR232">
        <v>3</v>
      </c>
      <c r="AT232">
        <v>4</v>
      </c>
      <c r="AU232" s="3" t="s">
        <v>215</v>
      </c>
      <c r="AV232" t="s">
        <v>74</v>
      </c>
      <c r="AX232">
        <v>8</v>
      </c>
      <c r="AY232" s="3" t="s">
        <v>215</v>
      </c>
      <c r="AZ232" s="3" t="s">
        <v>215</v>
      </c>
      <c r="BA232" s="3" t="s">
        <v>215</v>
      </c>
    </row>
    <row r="233" spans="1:53" x14ac:dyDescent="0.25">
      <c r="A233">
        <v>231</v>
      </c>
      <c r="B233" t="s">
        <v>0</v>
      </c>
      <c r="C233" t="s">
        <v>1</v>
      </c>
      <c r="D233" t="s">
        <v>2</v>
      </c>
      <c r="F233" t="s">
        <v>4</v>
      </c>
      <c r="H233" s="1">
        <v>34312</v>
      </c>
      <c r="I233">
        <v>8</v>
      </c>
      <c r="J233">
        <v>120</v>
      </c>
      <c r="K233">
        <v>15</v>
      </c>
      <c r="L233">
        <v>2</v>
      </c>
      <c r="M233">
        <v>400004</v>
      </c>
      <c r="N233" t="s">
        <v>1346</v>
      </c>
      <c r="O233">
        <v>1</v>
      </c>
      <c r="P233" t="s">
        <v>78</v>
      </c>
      <c r="R233" t="s">
        <v>98</v>
      </c>
      <c r="T233">
        <v>1</v>
      </c>
      <c r="U233" t="s">
        <v>227</v>
      </c>
      <c r="W233" t="s">
        <v>387</v>
      </c>
      <c r="Z233" t="s">
        <v>1347</v>
      </c>
      <c r="AA233">
        <v>0</v>
      </c>
      <c r="AB233" t="s">
        <v>1348</v>
      </c>
      <c r="AC233" t="s">
        <v>59</v>
      </c>
      <c r="AG233" t="s">
        <v>31</v>
      </c>
      <c r="AN233" t="s">
        <v>168</v>
      </c>
      <c r="AP233">
        <v>6</v>
      </c>
      <c r="AR233">
        <v>4</v>
      </c>
      <c r="AT233">
        <v>100</v>
      </c>
      <c r="AU233" t="s">
        <v>1349</v>
      </c>
      <c r="AV233" t="s">
        <v>74</v>
      </c>
      <c r="AX233">
        <v>10</v>
      </c>
      <c r="AY233" t="s">
        <v>1350</v>
      </c>
      <c r="AZ233" t="s">
        <v>1351</v>
      </c>
      <c r="BA233" t="s">
        <v>1352</v>
      </c>
    </row>
    <row r="234" spans="1:53" x14ac:dyDescent="0.25">
      <c r="A234">
        <v>232</v>
      </c>
      <c r="C234" t="s">
        <v>1</v>
      </c>
      <c r="F234" t="s">
        <v>4</v>
      </c>
      <c r="H234" s="1">
        <v>33022</v>
      </c>
      <c r="I234">
        <v>7</v>
      </c>
      <c r="J234">
        <v>40</v>
      </c>
      <c r="K234">
        <v>14</v>
      </c>
      <c r="L234">
        <v>4</v>
      </c>
      <c r="M234">
        <v>560017</v>
      </c>
      <c r="N234" t="s">
        <v>1353</v>
      </c>
      <c r="O234">
        <v>0</v>
      </c>
      <c r="P234" t="s">
        <v>78</v>
      </c>
      <c r="R234" t="s">
        <v>103</v>
      </c>
      <c r="T234">
        <v>1</v>
      </c>
      <c r="U234" t="s">
        <v>788</v>
      </c>
      <c r="W234" t="s">
        <v>426</v>
      </c>
      <c r="Y234" t="s">
        <v>91</v>
      </c>
      <c r="AA234">
        <v>6</v>
      </c>
      <c r="AB234" t="s">
        <v>1354</v>
      </c>
      <c r="AC234" t="s">
        <v>59</v>
      </c>
      <c r="AE234" t="s">
        <v>29</v>
      </c>
      <c r="AN234" t="s">
        <v>60</v>
      </c>
      <c r="AP234">
        <v>6</v>
      </c>
      <c r="AR234">
        <v>2</v>
      </c>
      <c r="AT234">
        <v>100</v>
      </c>
      <c r="AU234" t="s">
        <v>1355</v>
      </c>
      <c r="AV234" t="s">
        <v>64</v>
      </c>
      <c r="AX234">
        <v>10</v>
      </c>
      <c r="AY234" t="s">
        <v>1356</v>
      </c>
      <c r="AZ234" t="s">
        <v>1357</v>
      </c>
      <c r="BA234" t="s">
        <v>1358</v>
      </c>
    </row>
    <row r="235" spans="1:53" x14ac:dyDescent="0.25">
      <c r="A235">
        <v>233</v>
      </c>
      <c r="B235" t="s">
        <v>0</v>
      </c>
      <c r="C235" t="s">
        <v>1</v>
      </c>
      <c r="F235" t="s">
        <v>4</v>
      </c>
      <c r="H235" s="1">
        <v>31533</v>
      </c>
      <c r="I235">
        <v>6</v>
      </c>
      <c r="J235">
        <v>35</v>
      </c>
      <c r="K235">
        <v>9</v>
      </c>
      <c r="L235">
        <v>20</v>
      </c>
      <c r="M235">
        <v>99243</v>
      </c>
      <c r="N235" t="s">
        <v>1359</v>
      </c>
      <c r="O235">
        <v>1</v>
      </c>
      <c r="P235" t="s">
        <v>53</v>
      </c>
      <c r="R235" t="s">
        <v>98</v>
      </c>
      <c r="T235">
        <v>1</v>
      </c>
      <c r="U235" t="s">
        <v>455</v>
      </c>
      <c r="W235" t="s">
        <v>56</v>
      </c>
      <c r="Y235" t="s">
        <v>91</v>
      </c>
      <c r="AA235">
        <v>5</v>
      </c>
      <c r="AB235" t="s">
        <v>1360</v>
      </c>
      <c r="AC235" t="s">
        <v>83</v>
      </c>
      <c r="AI235" t="s">
        <v>33</v>
      </c>
      <c r="AN235" t="s">
        <v>72</v>
      </c>
      <c r="AQ235">
        <v>25</v>
      </c>
      <c r="AS235">
        <v>30</v>
      </c>
      <c r="AT235">
        <v>10</v>
      </c>
      <c r="AU235" t="s">
        <v>1361</v>
      </c>
      <c r="AW235" t="s">
        <v>1362</v>
      </c>
      <c r="AX235">
        <v>10</v>
      </c>
      <c r="AY235" t="s">
        <v>1363</v>
      </c>
      <c r="AZ235" t="s">
        <v>1364</v>
      </c>
      <c r="BA235" t="s">
        <v>1365</v>
      </c>
    </row>
    <row r="236" spans="1:53" x14ac:dyDescent="0.25">
      <c r="A236">
        <v>234</v>
      </c>
      <c r="C236" t="s">
        <v>1</v>
      </c>
      <c r="F236" t="s">
        <v>4</v>
      </c>
      <c r="H236" s="1">
        <v>28969</v>
      </c>
      <c r="I236">
        <v>6</v>
      </c>
      <c r="J236">
        <v>40</v>
      </c>
      <c r="K236">
        <v>10</v>
      </c>
      <c r="L236">
        <v>10</v>
      </c>
      <c r="M236">
        <v>20127</v>
      </c>
      <c r="N236" t="s">
        <v>1160</v>
      </c>
      <c r="O236">
        <v>1</v>
      </c>
      <c r="P236" t="s">
        <v>67</v>
      </c>
      <c r="R236" t="s">
        <v>98</v>
      </c>
      <c r="T236">
        <v>1</v>
      </c>
      <c r="U236" t="s">
        <v>144</v>
      </c>
      <c r="W236" t="s">
        <v>56</v>
      </c>
      <c r="Z236" t="s">
        <v>1034</v>
      </c>
      <c r="AA236">
        <v>6</v>
      </c>
      <c r="AB236" t="s">
        <v>160</v>
      </c>
      <c r="AC236" t="s">
        <v>71</v>
      </c>
      <c r="AI236" t="s">
        <v>33</v>
      </c>
      <c r="AN236" t="s">
        <v>60</v>
      </c>
      <c r="AQ236">
        <v>12</v>
      </c>
      <c r="AS236">
        <v>12</v>
      </c>
      <c r="AT236">
        <v>4</v>
      </c>
      <c r="AU236" t="s">
        <v>1366</v>
      </c>
      <c r="AV236" t="s">
        <v>74</v>
      </c>
      <c r="AX236">
        <v>9</v>
      </c>
      <c r="AY236" t="s">
        <v>1367</v>
      </c>
    </row>
    <row r="237" spans="1:53" x14ac:dyDescent="0.25">
      <c r="A237">
        <v>235</v>
      </c>
      <c r="C237" t="s">
        <v>1</v>
      </c>
      <c r="H237" s="1">
        <v>31755</v>
      </c>
      <c r="I237">
        <v>7</v>
      </c>
      <c r="J237">
        <v>60</v>
      </c>
      <c r="K237">
        <v>10</v>
      </c>
      <c r="L237">
        <v>5</v>
      </c>
      <c r="N237" t="s">
        <v>474</v>
      </c>
      <c r="O237">
        <v>1</v>
      </c>
      <c r="P237" t="s">
        <v>97</v>
      </c>
      <c r="R237" t="s">
        <v>98</v>
      </c>
      <c r="T237">
        <v>1</v>
      </c>
      <c r="U237" t="s">
        <v>31</v>
      </c>
      <c r="W237" t="s">
        <v>80</v>
      </c>
      <c r="Y237" t="s">
        <v>648</v>
      </c>
      <c r="AA237">
        <v>9</v>
      </c>
      <c r="AB237" t="s">
        <v>1353</v>
      </c>
      <c r="AC237" t="s">
        <v>59</v>
      </c>
      <c r="AI237" t="s">
        <v>33</v>
      </c>
      <c r="AN237" t="s">
        <v>72</v>
      </c>
      <c r="AP237">
        <v>5</v>
      </c>
      <c r="AS237">
        <v>20</v>
      </c>
      <c r="AT237">
        <v>20</v>
      </c>
      <c r="AU237" t="s">
        <v>1368</v>
      </c>
      <c r="AV237" t="s">
        <v>74</v>
      </c>
      <c r="AX237">
        <v>9</v>
      </c>
      <c r="AY237" t="s">
        <v>1369</v>
      </c>
      <c r="AZ237" t="s">
        <v>1370</v>
      </c>
    </row>
    <row r="238" spans="1:53" x14ac:dyDescent="0.25">
      <c r="A238">
        <v>236</v>
      </c>
      <c r="B238" t="s">
        <v>0</v>
      </c>
      <c r="E238" t="s">
        <v>3</v>
      </c>
      <c r="F238" t="s">
        <v>4</v>
      </c>
      <c r="H238" s="1">
        <v>28126</v>
      </c>
      <c r="I238">
        <v>6</v>
      </c>
      <c r="J238">
        <v>40</v>
      </c>
      <c r="K238">
        <v>4</v>
      </c>
      <c r="L238">
        <v>5</v>
      </c>
      <c r="M238">
        <v>28000</v>
      </c>
      <c r="N238" t="s">
        <v>1359</v>
      </c>
      <c r="O238">
        <v>1</v>
      </c>
      <c r="P238" t="s">
        <v>78</v>
      </c>
      <c r="S238" t="s">
        <v>1371</v>
      </c>
      <c r="T238">
        <v>1</v>
      </c>
      <c r="U238" t="s">
        <v>55</v>
      </c>
      <c r="W238" t="s">
        <v>56</v>
      </c>
      <c r="Z238" t="s">
        <v>1372</v>
      </c>
      <c r="AA238">
        <v>20</v>
      </c>
      <c r="AB238" t="s">
        <v>1373</v>
      </c>
      <c r="AC238" t="s">
        <v>59</v>
      </c>
      <c r="AD238" t="s">
        <v>28</v>
      </c>
      <c r="AH238" t="s">
        <v>32</v>
      </c>
      <c r="AM238" t="s">
        <v>1374</v>
      </c>
      <c r="AN238" t="s">
        <v>72</v>
      </c>
      <c r="AP238">
        <v>6</v>
      </c>
      <c r="AR238">
        <v>4</v>
      </c>
      <c r="AT238">
        <v>150</v>
      </c>
      <c r="AU238" t="s">
        <v>1375</v>
      </c>
      <c r="AV238" t="s">
        <v>74</v>
      </c>
      <c r="AX238">
        <v>10</v>
      </c>
      <c r="AY238" t="s">
        <v>1376</v>
      </c>
      <c r="AZ238" t="s">
        <v>1377</v>
      </c>
    </row>
    <row r="239" spans="1:53" x14ac:dyDescent="0.25">
      <c r="A239">
        <v>237</v>
      </c>
      <c r="B239" t="s">
        <v>0</v>
      </c>
      <c r="H239" s="1">
        <v>25050</v>
      </c>
      <c r="I239">
        <v>8</v>
      </c>
      <c r="J239">
        <v>0</v>
      </c>
      <c r="K239">
        <v>10</v>
      </c>
      <c r="L239">
        <v>12</v>
      </c>
      <c r="M239">
        <v>95120</v>
      </c>
      <c r="N239" t="s">
        <v>939</v>
      </c>
      <c r="O239">
        <v>0</v>
      </c>
      <c r="P239" t="s">
        <v>67</v>
      </c>
      <c r="R239" t="s">
        <v>103</v>
      </c>
      <c r="T239">
        <v>1</v>
      </c>
      <c r="U239" t="s">
        <v>150</v>
      </c>
      <c r="W239" t="s">
        <v>80</v>
      </c>
      <c r="Y239" t="s">
        <v>91</v>
      </c>
      <c r="AA239">
        <v>1</v>
      </c>
      <c r="AB239" t="s">
        <v>1378</v>
      </c>
      <c r="AC239" t="s">
        <v>83</v>
      </c>
      <c r="AF239" t="s">
        <v>30</v>
      </c>
      <c r="AN239" t="s">
        <v>168</v>
      </c>
      <c r="AQ239">
        <v>20</v>
      </c>
      <c r="AS239">
        <v>10</v>
      </c>
      <c r="AT239">
        <v>40</v>
      </c>
      <c r="AU239" t="s">
        <v>1379</v>
      </c>
      <c r="AV239" t="s">
        <v>74</v>
      </c>
      <c r="AX239">
        <v>9</v>
      </c>
      <c r="AY239" t="s">
        <v>1380</v>
      </c>
      <c r="BA239" t="s">
        <v>1381</v>
      </c>
    </row>
    <row r="240" spans="1:53" x14ac:dyDescent="0.25">
      <c r="A240">
        <v>238</v>
      </c>
      <c r="B240" t="s">
        <v>0</v>
      </c>
      <c r="H240" s="1">
        <v>33695</v>
      </c>
      <c r="I240">
        <v>8</v>
      </c>
      <c r="J240">
        <v>80</v>
      </c>
      <c r="K240">
        <v>8</v>
      </c>
      <c r="L240">
        <v>15</v>
      </c>
      <c r="M240">
        <v>79912</v>
      </c>
      <c r="N240" t="s">
        <v>1382</v>
      </c>
      <c r="O240">
        <v>0</v>
      </c>
      <c r="P240" t="s">
        <v>143</v>
      </c>
      <c r="R240" t="s">
        <v>54</v>
      </c>
      <c r="T240">
        <v>0</v>
      </c>
      <c r="AC240" t="s">
        <v>59</v>
      </c>
      <c r="AF240" t="s">
        <v>30</v>
      </c>
      <c r="AH240" t="s">
        <v>32</v>
      </c>
      <c r="AN240" t="s">
        <v>72</v>
      </c>
      <c r="AQ240">
        <v>15</v>
      </c>
      <c r="AR240">
        <v>5</v>
      </c>
      <c r="AT240">
        <v>20</v>
      </c>
      <c r="AU240" t="s">
        <v>1383</v>
      </c>
      <c r="AV240" t="s">
        <v>64</v>
      </c>
      <c r="AX240">
        <v>10</v>
      </c>
      <c r="AY240" t="s">
        <v>1384</v>
      </c>
      <c r="AZ240" t="s">
        <v>1385</v>
      </c>
    </row>
    <row r="241" spans="1:53" ht="285" x14ac:dyDescent="0.25">
      <c r="A241">
        <v>239</v>
      </c>
      <c r="B241" t="s">
        <v>0</v>
      </c>
      <c r="H241" s="1">
        <v>32523</v>
      </c>
      <c r="I241">
        <v>8</v>
      </c>
      <c r="J241">
        <v>10</v>
      </c>
      <c r="K241">
        <v>10</v>
      </c>
      <c r="L241">
        <v>8</v>
      </c>
      <c r="N241" t="s">
        <v>1386</v>
      </c>
      <c r="O241">
        <v>0</v>
      </c>
      <c r="P241" t="s">
        <v>78</v>
      </c>
      <c r="R241" t="s">
        <v>98</v>
      </c>
      <c r="T241">
        <v>1</v>
      </c>
      <c r="U241" t="s">
        <v>150</v>
      </c>
      <c r="W241" t="s">
        <v>80</v>
      </c>
      <c r="Y241" t="s">
        <v>247</v>
      </c>
      <c r="AA241">
        <v>3</v>
      </c>
      <c r="AC241" t="s">
        <v>59</v>
      </c>
      <c r="AD241" t="s">
        <v>28</v>
      </c>
      <c r="AF241" t="s">
        <v>30</v>
      </c>
      <c r="AN241" t="s">
        <v>72</v>
      </c>
      <c r="AP241">
        <v>6</v>
      </c>
      <c r="AR241">
        <v>5</v>
      </c>
      <c r="AT241">
        <v>12</v>
      </c>
      <c r="AU241" t="s">
        <v>1387</v>
      </c>
      <c r="AV241" t="s">
        <v>64</v>
      </c>
      <c r="AX241">
        <v>10</v>
      </c>
      <c r="AY241" t="s">
        <v>1388</v>
      </c>
      <c r="AZ241" t="s">
        <v>1389</v>
      </c>
      <c r="BA241" s="3" t="s">
        <v>1390</v>
      </c>
    </row>
    <row r="242" spans="1:53" x14ac:dyDescent="0.25">
      <c r="A242">
        <v>240</v>
      </c>
      <c r="B242" t="s">
        <v>0</v>
      </c>
      <c r="F242" t="s">
        <v>4</v>
      </c>
      <c r="H242" s="1">
        <v>27368</v>
      </c>
      <c r="I242">
        <v>7</v>
      </c>
      <c r="J242">
        <v>150</v>
      </c>
      <c r="K242">
        <v>12</v>
      </c>
      <c r="L242">
        <v>24</v>
      </c>
      <c r="M242">
        <v>8820</v>
      </c>
      <c r="N242" t="s">
        <v>1391</v>
      </c>
      <c r="O242">
        <v>0</v>
      </c>
      <c r="P242" t="s">
        <v>67</v>
      </c>
      <c r="R242" t="s">
        <v>98</v>
      </c>
      <c r="T242">
        <v>1</v>
      </c>
      <c r="U242" t="s">
        <v>227</v>
      </c>
      <c r="W242" t="s">
        <v>80</v>
      </c>
      <c r="Y242" t="s">
        <v>81</v>
      </c>
      <c r="AA242">
        <v>23</v>
      </c>
      <c r="AB242" t="s">
        <v>1392</v>
      </c>
      <c r="AC242" t="s">
        <v>402</v>
      </c>
      <c r="AF242" t="s">
        <v>30</v>
      </c>
      <c r="AN242" t="s">
        <v>84</v>
      </c>
      <c r="AP242">
        <v>2</v>
      </c>
      <c r="AR242">
        <v>2</v>
      </c>
      <c r="AT242">
        <v>5</v>
      </c>
      <c r="AU242" t="s">
        <v>1393</v>
      </c>
      <c r="AW242" t="s">
        <v>1394</v>
      </c>
      <c r="AX242">
        <v>10</v>
      </c>
      <c r="AY242" t="s">
        <v>1395</v>
      </c>
      <c r="AZ242" t="s">
        <v>1396</v>
      </c>
      <c r="BA242" t="s">
        <v>1397</v>
      </c>
    </row>
    <row r="243" spans="1:53" ht="165" x14ac:dyDescent="0.25">
      <c r="A243">
        <v>241</v>
      </c>
      <c r="B243" t="s">
        <v>0</v>
      </c>
      <c r="F243" t="s">
        <v>4</v>
      </c>
      <c r="H243" s="1">
        <v>32526</v>
      </c>
      <c r="I243">
        <v>7</v>
      </c>
      <c r="J243">
        <v>60</v>
      </c>
      <c r="K243">
        <v>14</v>
      </c>
      <c r="L243">
        <v>2</v>
      </c>
      <c r="M243">
        <v>2060</v>
      </c>
      <c r="N243" t="s">
        <v>1398</v>
      </c>
      <c r="O243">
        <v>1</v>
      </c>
      <c r="P243" t="s">
        <v>433</v>
      </c>
      <c r="S243" t="s">
        <v>1399</v>
      </c>
      <c r="T243">
        <v>1</v>
      </c>
      <c r="U243" t="s">
        <v>55</v>
      </c>
      <c r="W243" t="s">
        <v>56</v>
      </c>
      <c r="Y243" t="s">
        <v>81</v>
      </c>
      <c r="AA243">
        <v>6</v>
      </c>
      <c r="AB243" t="s">
        <v>1400</v>
      </c>
      <c r="AC243" t="s">
        <v>83</v>
      </c>
      <c r="AL243" t="s">
        <v>36</v>
      </c>
      <c r="AV243" t="s">
        <v>74</v>
      </c>
      <c r="AX243">
        <v>10</v>
      </c>
      <c r="AY243" s="3" t="s">
        <v>1401</v>
      </c>
      <c r="AZ243" t="s">
        <v>1402</v>
      </c>
      <c r="BA243" t="s">
        <v>1403</v>
      </c>
    </row>
    <row r="244" spans="1:53" x14ac:dyDescent="0.25">
      <c r="A244">
        <v>242</v>
      </c>
      <c r="C244" t="s">
        <v>1</v>
      </c>
      <c r="H244" s="1">
        <v>25259</v>
      </c>
      <c r="I244">
        <v>8</v>
      </c>
      <c r="J244">
        <v>0</v>
      </c>
      <c r="K244">
        <v>12</v>
      </c>
      <c r="L244">
        <v>15</v>
      </c>
      <c r="M244">
        <v>85083</v>
      </c>
      <c r="N244" t="s">
        <v>1404</v>
      </c>
      <c r="O244">
        <v>0</v>
      </c>
      <c r="P244" t="s">
        <v>97</v>
      </c>
      <c r="S244" t="s">
        <v>1405</v>
      </c>
      <c r="T244">
        <v>1</v>
      </c>
      <c r="U244" t="s">
        <v>583</v>
      </c>
      <c r="X244" t="s">
        <v>1406</v>
      </c>
      <c r="Y244" t="s">
        <v>91</v>
      </c>
      <c r="AA244">
        <v>20</v>
      </c>
      <c r="AB244" t="s">
        <v>1407</v>
      </c>
      <c r="AC244" t="s">
        <v>59</v>
      </c>
      <c r="AF244" t="s">
        <v>30</v>
      </c>
      <c r="AG244" t="s">
        <v>31</v>
      </c>
      <c r="AN244" t="s">
        <v>72</v>
      </c>
      <c r="AP244">
        <v>6</v>
      </c>
      <c r="AR244">
        <v>6</v>
      </c>
      <c r="AT244">
        <v>8</v>
      </c>
      <c r="AU244" t="s">
        <v>1408</v>
      </c>
      <c r="AV244" t="s">
        <v>64</v>
      </c>
      <c r="AX244">
        <v>8</v>
      </c>
      <c r="AY244" t="s">
        <v>1409</v>
      </c>
      <c r="AZ244" t="s">
        <v>1410</v>
      </c>
      <c r="BA244" t="s">
        <v>1411</v>
      </c>
    </row>
    <row r="245" spans="1:53" x14ac:dyDescent="0.25">
      <c r="A245">
        <v>243</v>
      </c>
      <c r="D245" t="s">
        <v>2</v>
      </c>
      <c r="H245" s="1">
        <v>34537</v>
      </c>
      <c r="I245">
        <v>7</v>
      </c>
      <c r="J245">
        <v>40</v>
      </c>
      <c r="K245">
        <v>9</v>
      </c>
      <c r="L245">
        <v>4</v>
      </c>
      <c r="M245">
        <v>560029</v>
      </c>
      <c r="N245" t="s">
        <v>1412</v>
      </c>
      <c r="O245">
        <v>1</v>
      </c>
      <c r="P245" t="s">
        <v>67</v>
      </c>
      <c r="R245" t="s">
        <v>54</v>
      </c>
      <c r="T245">
        <v>1</v>
      </c>
      <c r="U245" t="s">
        <v>89</v>
      </c>
      <c r="X245" t="s">
        <v>1413</v>
      </c>
      <c r="Y245" t="s">
        <v>235</v>
      </c>
      <c r="AA245">
        <v>1</v>
      </c>
      <c r="AB245" t="s">
        <v>1414</v>
      </c>
      <c r="AC245" t="s">
        <v>402</v>
      </c>
      <c r="AF245" t="s">
        <v>30</v>
      </c>
      <c r="AG245" t="s">
        <v>31</v>
      </c>
      <c r="AN245" t="s">
        <v>72</v>
      </c>
      <c r="AQ245">
        <v>20</v>
      </c>
      <c r="AR245">
        <v>5</v>
      </c>
      <c r="AT245">
        <v>5</v>
      </c>
      <c r="AU245" t="s">
        <v>1415</v>
      </c>
      <c r="AV245" t="s">
        <v>64</v>
      </c>
      <c r="AX245">
        <v>10</v>
      </c>
      <c r="AY245" t="s">
        <v>1416</v>
      </c>
      <c r="AZ245" t="s">
        <v>1417</v>
      </c>
      <c r="BA245" t="s">
        <v>1418</v>
      </c>
    </row>
    <row r="246" spans="1:53" x14ac:dyDescent="0.25">
      <c r="A246">
        <v>244</v>
      </c>
      <c r="B246" t="s">
        <v>0</v>
      </c>
      <c r="D246" t="s">
        <v>2</v>
      </c>
      <c r="F246" t="s">
        <v>4</v>
      </c>
      <c r="H246" s="1">
        <v>25710</v>
      </c>
      <c r="I246">
        <v>5</v>
      </c>
      <c r="J246">
        <v>3</v>
      </c>
      <c r="K246">
        <v>9</v>
      </c>
      <c r="L246">
        <v>12</v>
      </c>
      <c r="M246">
        <v>8699</v>
      </c>
      <c r="N246" t="s">
        <v>1419</v>
      </c>
      <c r="O246">
        <v>0</v>
      </c>
      <c r="P246" t="s">
        <v>67</v>
      </c>
      <c r="R246" t="s">
        <v>98</v>
      </c>
      <c r="T246">
        <v>1</v>
      </c>
      <c r="U246" t="s">
        <v>137</v>
      </c>
      <c r="W246" t="s">
        <v>124</v>
      </c>
      <c r="Y246" t="s">
        <v>407</v>
      </c>
      <c r="AA246">
        <v>20</v>
      </c>
      <c r="AB246" t="s">
        <v>1420</v>
      </c>
      <c r="AC246" t="s">
        <v>71</v>
      </c>
      <c r="AM246" t="s">
        <v>1421</v>
      </c>
      <c r="AN246" t="s">
        <v>60</v>
      </c>
      <c r="AP246">
        <v>6</v>
      </c>
      <c r="AS246">
        <v>8</v>
      </c>
      <c r="AT246">
        <v>15</v>
      </c>
      <c r="AU246" t="s">
        <v>1422</v>
      </c>
      <c r="AV246" t="s">
        <v>74</v>
      </c>
      <c r="AX246">
        <v>10</v>
      </c>
      <c r="AY246" t="s">
        <v>1423</v>
      </c>
      <c r="AZ246" t="s">
        <v>1424</v>
      </c>
      <c r="BA246" t="s">
        <v>1425</v>
      </c>
    </row>
    <row r="247" spans="1:53" x14ac:dyDescent="0.25">
      <c r="A247">
        <v>245</v>
      </c>
      <c r="C247" t="s">
        <v>1</v>
      </c>
      <c r="H247" s="1">
        <v>30999</v>
      </c>
      <c r="I247">
        <v>6</v>
      </c>
      <c r="J247">
        <v>0</v>
      </c>
      <c r="K247">
        <v>12</v>
      </c>
      <c r="L247">
        <v>5</v>
      </c>
      <c r="M247">
        <v>19010</v>
      </c>
      <c r="N247" t="s">
        <v>1426</v>
      </c>
      <c r="O247">
        <v>1</v>
      </c>
      <c r="P247" t="s">
        <v>97</v>
      </c>
      <c r="R247" t="s">
        <v>54</v>
      </c>
      <c r="T247">
        <v>1</v>
      </c>
      <c r="U247" t="s">
        <v>144</v>
      </c>
      <c r="W247" t="s">
        <v>80</v>
      </c>
      <c r="Y247" t="s">
        <v>91</v>
      </c>
      <c r="AA247">
        <v>10</v>
      </c>
      <c r="AB247" t="s">
        <v>1427</v>
      </c>
      <c r="AC247" t="s">
        <v>83</v>
      </c>
      <c r="AI247" t="s">
        <v>33</v>
      </c>
      <c r="AN247" t="s">
        <v>60</v>
      </c>
      <c r="AP247">
        <v>6</v>
      </c>
      <c r="AR247">
        <v>6</v>
      </c>
      <c r="AT247">
        <v>20</v>
      </c>
      <c r="AU247" t="s">
        <v>1428</v>
      </c>
      <c r="AV247" t="s">
        <v>418</v>
      </c>
      <c r="AX247">
        <v>10</v>
      </c>
      <c r="AY247" t="s">
        <v>1429</v>
      </c>
      <c r="AZ247" t="s">
        <v>1430</v>
      </c>
    </row>
    <row r="248" spans="1:53" x14ac:dyDescent="0.25">
      <c r="A248">
        <v>246</v>
      </c>
      <c r="B248" t="s">
        <v>0</v>
      </c>
      <c r="C248" t="s">
        <v>1</v>
      </c>
      <c r="F248" t="s">
        <v>4</v>
      </c>
      <c r="H248" s="1">
        <v>32618</v>
      </c>
      <c r="I248">
        <v>7</v>
      </c>
      <c r="J248">
        <v>80</v>
      </c>
      <c r="K248">
        <v>9</v>
      </c>
      <c r="L248">
        <v>10</v>
      </c>
      <c r="M248">
        <v>8320000</v>
      </c>
      <c r="N248" t="s">
        <v>400</v>
      </c>
      <c r="O248">
        <v>1</v>
      </c>
      <c r="P248" t="s">
        <v>53</v>
      </c>
      <c r="R248" t="s">
        <v>98</v>
      </c>
      <c r="T248">
        <v>1</v>
      </c>
      <c r="U248" t="s">
        <v>227</v>
      </c>
      <c r="X248" t="s">
        <v>1431</v>
      </c>
      <c r="Z248" t="s">
        <v>1432</v>
      </c>
      <c r="AA248">
        <v>4</v>
      </c>
      <c r="AB248" t="s">
        <v>1433</v>
      </c>
      <c r="AC248" t="s">
        <v>83</v>
      </c>
      <c r="AL248" t="s">
        <v>36</v>
      </c>
      <c r="AV248" t="s">
        <v>74</v>
      </c>
      <c r="AX248">
        <v>10</v>
      </c>
      <c r="AY248" t="s">
        <v>1434</v>
      </c>
      <c r="AZ248" t="s">
        <v>1435</v>
      </c>
      <c r="BA248" t="s">
        <v>1436</v>
      </c>
    </row>
    <row r="249" spans="1:53" x14ac:dyDescent="0.25">
      <c r="A249">
        <v>247</v>
      </c>
      <c r="B249" t="s">
        <v>0</v>
      </c>
      <c r="H249" s="1">
        <v>31550</v>
      </c>
      <c r="I249">
        <v>8</v>
      </c>
      <c r="J249">
        <v>30</v>
      </c>
      <c r="K249">
        <v>10</v>
      </c>
      <c r="L249">
        <v>3</v>
      </c>
      <c r="M249">
        <v>80027</v>
      </c>
      <c r="N249" t="s">
        <v>1437</v>
      </c>
      <c r="O249">
        <v>0</v>
      </c>
      <c r="P249" t="s">
        <v>53</v>
      </c>
      <c r="R249" t="s">
        <v>103</v>
      </c>
      <c r="T249">
        <v>1</v>
      </c>
      <c r="U249" t="s">
        <v>227</v>
      </c>
      <c r="W249" t="s">
        <v>80</v>
      </c>
      <c r="Y249" t="s">
        <v>648</v>
      </c>
      <c r="AA249">
        <v>6</v>
      </c>
      <c r="AB249" t="s">
        <v>1438</v>
      </c>
      <c r="AC249" t="s">
        <v>83</v>
      </c>
      <c r="AF249" t="s">
        <v>30</v>
      </c>
      <c r="AJ249" t="s">
        <v>34</v>
      </c>
      <c r="AN249" t="s">
        <v>72</v>
      </c>
      <c r="AQ249">
        <v>10</v>
      </c>
      <c r="AS249">
        <v>10</v>
      </c>
      <c r="AT249">
        <v>30</v>
      </c>
      <c r="AU249" t="s">
        <v>1439</v>
      </c>
      <c r="AV249" t="s">
        <v>74</v>
      </c>
      <c r="AX249">
        <v>10</v>
      </c>
      <c r="AY249" t="s">
        <v>1440</v>
      </c>
    </row>
    <row r="250" spans="1:53" x14ac:dyDescent="0.25">
      <c r="A250">
        <v>248</v>
      </c>
      <c r="B250" t="s">
        <v>0</v>
      </c>
      <c r="D250" t="s">
        <v>2</v>
      </c>
      <c r="E250" t="s">
        <v>3</v>
      </c>
      <c r="H250" s="1">
        <v>30922</v>
      </c>
      <c r="I250">
        <v>6</v>
      </c>
      <c r="J250">
        <v>2</v>
      </c>
      <c r="K250">
        <v>10</v>
      </c>
      <c r="L250">
        <v>5</v>
      </c>
      <c r="M250">
        <v>15343</v>
      </c>
      <c r="N250" t="s">
        <v>1441</v>
      </c>
      <c r="O250">
        <v>0</v>
      </c>
      <c r="P250" t="s">
        <v>53</v>
      </c>
      <c r="R250" t="s">
        <v>68</v>
      </c>
      <c r="T250">
        <v>0</v>
      </c>
      <c r="AC250" t="s">
        <v>59</v>
      </c>
      <c r="AF250" t="s">
        <v>30</v>
      </c>
      <c r="AN250" t="s">
        <v>84</v>
      </c>
      <c r="AP250">
        <v>6</v>
      </c>
      <c r="AS250">
        <v>8</v>
      </c>
      <c r="AT250">
        <v>80</v>
      </c>
      <c r="AU250" t="s">
        <v>1442</v>
      </c>
      <c r="AV250" t="s">
        <v>202</v>
      </c>
      <c r="AX250">
        <v>10</v>
      </c>
      <c r="AY250" t="s">
        <v>1443</v>
      </c>
      <c r="AZ250" t="s">
        <v>1444</v>
      </c>
    </row>
    <row r="251" spans="1:53" x14ac:dyDescent="0.25">
      <c r="A251">
        <v>249</v>
      </c>
      <c r="C251" t="s">
        <v>1</v>
      </c>
      <c r="F251" t="s">
        <v>4</v>
      </c>
      <c r="H251" s="1">
        <v>33878</v>
      </c>
      <c r="I251">
        <v>10</v>
      </c>
      <c r="J251">
        <v>60</v>
      </c>
      <c r="K251">
        <v>8</v>
      </c>
      <c r="L251">
        <v>0</v>
      </c>
      <c r="M251">
        <v>60616</v>
      </c>
      <c r="N251" t="s">
        <v>1445</v>
      </c>
      <c r="O251">
        <v>0</v>
      </c>
      <c r="Q251" t="s">
        <v>1446</v>
      </c>
      <c r="S251" t="s">
        <v>1447</v>
      </c>
      <c r="T251">
        <v>0</v>
      </c>
      <c r="AC251" t="s">
        <v>83</v>
      </c>
      <c r="AI251" t="s">
        <v>33</v>
      </c>
      <c r="AN251" t="s">
        <v>84</v>
      </c>
      <c r="AP251">
        <v>5</v>
      </c>
      <c r="AR251">
        <v>6</v>
      </c>
      <c r="AT251">
        <v>10</v>
      </c>
      <c r="AU251" t="s">
        <v>1448</v>
      </c>
      <c r="AV251" t="s">
        <v>64</v>
      </c>
      <c r="AX251">
        <v>10</v>
      </c>
      <c r="AY251" t="s">
        <v>1449</v>
      </c>
      <c r="AZ251" t="s">
        <v>1450</v>
      </c>
      <c r="BA251" t="s">
        <v>1451</v>
      </c>
    </row>
    <row r="252" spans="1:53" x14ac:dyDescent="0.25">
      <c r="A252">
        <v>250</v>
      </c>
      <c r="B252" t="s">
        <v>0</v>
      </c>
      <c r="F252" t="s">
        <v>4</v>
      </c>
      <c r="H252" s="1">
        <v>35106</v>
      </c>
      <c r="I252">
        <v>8</v>
      </c>
      <c r="J252">
        <v>30</v>
      </c>
      <c r="K252">
        <v>8</v>
      </c>
      <c r="L252">
        <v>15</v>
      </c>
      <c r="M252">
        <v>12000</v>
      </c>
      <c r="N252" t="s">
        <v>1452</v>
      </c>
      <c r="O252">
        <v>1</v>
      </c>
      <c r="P252" t="s">
        <v>67</v>
      </c>
      <c r="R252" t="s">
        <v>68</v>
      </c>
      <c r="T252">
        <v>1</v>
      </c>
      <c r="U252" t="s">
        <v>137</v>
      </c>
      <c r="W252" t="s">
        <v>145</v>
      </c>
      <c r="Y252" t="s">
        <v>91</v>
      </c>
      <c r="AA252">
        <v>2</v>
      </c>
      <c r="AB252" t="s">
        <v>1453</v>
      </c>
      <c r="AC252" t="s">
        <v>402</v>
      </c>
      <c r="AF252" t="s">
        <v>30</v>
      </c>
      <c r="AH252" t="s">
        <v>32</v>
      </c>
      <c r="AN252" t="s">
        <v>84</v>
      </c>
      <c r="AQ252">
        <v>15</v>
      </c>
      <c r="AS252">
        <v>10</v>
      </c>
      <c r="AT252">
        <v>120</v>
      </c>
      <c r="AU252" t="s">
        <v>1454</v>
      </c>
      <c r="AV252" t="s">
        <v>74</v>
      </c>
      <c r="AX252">
        <v>10</v>
      </c>
      <c r="AY252" t="s">
        <v>1455</v>
      </c>
      <c r="AZ252" t="s">
        <v>1456</v>
      </c>
      <c r="BA252" t="s">
        <v>1457</v>
      </c>
    </row>
    <row r="253" spans="1:53" x14ac:dyDescent="0.25">
      <c r="A253">
        <v>251</v>
      </c>
      <c r="C253" t="s">
        <v>1</v>
      </c>
      <c r="F253" t="s">
        <v>4</v>
      </c>
      <c r="H253" s="1">
        <v>29900</v>
      </c>
      <c r="I253">
        <v>8</v>
      </c>
      <c r="J253">
        <v>60</v>
      </c>
      <c r="K253">
        <v>10</v>
      </c>
      <c r="L253">
        <v>60</v>
      </c>
      <c r="M253">
        <v>92129</v>
      </c>
      <c r="N253" t="s">
        <v>1334</v>
      </c>
      <c r="O253">
        <v>0</v>
      </c>
      <c r="P253" t="s">
        <v>53</v>
      </c>
      <c r="R253" t="s">
        <v>68</v>
      </c>
      <c r="T253">
        <v>1</v>
      </c>
      <c r="U253" t="s">
        <v>227</v>
      </c>
      <c r="W253" t="s">
        <v>56</v>
      </c>
      <c r="Y253" t="s">
        <v>91</v>
      </c>
      <c r="AA253">
        <v>14</v>
      </c>
      <c r="AC253" t="s">
        <v>83</v>
      </c>
      <c r="AI253" t="s">
        <v>33</v>
      </c>
      <c r="AN253" t="s">
        <v>60</v>
      </c>
      <c r="AP253">
        <v>4</v>
      </c>
      <c r="AR253">
        <v>4</v>
      </c>
      <c r="AT253">
        <v>8</v>
      </c>
      <c r="AU253" t="s">
        <v>1458</v>
      </c>
      <c r="AW253" t="s">
        <v>1459</v>
      </c>
      <c r="AX253">
        <v>10</v>
      </c>
      <c r="AY253" t="s">
        <v>1460</v>
      </c>
      <c r="AZ253" t="s">
        <v>478</v>
      </c>
    </row>
    <row r="254" spans="1:53" x14ac:dyDescent="0.25">
      <c r="A254">
        <v>252</v>
      </c>
      <c r="B254" t="s">
        <v>0</v>
      </c>
      <c r="F254" t="s">
        <v>4</v>
      </c>
      <c r="H254" s="1">
        <v>26165</v>
      </c>
      <c r="I254">
        <v>8</v>
      </c>
      <c r="J254">
        <v>0</v>
      </c>
      <c r="K254">
        <v>12</v>
      </c>
      <c r="L254">
        <v>12</v>
      </c>
      <c r="M254">
        <v>17015</v>
      </c>
      <c r="N254" t="s">
        <v>1461</v>
      </c>
      <c r="O254">
        <v>0</v>
      </c>
      <c r="P254" t="s">
        <v>67</v>
      </c>
      <c r="R254" t="s">
        <v>54</v>
      </c>
      <c r="T254">
        <v>0</v>
      </c>
      <c r="AC254" t="s">
        <v>83</v>
      </c>
      <c r="AI254" t="s">
        <v>33</v>
      </c>
      <c r="AN254" t="s">
        <v>72</v>
      </c>
      <c r="AP254">
        <v>6</v>
      </c>
      <c r="AS254">
        <v>40</v>
      </c>
      <c r="AT254">
        <v>40</v>
      </c>
      <c r="AU254" t="s">
        <v>1462</v>
      </c>
      <c r="AV254" t="s">
        <v>74</v>
      </c>
      <c r="AX254">
        <v>10</v>
      </c>
      <c r="AY254" t="s">
        <v>1463</v>
      </c>
      <c r="AZ254" t="s">
        <v>1464</v>
      </c>
      <c r="BA254" t="s">
        <v>1465</v>
      </c>
    </row>
    <row r="255" spans="1:53" x14ac:dyDescent="0.25">
      <c r="A255">
        <v>253</v>
      </c>
      <c r="B255" t="s">
        <v>0</v>
      </c>
      <c r="F255" t="s">
        <v>4</v>
      </c>
      <c r="H255" s="1">
        <v>31950</v>
      </c>
      <c r="I255">
        <v>7</v>
      </c>
      <c r="J255">
        <v>0</v>
      </c>
      <c r="K255">
        <v>5</v>
      </c>
      <c r="L255">
        <v>18</v>
      </c>
      <c r="M255">
        <v>60612</v>
      </c>
      <c r="N255" t="s">
        <v>1300</v>
      </c>
      <c r="O255">
        <v>1</v>
      </c>
      <c r="P255" t="s">
        <v>53</v>
      </c>
      <c r="S255" t="s">
        <v>1466</v>
      </c>
      <c r="T255">
        <v>1</v>
      </c>
      <c r="V255" t="s">
        <v>1467</v>
      </c>
      <c r="X255" t="s">
        <v>1468</v>
      </c>
      <c r="Y255" t="s">
        <v>105</v>
      </c>
      <c r="AA255">
        <v>12</v>
      </c>
      <c r="AB255" t="s">
        <v>1469</v>
      </c>
      <c r="AC255" t="s">
        <v>402</v>
      </c>
      <c r="AF255" t="s">
        <v>30</v>
      </c>
      <c r="AN255" t="s">
        <v>84</v>
      </c>
      <c r="AQ255">
        <v>12</v>
      </c>
      <c r="AR255">
        <v>6</v>
      </c>
      <c r="AT255">
        <v>14</v>
      </c>
      <c r="AU255" t="s">
        <v>1470</v>
      </c>
      <c r="AV255" t="s">
        <v>74</v>
      </c>
      <c r="AX255">
        <v>8</v>
      </c>
      <c r="AY255" t="s">
        <v>1471</v>
      </c>
      <c r="AZ255" t="s">
        <v>1472</v>
      </c>
      <c r="BA255" t="s">
        <v>1473</v>
      </c>
    </row>
    <row r="256" spans="1:53" x14ac:dyDescent="0.25">
      <c r="A256">
        <v>254</v>
      </c>
      <c r="C256" t="s">
        <v>1</v>
      </c>
      <c r="D256" t="s">
        <v>2</v>
      </c>
      <c r="E256" t="s">
        <v>3</v>
      </c>
      <c r="F256" t="s">
        <v>4</v>
      </c>
      <c r="H256" s="1">
        <v>34235</v>
      </c>
      <c r="I256">
        <v>7</v>
      </c>
      <c r="J256">
        <v>0</v>
      </c>
      <c r="K256">
        <v>13</v>
      </c>
      <c r="L256">
        <v>10</v>
      </c>
      <c r="M256">
        <v>123</v>
      </c>
      <c r="N256" t="s">
        <v>1474</v>
      </c>
      <c r="O256">
        <v>1</v>
      </c>
      <c r="P256" t="s">
        <v>67</v>
      </c>
      <c r="R256" t="s">
        <v>54</v>
      </c>
      <c r="T256">
        <v>1</v>
      </c>
      <c r="U256" t="s">
        <v>227</v>
      </c>
      <c r="W256" t="s">
        <v>80</v>
      </c>
      <c r="Y256" t="s">
        <v>91</v>
      </c>
      <c r="AA256">
        <v>2</v>
      </c>
      <c r="AB256" t="s">
        <v>1475</v>
      </c>
      <c r="AC256" t="s">
        <v>59</v>
      </c>
      <c r="AI256" t="s">
        <v>33</v>
      </c>
      <c r="AN256" t="s">
        <v>84</v>
      </c>
      <c r="AP256">
        <v>4</v>
      </c>
      <c r="AR256">
        <v>4</v>
      </c>
      <c r="AT256">
        <v>5</v>
      </c>
      <c r="AU256" t="s">
        <v>1476</v>
      </c>
      <c r="AV256" t="s">
        <v>74</v>
      </c>
      <c r="AX256">
        <v>10</v>
      </c>
      <c r="AY256" t="s">
        <v>1477</v>
      </c>
      <c r="AZ256" t="s">
        <v>1478</v>
      </c>
      <c r="BA256" t="s">
        <v>1479</v>
      </c>
    </row>
    <row r="257" spans="1:53" x14ac:dyDescent="0.25">
      <c r="A257">
        <v>255</v>
      </c>
      <c r="B257" t="s">
        <v>0</v>
      </c>
      <c r="E257" t="s">
        <v>3</v>
      </c>
      <c r="H257" s="1">
        <v>28973</v>
      </c>
      <c r="I257">
        <v>6</v>
      </c>
      <c r="J257">
        <v>45</v>
      </c>
      <c r="K257">
        <v>5</v>
      </c>
      <c r="L257">
        <v>5</v>
      </c>
      <c r="M257">
        <v>10471</v>
      </c>
      <c r="N257" t="s">
        <v>1480</v>
      </c>
      <c r="O257">
        <v>1</v>
      </c>
      <c r="P257" t="s">
        <v>67</v>
      </c>
      <c r="R257" t="s">
        <v>68</v>
      </c>
      <c r="T257">
        <v>1</v>
      </c>
      <c r="U257" t="s">
        <v>30</v>
      </c>
      <c r="W257" t="s">
        <v>80</v>
      </c>
      <c r="Y257" t="s">
        <v>161</v>
      </c>
      <c r="AA257">
        <v>8</v>
      </c>
      <c r="AB257" t="s">
        <v>1481</v>
      </c>
      <c r="AC257" t="s">
        <v>83</v>
      </c>
      <c r="AI257" t="s">
        <v>33</v>
      </c>
      <c r="AN257" t="s">
        <v>625</v>
      </c>
      <c r="AP257">
        <v>6</v>
      </c>
      <c r="AR257">
        <v>4</v>
      </c>
      <c r="AT257">
        <v>5</v>
      </c>
      <c r="AU257" t="s">
        <v>1482</v>
      </c>
      <c r="AV257" t="s">
        <v>74</v>
      </c>
      <c r="AX257">
        <v>10</v>
      </c>
      <c r="AY257" t="s">
        <v>1483</v>
      </c>
      <c r="AZ257" t="s">
        <v>1484</v>
      </c>
      <c r="BA257" t="s">
        <v>1485</v>
      </c>
    </row>
    <row r="258" spans="1:53" x14ac:dyDescent="0.25">
      <c r="A258">
        <v>256</v>
      </c>
      <c r="B258" t="s">
        <v>0</v>
      </c>
      <c r="C258" t="s">
        <v>1</v>
      </c>
      <c r="F258" t="s">
        <v>4</v>
      </c>
      <c r="H258" s="1">
        <v>25130</v>
      </c>
      <c r="I258">
        <v>8</v>
      </c>
      <c r="J258">
        <v>0</v>
      </c>
      <c r="K258">
        <v>8</v>
      </c>
      <c r="L258">
        <v>50</v>
      </c>
      <c r="M258">
        <v>94002</v>
      </c>
      <c r="N258" t="s">
        <v>1486</v>
      </c>
      <c r="O258">
        <v>1</v>
      </c>
      <c r="P258" t="s">
        <v>97</v>
      </c>
      <c r="S258" t="s">
        <v>1487</v>
      </c>
      <c r="T258">
        <v>0</v>
      </c>
      <c r="AC258" t="s">
        <v>83</v>
      </c>
      <c r="AI258" t="s">
        <v>33</v>
      </c>
      <c r="AM258" t="s">
        <v>1488</v>
      </c>
      <c r="AN258" t="s">
        <v>72</v>
      </c>
      <c r="AP258">
        <v>5</v>
      </c>
      <c r="AS258">
        <v>10</v>
      </c>
      <c r="AT258">
        <v>24</v>
      </c>
      <c r="AU258" t="s">
        <v>1489</v>
      </c>
      <c r="AV258" t="s">
        <v>202</v>
      </c>
      <c r="AX258">
        <v>9</v>
      </c>
      <c r="AY258" t="s">
        <v>1490</v>
      </c>
      <c r="AZ258" t="s">
        <v>1491</v>
      </c>
      <c r="BA258" t="s">
        <v>1492</v>
      </c>
    </row>
    <row r="259" spans="1:53" x14ac:dyDescent="0.25">
      <c r="A259">
        <v>257</v>
      </c>
      <c r="B259" t="s">
        <v>0</v>
      </c>
      <c r="H259" s="1">
        <v>31616</v>
      </c>
      <c r="I259">
        <v>6</v>
      </c>
      <c r="J259">
        <v>2</v>
      </c>
      <c r="K259">
        <v>11</v>
      </c>
      <c r="L259">
        <v>10</v>
      </c>
      <c r="M259">
        <v>9061330</v>
      </c>
      <c r="N259" t="s">
        <v>1493</v>
      </c>
      <c r="O259">
        <v>1</v>
      </c>
      <c r="P259" t="s">
        <v>97</v>
      </c>
      <c r="R259" t="s">
        <v>98</v>
      </c>
      <c r="T259">
        <v>1</v>
      </c>
      <c r="U259" t="s">
        <v>227</v>
      </c>
      <c r="W259" t="s">
        <v>387</v>
      </c>
      <c r="Y259" t="s">
        <v>468</v>
      </c>
      <c r="AA259">
        <v>10</v>
      </c>
      <c r="AB259" t="s">
        <v>1494</v>
      </c>
      <c r="AC259" t="s">
        <v>83</v>
      </c>
      <c r="AI259" t="s">
        <v>33</v>
      </c>
      <c r="AM259" t="s">
        <v>1495</v>
      </c>
      <c r="AN259" t="s">
        <v>72</v>
      </c>
      <c r="AP259">
        <v>2</v>
      </c>
      <c r="AR259">
        <v>1</v>
      </c>
      <c r="AT259">
        <v>3</v>
      </c>
      <c r="AU259" t="s">
        <v>1496</v>
      </c>
      <c r="AV259" t="s">
        <v>74</v>
      </c>
      <c r="AX259">
        <v>10</v>
      </c>
      <c r="AY259" t="s">
        <v>1497</v>
      </c>
      <c r="AZ259" t="s">
        <v>1498</v>
      </c>
      <c r="BA259" t="s">
        <v>1499</v>
      </c>
    </row>
    <row r="260" spans="1:53" x14ac:dyDescent="0.25">
      <c r="A260">
        <v>258</v>
      </c>
      <c r="B260" t="s">
        <v>0</v>
      </c>
      <c r="C260" t="s">
        <v>1</v>
      </c>
      <c r="F260" t="s">
        <v>4</v>
      </c>
      <c r="H260" s="1">
        <v>30646</v>
      </c>
      <c r="I260">
        <v>7</v>
      </c>
      <c r="J260">
        <v>15</v>
      </c>
      <c r="K260">
        <v>3</v>
      </c>
      <c r="L260">
        <v>12</v>
      </c>
      <c r="M260">
        <v>44223</v>
      </c>
      <c r="N260" t="s">
        <v>1500</v>
      </c>
      <c r="O260">
        <v>0</v>
      </c>
      <c r="P260" t="s">
        <v>78</v>
      </c>
      <c r="R260" t="s">
        <v>103</v>
      </c>
      <c r="T260">
        <v>1</v>
      </c>
      <c r="U260" t="s">
        <v>227</v>
      </c>
      <c r="W260" t="s">
        <v>80</v>
      </c>
      <c r="Y260" t="s">
        <v>1501</v>
      </c>
      <c r="AA260">
        <v>5</v>
      </c>
      <c r="AB260" t="s">
        <v>1502</v>
      </c>
      <c r="AC260" t="s">
        <v>83</v>
      </c>
      <c r="AH260" t="s">
        <v>32</v>
      </c>
      <c r="AN260" t="s">
        <v>72</v>
      </c>
      <c r="AP260">
        <v>4</v>
      </c>
      <c r="AR260">
        <v>6</v>
      </c>
      <c r="AT260">
        <v>10</v>
      </c>
      <c r="AU260" t="s">
        <v>1503</v>
      </c>
      <c r="AV260" t="s">
        <v>74</v>
      </c>
      <c r="AX260">
        <v>10</v>
      </c>
      <c r="AY260" t="s">
        <v>1504</v>
      </c>
      <c r="AZ260" t="s">
        <v>1505</v>
      </c>
      <c r="BA260" t="s">
        <v>1506</v>
      </c>
    </row>
    <row r="261" spans="1:53" x14ac:dyDescent="0.25">
      <c r="A261">
        <v>259</v>
      </c>
      <c r="D261" t="s">
        <v>2</v>
      </c>
      <c r="E261" t="s">
        <v>3</v>
      </c>
      <c r="F261" t="s">
        <v>4</v>
      </c>
      <c r="H261" s="1">
        <v>34504</v>
      </c>
      <c r="I261">
        <v>5</v>
      </c>
      <c r="J261">
        <v>0</v>
      </c>
      <c r="K261">
        <v>16</v>
      </c>
      <c r="L261">
        <v>5</v>
      </c>
      <c r="M261">
        <v>110077</v>
      </c>
      <c r="N261" t="s">
        <v>378</v>
      </c>
      <c r="O261">
        <v>0</v>
      </c>
      <c r="P261" t="s">
        <v>97</v>
      </c>
      <c r="R261" t="s">
        <v>103</v>
      </c>
      <c r="T261">
        <v>1</v>
      </c>
      <c r="U261" t="s">
        <v>69</v>
      </c>
      <c r="W261" t="s">
        <v>80</v>
      </c>
      <c r="Y261" t="s">
        <v>57</v>
      </c>
      <c r="AA261">
        <v>1</v>
      </c>
      <c r="AB261" t="s">
        <v>58</v>
      </c>
      <c r="AC261" t="s">
        <v>59</v>
      </c>
      <c r="AF261" t="s">
        <v>30</v>
      </c>
      <c r="AN261" t="s">
        <v>72</v>
      </c>
      <c r="AP261">
        <v>6</v>
      </c>
      <c r="AR261">
        <v>5</v>
      </c>
      <c r="AT261">
        <v>20</v>
      </c>
      <c r="AU261" t="s">
        <v>1507</v>
      </c>
      <c r="AW261" t="s">
        <v>1508</v>
      </c>
      <c r="AX261">
        <v>10</v>
      </c>
      <c r="AY261" t="s">
        <v>1509</v>
      </c>
      <c r="AZ261" t="s">
        <v>1510</v>
      </c>
      <c r="BA261" t="s">
        <v>1511</v>
      </c>
    </row>
    <row r="262" spans="1:53" x14ac:dyDescent="0.25">
      <c r="A262">
        <v>260</v>
      </c>
      <c r="F262" t="s">
        <v>4</v>
      </c>
      <c r="H262" s="1">
        <v>29665</v>
      </c>
      <c r="I262">
        <v>6</v>
      </c>
      <c r="J262">
        <v>90</v>
      </c>
      <c r="K262">
        <v>5</v>
      </c>
      <c r="L262">
        <v>5</v>
      </c>
      <c r="M262">
        <v>98052</v>
      </c>
      <c r="N262" t="s">
        <v>1512</v>
      </c>
      <c r="O262">
        <v>1</v>
      </c>
      <c r="P262" t="s">
        <v>67</v>
      </c>
      <c r="R262" t="s">
        <v>103</v>
      </c>
      <c r="T262">
        <v>1</v>
      </c>
      <c r="U262" t="s">
        <v>55</v>
      </c>
      <c r="W262" t="s">
        <v>56</v>
      </c>
      <c r="Y262" t="s">
        <v>91</v>
      </c>
      <c r="AA262">
        <v>14</v>
      </c>
      <c r="AB262" t="s">
        <v>996</v>
      </c>
      <c r="AC262" t="s">
        <v>83</v>
      </c>
      <c r="AI262" t="s">
        <v>33</v>
      </c>
      <c r="AN262" t="s">
        <v>72</v>
      </c>
      <c r="AP262">
        <v>3</v>
      </c>
      <c r="AR262">
        <v>2</v>
      </c>
      <c r="AT262">
        <v>60</v>
      </c>
      <c r="AU262" t="s">
        <v>1513</v>
      </c>
      <c r="AV262" t="s">
        <v>74</v>
      </c>
      <c r="AX262">
        <v>10</v>
      </c>
      <c r="AY262" t="s">
        <v>1514</v>
      </c>
      <c r="AZ262" t="s">
        <v>1515</v>
      </c>
      <c r="BA262" t="s">
        <v>1516</v>
      </c>
    </row>
    <row r="263" spans="1:53" x14ac:dyDescent="0.25">
      <c r="A263">
        <v>261</v>
      </c>
      <c r="B263" t="s">
        <v>0</v>
      </c>
      <c r="C263" t="s">
        <v>1</v>
      </c>
      <c r="E263" t="s">
        <v>3</v>
      </c>
      <c r="F263" t="s">
        <v>4</v>
      </c>
      <c r="H263" s="1">
        <v>32765</v>
      </c>
      <c r="I263">
        <v>7</v>
      </c>
      <c r="J263">
        <v>90</v>
      </c>
      <c r="K263">
        <v>15</v>
      </c>
      <c r="L263">
        <v>6</v>
      </c>
      <c r="M263">
        <v>98007</v>
      </c>
      <c r="N263" t="s">
        <v>1517</v>
      </c>
      <c r="O263">
        <v>1</v>
      </c>
      <c r="P263" t="s">
        <v>53</v>
      </c>
      <c r="R263" t="s">
        <v>103</v>
      </c>
      <c r="T263">
        <v>1</v>
      </c>
      <c r="U263" t="s">
        <v>30</v>
      </c>
      <c r="W263" t="s">
        <v>80</v>
      </c>
      <c r="Y263" t="s">
        <v>161</v>
      </c>
      <c r="AA263">
        <v>3</v>
      </c>
      <c r="AB263" t="s">
        <v>1518</v>
      </c>
      <c r="AC263" t="s">
        <v>59</v>
      </c>
      <c r="AF263" t="s">
        <v>30</v>
      </c>
      <c r="AN263" t="s">
        <v>72</v>
      </c>
      <c r="AP263">
        <v>6</v>
      </c>
      <c r="AR263">
        <v>4</v>
      </c>
      <c r="AT263">
        <v>25</v>
      </c>
      <c r="AU263" t="s">
        <v>1519</v>
      </c>
      <c r="AW263" t="s">
        <v>1520</v>
      </c>
      <c r="AX263">
        <v>10</v>
      </c>
      <c r="AY263" t="s">
        <v>1521</v>
      </c>
      <c r="AZ263" t="s">
        <v>1522</v>
      </c>
      <c r="BA263" t="s">
        <v>1523</v>
      </c>
    </row>
    <row r="264" spans="1:53" ht="409.5" x14ac:dyDescent="0.25">
      <c r="A264">
        <v>262</v>
      </c>
      <c r="D264" t="s">
        <v>2</v>
      </c>
      <c r="H264" s="1">
        <v>33475</v>
      </c>
      <c r="I264">
        <v>8</v>
      </c>
      <c r="J264">
        <v>100</v>
      </c>
      <c r="K264">
        <v>10</v>
      </c>
      <c r="L264">
        <v>20</v>
      </c>
      <c r="M264">
        <v>80333</v>
      </c>
      <c r="N264" t="s">
        <v>233</v>
      </c>
      <c r="O264">
        <v>0</v>
      </c>
      <c r="P264" t="s">
        <v>67</v>
      </c>
      <c r="R264" t="s">
        <v>98</v>
      </c>
      <c r="T264">
        <v>0</v>
      </c>
      <c r="AC264" t="s">
        <v>59</v>
      </c>
      <c r="AG264" t="s">
        <v>31</v>
      </c>
      <c r="AN264" t="s">
        <v>84</v>
      </c>
      <c r="AQ264">
        <v>10</v>
      </c>
      <c r="AR264">
        <v>6</v>
      </c>
      <c r="AT264">
        <v>50</v>
      </c>
      <c r="AU264" s="3" t="s">
        <v>1524</v>
      </c>
      <c r="AW264" t="s">
        <v>1525</v>
      </c>
      <c r="AX264">
        <v>10</v>
      </c>
      <c r="AY264" s="3" t="s">
        <v>1526</v>
      </c>
      <c r="AZ264" s="3" t="s">
        <v>1527</v>
      </c>
      <c r="BA264" t="s">
        <v>1528</v>
      </c>
    </row>
    <row r="265" spans="1:53" x14ac:dyDescent="0.25">
      <c r="A265">
        <v>263</v>
      </c>
      <c r="C265" t="s">
        <v>1</v>
      </c>
      <c r="F265" t="s">
        <v>4</v>
      </c>
      <c r="H265" s="1">
        <v>31986</v>
      </c>
      <c r="I265">
        <v>6</v>
      </c>
      <c r="J265">
        <v>15</v>
      </c>
      <c r="K265">
        <v>12</v>
      </c>
      <c r="L265">
        <v>4</v>
      </c>
      <c r="M265">
        <v>94560</v>
      </c>
      <c r="N265" t="s">
        <v>1529</v>
      </c>
      <c r="O265">
        <v>0</v>
      </c>
      <c r="P265" t="s">
        <v>67</v>
      </c>
      <c r="R265" t="s">
        <v>98</v>
      </c>
      <c r="T265">
        <v>1</v>
      </c>
      <c r="V265" t="s">
        <v>1530</v>
      </c>
      <c r="W265" t="s">
        <v>90</v>
      </c>
      <c r="Y265" t="s">
        <v>57</v>
      </c>
      <c r="AA265">
        <v>9</v>
      </c>
      <c r="AB265" t="s">
        <v>1531</v>
      </c>
      <c r="AC265" t="s">
        <v>1290</v>
      </c>
      <c r="AI265" t="s">
        <v>33</v>
      </c>
      <c r="AN265" t="s">
        <v>72</v>
      </c>
      <c r="AP265">
        <v>2</v>
      </c>
      <c r="AR265">
        <v>5</v>
      </c>
      <c r="AT265">
        <v>4</v>
      </c>
      <c r="AU265" t="s">
        <v>1532</v>
      </c>
      <c r="AW265" t="s">
        <v>1533</v>
      </c>
      <c r="AX265">
        <v>10</v>
      </c>
      <c r="AY265" t="s">
        <v>1534</v>
      </c>
      <c r="AZ265" t="s">
        <v>1535</v>
      </c>
      <c r="BA265" t="s">
        <v>1536</v>
      </c>
    </row>
    <row r="266" spans="1:53" x14ac:dyDescent="0.25">
      <c r="A266">
        <v>264</v>
      </c>
      <c r="B266" t="s">
        <v>0</v>
      </c>
      <c r="C266" t="s">
        <v>1</v>
      </c>
      <c r="F266" t="s">
        <v>4</v>
      </c>
      <c r="H266" s="1">
        <v>30012</v>
      </c>
      <c r="I266">
        <v>6</v>
      </c>
      <c r="J266">
        <v>2</v>
      </c>
      <c r="K266">
        <v>5</v>
      </c>
      <c r="L266">
        <v>32</v>
      </c>
      <c r="M266">
        <v>94110</v>
      </c>
      <c r="N266" t="s">
        <v>217</v>
      </c>
      <c r="O266">
        <v>0</v>
      </c>
      <c r="P266" t="s">
        <v>78</v>
      </c>
      <c r="R266" t="s">
        <v>103</v>
      </c>
      <c r="T266">
        <v>1</v>
      </c>
      <c r="U266" t="s">
        <v>160</v>
      </c>
      <c r="W266" t="s">
        <v>80</v>
      </c>
      <c r="Y266" t="s">
        <v>91</v>
      </c>
      <c r="AA266">
        <v>3</v>
      </c>
      <c r="AB266" t="s">
        <v>1537</v>
      </c>
      <c r="AC266" t="s">
        <v>71</v>
      </c>
      <c r="AI266" t="s">
        <v>33</v>
      </c>
      <c r="AN266" t="s">
        <v>60</v>
      </c>
      <c r="AP266">
        <v>5</v>
      </c>
      <c r="AR266">
        <v>5</v>
      </c>
      <c r="AT266">
        <v>10</v>
      </c>
      <c r="AU266" t="s">
        <v>1538</v>
      </c>
      <c r="AV266" t="s">
        <v>74</v>
      </c>
      <c r="AX266">
        <v>9</v>
      </c>
      <c r="AY266" t="s">
        <v>1539</v>
      </c>
      <c r="AZ266" t="s">
        <v>1540</v>
      </c>
    </row>
    <row r="267" spans="1:53" x14ac:dyDescent="0.25">
      <c r="A267">
        <v>265</v>
      </c>
      <c r="B267" t="s">
        <v>0</v>
      </c>
      <c r="C267" t="s">
        <v>1</v>
      </c>
      <c r="H267" s="1">
        <v>32105</v>
      </c>
      <c r="I267">
        <v>8</v>
      </c>
      <c r="J267">
        <v>15</v>
      </c>
      <c r="K267">
        <v>12</v>
      </c>
      <c r="L267">
        <v>3</v>
      </c>
      <c r="N267" t="s">
        <v>1541</v>
      </c>
      <c r="O267">
        <v>0</v>
      </c>
      <c r="P267" t="s">
        <v>97</v>
      </c>
      <c r="R267" t="s">
        <v>68</v>
      </c>
      <c r="T267">
        <v>1</v>
      </c>
      <c r="U267" t="s">
        <v>160</v>
      </c>
      <c r="W267" t="s">
        <v>80</v>
      </c>
      <c r="Y267" t="s">
        <v>648</v>
      </c>
      <c r="AA267">
        <v>3</v>
      </c>
      <c r="AB267" t="s">
        <v>1542</v>
      </c>
      <c r="AC267" t="s">
        <v>83</v>
      </c>
      <c r="AG267" t="s">
        <v>31</v>
      </c>
      <c r="AN267" t="s">
        <v>72</v>
      </c>
      <c r="AP267">
        <v>6</v>
      </c>
      <c r="AR267">
        <v>6</v>
      </c>
      <c r="AT267">
        <v>8</v>
      </c>
      <c r="AU267" t="s">
        <v>1543</v>
      </c>
      <c r="AV267" t="s">
        <v>74</v>
      </c>
      <c r="AX267">
        <v>10</v>
      </c>
      <c r="AY267" t="s">
        <v>1544</v>
      </c>
      <c r="BA267" t="s">
        <v>1545</v>
      </c>
    </row>
    <row r="268" spans="1:53" x14ac:dyDescent="0.25">
      <c r="A268">
        <v>266</v>
      </c>
      <c r="B268" t="s">
        <v>0</v>
      </c>
      <c r="C268" t="s">
        <v>1</v>
      </c>
      <c r="F268" t="s">
        <v>4</v>
      </c>
      <c r="H268" s="1">
        <v>31253</v>
      </c>
      <c r="I268">
        <v>6</v>
      </c>
      <c r="J268">
        <v>270</v>
      </c>
      <c r="K268">
        <v>9</v>
      </c>
      <c r="L268">
        <v>2</v>
      </c>
      <c r="M268">
        <v>110034</v>
      </c>
      <c r="N268" t="s">
        <v>1546</v>
      </c>
      <c r="O268">
        <v>0</v>
      </c>
      <c r="P268" t="s">
        <v>53</v>
      </c>
      <c r="R268" t="s">
        <v>103</v>
      </c>
      <c r="T268">
        <v>1</v>
      </c>
      <c r="U268" t="s">
        <v>227</v>
      </c>
      <c r="W268" t="s">
        <v>80</v>
      </c>
      <c r="Y268" t="s">
        <v>235</v>
      </c>
      <c r="AA268">
        <v>7</v>
      </c>
      <c r="AB268" t="s">
        <v>1547</v>
      </c>
      <c r="AC268" t="s">
        <v>83</v>
      </c>
      <c r="AF268" t="s">
        <v>30</v>
      </c>
      <c r="AM268" t="s">
        <v>1548</v>
      </c>
      <c r="AN268" t="s">
        <v>84</v>
      </c>
      <c r="AP268">
        <v>6</v>
      </c>
      <c r="AR268">
        <v>4</v>
      </c>
      <c r="AT268">
        <v>100</v>
      </c>
      <c r="AU268" t="s">
        <v>1549</v>
      </c>
      <c r="AV268" t="s">
        <v>64</v>
      </c>
      <c r="AX268">
        <v>8</v>
      </c>
      <c r="AY268" t="s">
        <v>1550</v>
      </c>
    </row>
    <row r="269" spans="1:53" x14ac:dyDescent="0.25">
      <c r="A269">
        <v>267</v>
      </c>
      <c r="B269" t="s">
        <v>0</v>
      </c>
      <c r="H269" s="1">
        <v>35274</v>
      </c>
      <c r="I269">
        <v>6</v>
      </c>
      <c r="J269">
        <v>20</v>
      </c>
      <c r="K269">
        <v>12</v>
      </c>
      <c r="L269">
        <v>10</v>
      </c>
      <c r="M269">
        <v>492001</v>
      </c>
      <c r="N269" t="s">
        <v>1551</v>
      </c>
      <c r="O269">
        <v>0</v>
      </c>
      <c r="P269" t="s">
        <v>67</v>
      </c>
      <c r="R269" t="s">
        <v>98</v>
      </c>
      <c r="T269">
        <v>0</v>
      </c>
      <c r="AC269" t="s">
        <v>59</v>
      </c>
      <c r="AL269" t="s">
        <v>36</v>
      </c>
      <c r="AV269" t="s">
        <v>74</v>
      </c>
      <c r="AX269">
        <v>10</v>
      </c>
      <c r="AY269" t="s">
        <v>1552</v>
      </c>
      <c r="AZ269" t="s">
        <v>1553</v>
      </c>
      <c r="BA269" t="s">
        <v>1554</v>
      </c>
    </row>
    <row r="270" spans="1:53" x14ac:dyDescent="0.25">
      <c r="A270">
        <v>268</v>
      </c>
      <c r="C270" t="s">
        <v>1</v>
      </c>
      <c r="D270" t="s">
        <v>2</v>
      </c>
      <c r="F270" t="s">
        <v>4</v>
      </c>
      <c r="H270" s="1">
        <v>32057</v>
      </c>
      <c r="I270">
        <v>6</v>
      </c>
      <c r="J270">
        <v>60</v>
      </c>
      <c r="K270">
        <v>7</v>
      </c>
      <c r="L270">
        <v>4</v>
      </c>
      <c r="M270">
        <v>55114</v>
      </c>
      <c r="N270" t="s">
        <v>1555</v>
      </c>
      <c r="O270">
        <v>1</v>
      </c>
      <c r="P270" t="s">
        <v>67</v>
      </c>
      <c r="R270" t="s">
        <v>98</v>
      </c>
      <c r="T270">
        <v>1</v>
      </c>
      <c r="U270" t="s">
        <v>455</v>
      </c>
      <c r="X270" t="s">
        <v>1556</v>
      </c>
      <c r="Z270" t="s">
        <v>1557</v>
      </c>
      <c r="AA270">
        <v>7</v>
      </c>
      <c r="AB270" t="s">
        <v>1558</v>
      </c>
      <c r="AC270" t="s">
        <v>71</v>
      </c>
      <c r="AL270" t="s">
        <v>36</v>
      </c>
      <c r="AV270" t="s">
        <v>74</v>
      </c>
      <c r="AX270">
        <v>10</v>
      </c>
      <c r="AY270" t="s">
        <v>1559</v>
      </c>
      <c r="AZ270" t="s">
        <v>1560</v>
      </c>
      <c r="BA270" t="s">
        <v>1561</v>
      </c>
    </row>
    <row r="271" spans="1:53" x14ac:dyDescent="0.25">
      <c r="A271">
        <v>269</v>
      </c>
      <c r="E271" t="s">
        <v>3</v>
      </c>
      <c r="F271" t="s">
        <v>4</v>
      </c>
      <c r="H271" s="1">
        <v>22548</v>
      </c>
      <c r="I271">
        <v>6</v>
      </c>
      <c r="J271">
        <v>0</v>
      </c>
      <c r="K271">
        <v>15</v>
      </c>
      <c r="L271">
        <v>26</v>
      </c>
      <c r="M271">
        <v>79539</v>
      </c>
      <c r="N271" t="s">
        <v>1562</v>
      </c>
      <c r="O271">
        <v>1</v>
      </c>
      <c r="P271" t="s">
        <v>97</v>
      </c>
      <c r="R271" t="s">
        <v>98</v>
      </c>
      <c r="T271">
        <v>1</v>
      </c>
      <c r="U271" t="s">
        <v>583</v>
      </c>
      <c r="W271" t="s">
        <v>111</v>
      </c>
      <c r="Y271" t="s">
        <v>648</v>
      </c>
      <c r="AA271">
        <v>33</v>
      </c>
      <c r="AB271" t="s">
        <v>1563</v>
      </c>
      <c r="AC271" t="s">
        <v>59</v>
      </c>
      <c r="AI271" t="s">
        <v>33</v>
      </c>
      <c r="AN271" t="s">
        <v>60</v>
      </c>
      <c r="AQ271">
        <v>20</v>
      </c>
      <c r="AS271">
        <v>10</v>
      </c>
      <c r="AT271">
        <v>36</v>
      </c>
      <c r="AU271" t="s">
        <v>1564</v>
      </c>
      <c r="AW271" t="s">
        <v>1565</v>
      </c>
      <c r="AX271">
        <v>7</v>
      </c>
      <c r="AY271" t="s">
        <v>1566</v>
      </c>
      <c r="AZ271" t="s">
        <v>1567</v>
      </c>
      <c r="BA271" t="s">
        <v>1568</v>
      </c>
    </row>
    <row r="272" spans="1:53" x14ac:dyDescent="0.25">
      <c r="A272">
        <v>270</v>
      </c>
      <c r="E272" t="s">
        <v>3</v>
      </c>
      <c r="F272" t="s">
        <v>4</v>
      </c>
      <c r="H272" s="1">
        <v>32996</v>
      </c>
      <c r="I272">
        <v>6</v>
      </c>
      <c r="J272">
        <v>30</v>
      </c>
      <c r="K272">
        <v>8</v>
      </c>
      <c r="L272">
        <v>10</v>
      </c>
      <c r="N272" t="s">
        <v>1569</v>
      </c>
      <c r="O272">
        <v>1</v>
      </c>
      <c r="P272" t="s">
        <v>136</v>
      </c>
      <c r="R272" t="s">
        <v>54</v>
      </c>
      <c r="T272">
        <v>1</v>
      </c>
      <c r="U272" t="s">
        <v>1295</v>
      </c>
      <c r="W272" t="s">
        <v>80</v>
      </c>
      <c r="Y272" t="s">
        <v>91</v>
      </c>
      <c r="AA272">
        <v>3</v>
      </c>
      <c r="AB272" t="s">
        <v>1570</v>
      </c>
      <c r="AC272" t="s">
        <v>59</v>
      </c>
      <c r="AF272" t="s">
        <v>30</v>
      </c>
      <c r="AG272" t="s">
        <v>31</v>
      </c>
      <c r="AN272" t="s">
        <v>84</v>
      </c>
      <c r="AP272">
        <v>3</v>
      </c>
      <c r="AR272">
        <v>2</v>
      </c>
      <c r="AT272">
        <v>20</v>
      </c>
      <c r="AU272" t="s">
        <v>1571</v>
      </c>
      <c r="AV272" t="s">
        <v>74</v>
      </c>
      <c r="AX272">
        <v>7</v>
      </c>
      <c r="AY272" t="s">
        <v>1572</v>
      </c>
      <c r="AZ272" t="s">
        <v>207</v>
      </c>
      <c r="BA272" t="s">
        <v>318</v>
      </c>
    </row>
    <row r="273" spans="1:53" ht="409.5" x14ac:dyDescent="0.25">
      <c r="A273">
        <v>271</v>
      </c>
      <c r="B273" t="s">
        <v>0</v>
      </c>
      <c r="C273" t="s">
        <v>1</v>
      </c>
      <c r="F273" t="s">
        <v>4</v>
      </c>
      <c r="H273" s="1">
        <v>27656</v>
      </c>
      <c r="I273">
        <v>8</v>
      </c>
      <c r="J273">
        <v>0</v>
      </c>
      <c r="K273">
        <v>10</v>
      </c>
      <c r="L273">
        <v>10</v>
      </c>
      <c r="M273">
        <v>94022</v>
      </c>
      <c r="N273" t="s">
        <v>1573</v>
      </c>
      <c r="O273">
        <v>1</v>
      </c>
      <c r="P273" t="s">
        <v>67</v>
      </c>
      <c r="R273" t="s">
        <v>98</v>
      </c>
      <c r="T273">
        <v>1</v>
      </c>
      <c r="U273" t="s">
        <v>137</v>
      </c>
      <c r="W273" t="s">
        <v>145</v>
      </c>
      <c r="Y273" t="s">
        <v>91</v>
      </c>
      <c r="AA273">
        <v>18</v>
      </c>
      <c r="AB273" t="s">
        <v>1574</v>
      </c>
      <c r="AC273" t="s">
        <v>83</v>
      </c>
      <c r="AI273" t="s">
        <v>33</v>
      </c>
      <c r="AN273" t="s">
        <v>84</v>
      </c>
      <c r="AP273">
        <v>4</v>
      </c>
      <c r="AS273">
        <v>30</v>
      </c>
      <c r="AT273">
        <v>50</v>
      </c>
      <c r="AU273" t="s">
        <v>1575</v>
      </c>
      <c r="AV273" t="s">
        <v>74</v>
      </c>
      <c r="AX273">
        <v>10</v>
      </c>
      <c r="AY273" s="3" t="s">
        <v>1576</v>
      </c>
      <c r="AZ273" s="3" t="s">
        <v>1577</v>
      </c>
      <c r="BA273" t="s">
        <v>1578</v>
      </c>
    </row>
    <row r="274" spans="1:53" x14ac:dyDescent="0.25">
      <c r="A274">
        <v>272</v>
      </c>
      <c r="F274" t="s">
        <v>4</v>
      </c>
      <c r="H274" s="1">
        <v>30771</v>
      </c>
      <c r="I274">
        <v>8</v>
      </c>
      <c r="J274">
        <v>0</v>
      </c>
      <c r="K274">
        <v>10</v>
      </c>
      <c r="L274">
        <v>2</v>
      </c>
      <c r="M274">
        <v>60175045</v>
      </c>
      <c r="N274" t="s">
        <v>1579</v>
      </c>
      <c r="O274">
        <v>0</v>
      </c>
      <c r="P274" t="s">
        <v>123</v>
      </c>
      <c r="R274" t="s">
        <v>68</v>
      </c>
      <c r="T274">
        <v>1</v>
      </c>
      <c r="U274" t="s">
        <v>227</v>
      </c>
      <c r="W274" t="s">
        <v>80</v>
      </c>
      <c r="Y274" t="s">
        <v>91</v>
      </c>
      <c r="AA274">
        <v>14</v>
      </c>
      <c r="AB274" t="s">
        <v>1580</v>
      </c>
      <c r="AC274" t="s">
        <v>59</v>
      </c>
      <c r="AI274" t="s">
        <v>33</v>
      </c>
      <c r="AN274" t="s">
        <v>72</v>
      </c>
      <c r="AP274">
        <v>6</v>
      </c>
      <c r="AR274">
        <v>2</v>
      </c>
      <c r="AT274">
        <v>12</v>
      </c>
      <c r="AU274" t="s">
        <v>1581</v>
      </c>
      <c r="AV274" t="s">
        <v>381</v>
      </c>
      <c r="AX274">
        <v>8</v>
      </c>
      <c r="AY274" t="s">
        <v>1582</v>
      </c>
      <c r="AZ274" t="s">
        <v>1583</v>
      </c>
      <c r="BA274" t="s">
        <v>1584</v>
      </c>
    </row>
    <row r="275" spans="1:53" x14ac:dyDescent="0.25">
      <c r="A275">
        <v>273</v>
      </c>
      <c r="F275" t="s">
        <v>4</v>
      </c>
      <c r="H275" s="1">
        <v>32356</v>
      </c>
      <c r="I275">
        <v>7</v>
      </c>
      <c r="J275">
        <v>50</v>
      </c>
      <c r="K275">
        <v>10</v>
      </c>
      <c r="L275">
        <v>10</v>
      </c>
      <c r="M275">
        <v>8701</v>
      </c>
      <c r="N275" t="s">
        <v>1585</v>
      </c>
      <c r="O275">
        <v>0</v>
      </c>
      <c r="P275" t="s">
        <v>67</v>
      </c>
      <c r="R275" t="s">
        <v>98</v>
      </c>
      <c r="T275">
        <v>1</v>
      </c>
      <c r="U275" t="s">
        <v>227</v>
      </c>
      <c r="W275" t="s">
        <v>80</v>
      </c>
      <c r="Y275" t="s">
        <v>161</v>
      </c>
      <c r="AA275">
        <v>7</v>
      </c>
      <c r="AC275" t="s">
        <v>83</v>
      </c>
      <c r="AG275" t="s">
        <v>31</v>
      </c>
      <c r="AN275" t="s">
        <v>72</v>
      </c>
      <c r="AP275">
        <v>3</v>
      </c>
      <c r="AR275">
        <v>2</v>
      </c>
      <c r="AT275">
        <v>8</v>
      </c>
      <c r="AU275" t="s">
        <v>1586</v>
      </c>
      <c r="AV275" t="s">
        <v>64</v>
      </c>
      <c r="AX275">
        <v>10</v>
      </c>
      <c r="AY275" t="s">
        <v>1587</v>
      </c>
    </row>
    <row r="276" spans="1:53" x14ac:dyDescent="0.25">
      <c r="A276">
        <v>274</v>
      </c>
      <c r="C276" t="s">
        <v>1</v>
      </c>
      <c r="F276" t="s">
        <v>4</v>
      </c>
      <c r="H276" s="1">
        <v>32492</v>
      </c>
      <c r="I276">
        <v>7</v>
      </c>
      <c r="J276">
        <v>120</v>
      </c>
      <c r="K276">
        <v>11</v>
      </c>
      <c r="L276">
        <v>6</v>
      </c>
      <c r="M276">
        <v>670248</v>
      </c>
      <c r="N276" t="s">
        <v>1588</v>
      </c>
      <c r="O276">
        <v>1</v>
      </c>
      <c r="P276" t="s">
        <v>67</v>
      </c>
      <c r="R276" t="s">
        <v>54</v>
      </c>
      <c r="T276">
        <v>1</v>
      </c>
      <c r="U276" t="s">
        <v>227</v>
      </c>
      <c r="W276" t="s">
        <v>80</v>
      </c>
      <c r="Y276" t="s">
        <v>91</v>
      </c>
      <c r="AA276">
        <v>3</v>
      </c>
      <c r="AB276" t="s">
        <v>1589</v>
      </c>
      <c r="AC276" t="s">
        <v>59</v>
      </c>
      <c r="AI276" t="s">
        <v>33</v>
      </c>
      <c r="AN276" t="s">
        <v>72</v>
      </c>
      <c r="AP276">
        <v>6</v>
      </c>
      <c r="AR276">
        <v>3</v>
      </c>
      <c r="AT276">
        <v>72</v>
      </c>
      <c r="AU276" t="s">
        <v>1590</v>
      </c>
      <c r="AV276" t="s">
        <v>381</v>
      </c>
      <c r="AX276">
        <v>9</v>
      </c>
      <c r="AY276" t="s">
        <v>1591</v>
      </c>
      <c r="AZ276" t="s">
        <v>1592</v>
      </c>
      <c r="BA276" t="s">
        <v>1593</v>
      </c>
    </row>
    <row r="277" spans="1:53" x14ac:dyDescent="0.25">
      <c r="A277">
        <v>275</v>
      </c>
      <c r="C277" t="s">
        <v>1</v>
      </c>
      <c r="H277" s="1">
        <v>31335</v>
      </c>
      <c r="I277">
        <v>7</v>
      </c>
      <c r="J277">
        <v>30</v>
      </c>
      <c r="K277">
        <v>11</v>
      </c>
      <c r="L277">
        <v>5</v>
      </c>
      <c r="M277">
        <v>30327</v>
      </c>
      <c r="N277" t="s">
        <v>713</v>
      </c>
      <c r="O277">
        <v>0</v>
      </c>
      <c r="P277" t="s">
        <v>53</v>
      </c>
      <c r="R277" t="s">
        <v>54</v>
      </c>
      <c r="T277">
        <v>1</v>
      </c>
      <c r="U277" t="s">
        <v>30</v>
      </c>
      <c r="W277" t="s">
        <v>80</v>
      </c>
      <c r="Y277" t="s">
        <v>235</v>
      </c>
      <c r="AA277">
        <v>4</v>
      </c>
      <c r="AB277" t="s">
        <v>1594</v>
      </c>
      <c r="AC277" t="s">
        <v>83</v>
      </c>
      <c r="AD277" t="s">
        <v>28</v>
      </c>
      <c r="AE277" t="s">
        <v>29</v>
      </c>
      <c r="AN277" t="s">
        <v>168</v>
      </c>
      <c r="AP277">
        <v>3</v>
      </c>
      <c r="AR277">
        <v>5</v>
      </c>
      <c r="AT277">
        <v>60</v>
      </c>
      <c r="AU277" t="s">
        <v>1595</v>
      </c>
      <c r="AV277" t="s">
        <v>74</v>
      </c>
      <c r="AX277">
        <v>7</v>
      </c>
      <c r="AY277" t="s">
        <v>1596</v>
      </c>
      <c r="AZ277" t="s">
        <v>1597</v>
      </c>
      <c r="BA277" t="s">
        <v>318</v>
      </c>
    </row>
    <row r="278" spans="1:53" x14ac:dyDescent="0.25">
      <c r="A278">
        <v>276</v>
      </c>
      <c r="B278" t="s">
        <v>0</v>
      </c>
      <c r="H278" s="1">
        <v>32604</v>
      </c>
      <c r="I278">
        <v>8</v>
      </c>
      <c r="J278">
        <v>60</v>
      </c>
      <c r="K278">
        <v>13</v>
      </c>
      <c r="L278">
        <v>3</v>
      </c>
      <c r="M278">
        <v>106</v>
      </c>
      <c r="N278" t="s">
        <v>1598</v>
      </c>
      <c r="O278">
        <v>1</v>
      </c>
      <c r="P278" t="s">
        <v>78</v>
      </c>
      <c r="R278" t="s">
        <v>68</v>
      </c>
      <c r="T278">
        <v>1</v>
      </c>
      <c r="U278" t="s">
        <v>227</v>
      </c>
      <c r="W278" t="s">
        <v>80</v>
      </c>
      <c r="Y278" t="s">
        <v>334</v>
      </c>
      <c r="AA278">
        <v>5</v>
      </c>
      <c r="AB278" t="s">
        <v>1599</v>
      </c>
      <c r="AC278" t="s">
        <v>59</v>
      </c>
      <c r="AM278" t="s">
        <v>1600</v>
      </c>
      <c r="AN278" t="s">
        <v>60</v>
      </c>
      <c r="AP278">
        <v>3</v>
      </c>
      <c r="AR278">
        <v>6</v>
      </c>
      <c r="AT278">
        <v>12</v>
      </c>
      <c r="AU278" t="s">
        <v>1601</v>
      </c>
      <c r="AV278" t="s">
        <v>74</v>
      </c>
      <c r="AX278">
        <v>10</v>
      </c>
      <c r="AY278" t="s">
        <v>1602</v>
      </c>
      <c r="AZ278" t="s">
        <v>1603</v>
      </c>
      <c r="BA278" t="s">
        <v>1604</v>
      </c>
    </row>
    <row r="279" spans="1:53" x14ac:dyDescent="0.25">
      <c r="A279">
        <v>277</v>
      </c>
      <c r="C279" t="s">
        <v>1</v>
      </c>
      <c r="F279" t="s">
        <v>4</v>
      </c>
      <c r="H279" s="1">
        <v>33046</v>
      </c>
      <c r="I279">
        <v>9</v>
      </c>
      <c r="J279">
        <v>0</v>
      </c>
      <c r="K279">
        <v>10</v>
      </c>
      <c r="L279">
        <v>10</v>
      </c>
      <c r="M279">
        <v>115280</v>
      </c>
      <c r="N279" t="s">
        <v>736</v>
      </c>
      <c r="O279">
        <v>0</v>
      </c>
      <c r="P279" t="s">
        <v>53</v>
      </c>
      <c r="R279" t="s">
        <v>103</v>
      </c>
      <c r="T279">
        <v>1</v>
      </c>
      <c r="U279" t="s">
        <v>69</v>
      </c>
      <c r="W279" t="s">
        <v>90</v>
      </c>
      <c r="Y279" t="s">
        <v>57</v>
      </c>
      <c r="AA279">
        <v>3</v>
      </c>
      <c r="AB279" t="s">
        <v>1605</v>
      </c>
      <c r="AC279" t="s">
        <v>71</v>
      </c>
      <c r="AI279" t="s">
        <v>33</v>
      </c>
      <c r="AN279" t="s">
        <v>60</v>
      </c>
      <c r="AP279">
        <v>4</v>
      </c>
      <c r="AR279">
        <v>3</v>
      </c>
      <c r="AT279">
        <v>6</v>
      </c>
      <c r="AU279" t="s">
        <v>1606</v>
      </c>
      <c r="AV279" t="s">
        <v>64</v>
      </c>
      <c r="AX279">
        <v>8</v>
      </c>
      <c r="AY279" t="s">
        <v>1607</v>
      </c>
      <c r="AZ279" t="s">
        <v>1608</v>
      </c>
      <c r="BA279" t="s">
        <v>1609</v>
      </c>
    </row>
    <row r="280" spans="1:53" x14ac:dyDescent="0.25">
      <c r="A280">
        <v>278</v>
      </c>
      <c r="B280" t="s">
        <v>0</v>
      </c>
      <c r="H280" s="1">
        <v>28811</v>
      </c>
      <c r="I280">
        <v>7</v>
      </c>
      <c r="J280">
        <v>30</v>
      </c>
      <c r="K280">
        <v>14</v>
      </c>
      <c r="L280">
        <v>6</v>
      </c>
      <c r="M280">
        <v>30330100</v>
      </c>
      <c r="N280" t="s">
        <v>1610</v>
      </c>
      <c r="O280">
        <v>1</v>
      </c>
      <c r="P280" t="s">
        <v>53</v>
      </c>
      <c r="R280" t="s">
        <v>54</v>
      </c>
      <c r="T280">
        <v>1</v>
      </c>
      <c r="U280" t="s">
        <v>79</v>
      </c>
      <c r="W280" t="s">
        <v>145</v>
      </c>
      <c r="Y280" t="s">
        <v>91</v>
      </c>
      <c r="AA280">
        <v>16</v>
      </c>
      <c r="AB280" t="s">
        <v>1611</v>
      </c>
      <c r="AC280" t="s">
        <v>59</v>
      </c>
      <c r="AH280" t="s">
        <v>32</v>
      </c>
      <c r="AN280" t="s">
        <v>168</v>
      </c>
      <c r="AP280">
        <v>6</v>
      </c>
      <c r="AR280">
        <v>6</v>
      </c>
      <c r="AT280">
        <v>40</v>
      </c>
      <c r="AU280" t="s">
        <v>1612</v>
      </c>
      <c r="AV280" t="s">
        <v>74</v>
      </c>
      <c r="AX280">
        <v>9</v>
      </c>
      <c r="AY280" t="s">
        <v>1613</v>
      </c>
      <c r="AZ280" t="s">
        <v>1614</v>
      </c>
      <c r="BA280" t="s">
        <v>349</v>
      </c>
    </row>
    <row r="281" spans="1:53" x14ac:dyDescent="0.25">
      <c r="A281">
        <v>279</v>
      </c>
      <c r="C281" t="s">
        <v>1</v>
      </c>
      <c r="H281" s="1">
        <v>34183</v>
      </c>
      <c r="I281">
        <v>8</v>
      </c>
      <c r="J281">
        <v>50</v>
      </c>
      <c r="K281">
        <v>3</v>
      </c>
      <c r="L281">
        <v>5</v>
      </c>
      <c r="M281">
        <v>55436</v>
      </c>
      <c r="N281" t="s">
        <v>1615</v>
      </c>
      <c r="O281">
        <v>1</v>
      </c>
      <c r="P281" t="s">
        <v>67</v>
      </c>
      <c r="S281" t="s">
        <v>1616</v>
      </c>
      <c r="T281">
        <v>0</v>
      </c>
      <c r="AC281" t="s">
        <v>59</v>
      </c>
      <c r="AI281" t="s">
        <v>33</v>
      </c>
      <c r="AN281" t="s">
        <v>60</v>
      </c>
      <c r="AP281">
        <v>1</v>
      </c>
      <c r="AR281">
        <v>3</v>
      </c>
      <c r="AT281">
        <v>4</v>
      </c>
      <c r="AU281" t="s">
        <v>1617</v>
      </c>
      <c r="AV281" t="s">
        <v>74</v>
      </c>
      <c r="AX281">
        <v>10</v>
      </c>
      <c r="AY281" t="s">
        <v>1618</v>
      </c>
      <c r="AZ281" t="s">
        <v>1619</v>
      </c>
    </row>
    <row r="282" spans="1:53" x14ac:dyDescent="0.25">
      <c r="A282">
        <v>280</v>
      </c>
      <c r="B282" t="s">
        <v>0</v>
      </c>
      <c r="E282" t="s">
        <v>3</v>
      </c>
      <c r="F282" t="s">
        <v>4</v>
      </c>
      <c r="H282" s="1">
        <v>31141</v>
      </c>
      <c r="I282">
        <v>8</v>
      </c>
      <c r="J282">
        <v>120</v>
      </c>
      <c r="K282">
        <v>10</v>
      </c>
      <c r="L282">
        <v>10</v>
      </c>
      <c r="M282">
        <v>60640</v>
      </c>
      <c r="N282" t="s">
        <v>109</v>
      </c>
      <c r="O282">
        <v>1</v>
      </c>
      <c r="P282" t="s">
        <v>53</v>
      </c>
      <c r="R282" t="s">
        <v>98</v>
      </c>
      <c r="T282">
        <v>1</v>
      </c>
      <c r="U282" t="s">
        <v>455</v>
      </c>
      <c r="W282" t="s">
        <v>56</v>
      </c>
      <c r="Y282" t="s">
        <v>91</v>
      </c>
      <c r="AA282">
        <v>10</v>
      </c>
      <c r="AB282" t="s">
        <v>1620</v>
      </c>
      <c r="AC282" t="s">
        <v>59</v>
      </c>
      <c r="AH282" t="s">
        <v>32</v>
      </c>
      <c r="AN282" t="s">
        <v>72</v>
      </c>
      <c r="AP282">
        <v>6</v>
      </c>
      <c r="AR282">
        <v>6</v>
      </c>
      <c r="AT282">
        <v>48</v>
      </c>
      <c r="AU282" t="s">
        <v>1621</v>
      </c>
      <c r="AV282" t="s">
        <v>74</v>
      </c>
      <c r="AX282">
        <v>10</v>
      </c>
      <c r="AY282" t="s">
        <v>1622</v>
      </c>
      <c r="AZ282" t="s">
        <v>1623</v>
      </c>
      <c r="BA282" t="s">
        <v>1624</v>
      </c>
    </row>
    <row r="283" spans="1:53" x14ac:dyDescent="0.25">
      <c r="A283">
        <v>281</v>
      </c>
      <c r="B283" t="s">
        <v>0</v>
      </c>
      <c r="F283" t="s">
        <v>4</v>
      </c>
      <c r="H283" s="1">
        <v>31929</v>
      </c>
      <c r="I283">
        <v>8</v>
      </c>
      <c r="J283">
        <v>0</v>
      </c>
      <c r="K283">
        <v>8</v>
      </c>
      <c r="L283">
        <v>10</v>
      </c>
      <c r="M283">
        <v>28231</v>
      </c>
      <c r="N283" t="s">
        <v>171</v>
      </c>
      <c r="O283">
        <v>1</v>
      </c>
      <c r="P283" t="s">
        <v>67</v>
      </c>
      <c r="S283" t="s">
        <v>1625</v>
      </c>
      <c r="T283">
        <v>1</v>
      </c>
      <c r="U283" t="s">
        <v>110</v>
      </c>
      <c r="W283" t="s">
        <v>111</v>
      </c>
      <c r="Y283" t="s">
        <v>91</v>
      </c>
      <c r="AA283">
        <v>5</v>
      </c>
      <c r="AB283" t="s">
        <v>209</v>
      </c>
      <c r="AC283" t="s">
        <v>402</v>
      </c>
      <c r="AI283" t="s">
        <v>33</v>
      </c>
      <c r="AN283" t="s">
        <v>1245</v>
      </c>
      <c r="AP283">
        <v>6</v>
      </c>
      <c r="AS283">
        <v>10</v>
      </c>
      <c r="AT283">
        <v>10</v>
      </c>
      <c r="AU283" t="s">
        <v>1626</v>
      </c>
      <c r="AV283" t="s">
        <v>64</v>
      </c>
      <c r="AX283">
        <v>10</v>
      </c>
      <c r="AY283" t="s">
        <v>1627</v>
      </c>
      <c r="AZ283" t="s">
        <v>1628</v>
      </c>
      <c r="BA283" t="s">
        <v>1629</v>
      </c>
    </row>
    <row r="284" spans="1:53" x14ac:dyDescent="0.25">
      <c r="A284">
        <v>282</v>
      </c>
      <c r="F284" t="s">
        <v>4</v>
      </c>
      <c r="H284" s="1">
        <v>34818</v>
      </c>
      <c r="I284">
        <v>8</v>
      </c>
      <c r="J284">
        <v>150</v>
      </c>
      <c r="K284">
        <v>12</v>
      </c>
      <c r="L284">
        <v>2</v>
      </c>
      <c r="M284">
        <v>110022</v>
      </c>
      <c r="N284" t="s">
        <v>1630</v>
      </c>
      <c r="O284">
        <v>1</v>
      </c>
      <c r="P284" t="s">
        <v>67</v>
      </c>
      <c r="R284" t="s">
        <v>103</v>
      </c>
      <c r="T284">
        <v>1</v>
      </c>
      <c r="U284" t="s">
        <v>227</v>
      </c>
      <c r="X284" t="s">
        <v>1631</v>
      </c>
      <c r="Y284" t="s">
        <v>91</v>
      </c>
      <c r="AA284">
        <v>0</v>
      </c>
      <c r="AB284" t="s">
        <v>1632</v>
      </c>
      <c r="AC284" t="s">
        <v>59</v>
      </c>
      <c r="AG284" t="s">
        <v>31</v>
      </c>
      <c r="AN284" t="s">
        <v>72</v>
      </c>
      <c r="AQ284">
        <v>10</v>
      </c>
      <c r="AR284">
        <v>5</v>
      </c>
      <c r="AT284">
        <v>8</v>
      </c>
      <c r="AU284" t="s">
        <v>1633</v>
      </c>
      <c r="AV284" t="s">
        <v>74</v>
      </c>
      <c r="AX284">
        <v>10</v>
      </c>
      <c r="AY284" t="s">
        <v>1634</v>
      </c>
    </row>
    <row r="285" spans="1:53" x14ac:dyDescent="0.25">
      <c r="A285">
        <v>283</v>
      </c>
      <c r="C285" t="s">
        <v>1</v>
      </c>
      <c r="H285" s="1">
        <v>33030</v>
      </c>
      <c r="I285">
        <v>7</v>
      </c>
      <c r="J285">
        <v>30</v>
      </c>
      <c r="K285">
        <v>10</v>
      </c>
      <c r="L285">
        <v>18</v>
      </c>
      <c r="M285">
        <v>65930</v>
      </c>
      <c r="N285" t="s">
        <v>736</v>
      </c>
      <c r="O285">
        <v>1</v>
      </c>
      <c r="P285" t="s">
        <v>53</v>
      </c>
      <c r="R285" t="s">
        <v>98</v>
      </c>
      <c r="T285">
        <v>1</v>
      </c>
      <c r="U285" t="s">
        <v>160</v>
      </c>
      <c r="W285" t="s">
        <v>80</v>
      </c>
      <c r="Y285" t="s">
        <v>394</v>
      </c>
      <c r="AA285">
        <v>4</v>
      </c>
      <c r="AB285" t="s">
        <v>1635</v>
      </c>
      <c r="AC285" t="s">
        <v>402</v>
      </c>
      <c r="AF285" t="s">
        <v>30</v>
      </c>
      <c r="AG285" t="s">
        <v>31</v>
      </c>
      <c r="AN285" t="s">
        <v>72</v>
      </c>
      <c r="AP285">
        <v>6</v>
      </c>
      <c r="AR285">
        <v>4</v>
      </c>
      <c r="AT285">
        <v>10</v>
      </c>
      <c r="AU285" t="s">
        <v>1636</v>
      </c>
      <c r="AV285" t="s">
        <v>74</v>
      </c>
      <c r="AX285">
        <v>10</v>
      </c>
      <c r="AY285" t="s">
        <v>1637</v>
      </c>
      <c r="AZ285" t="s">
        <v>1638</v>
      </c>
      <c r="BA285" t="s">
        <v>1639</v>
      </c>
    </row>
    <row r="286" spans="1:53" x14ac:dyDescent="0.25">
      <c r="A286">
        <v>284</v>
      </c>
      <c r="B286" t="s">
        <v>0</v>
      </c>
      <c r="F286" t="s">
        <v>4</v>
      </c>
      <c r="H286" s="1">
        <v>42813</v>
      </c>
      <c r="I286">
        <v>7</v>
      </c>
      <c r="J286">
        <v>0</v>
      </c>
      <c r="K286">
        <v>13</v>
      </c>
      <c r="L286">
        <v>5</v>
      </c>
      <c r="M286">
        <v>19122</v>
      </c>
      <c r="N286" t="s">
        <v>880</v>
      </c>
      <c r="O286">
        <v>1</v>
      </c>
      <c r="P286" t="s">
        <v>67</v>
      </c>
      <c r="R286" t="s">
        <v>103</v>
      </c>
      <c r="T286">
        <v>0</v>
      </c>
      <c r="AC286" t="s">
        <v>59</v>
      </c>
      <c r="AG286" t="s">
        <v>31</v>
      </c>
      <c r="AN286" t="s">
        <v>84</v>
      </c>
      <c r="AQ286">
        <v>25</v>
      </c>
      <c r="AS286">
        <v>15</v>
      </c>
      <c r="AT286">
        <v>50</v>
      </c>
      <c r="AU286" t="s">
        <v>1640</v>
      </c>
      <c r="AV286" t="s">
        <v>64</v>
      </c>
      <c r="AX286">
        <v>9</v>
      </c>
      <c r="AY286" t="s">
        <v>1641</v>
      </c>
      <c r="AZ286" t="s">
        <v>1642</v>
      </c>
      <c r="BA286" t="s">
        <v>318</v>
      </c>
    </row>
    <row r="287" spans="1:53" x14ac:dyDescent="0.25">
      <c r="A287">
        <v>285</v>
      </c>
      <c r="F287" t="s">
        <v>4</v>
      </c>
      <c r="H287" s="1">
        <v>31988</v>
      </c>
      <c r="I287">
        <v>7</v>
      </c>
      <c r="J287">
        <v>20</v>
      </c>
      <c r="K287">
        <v>7</v>
      </c>
      <c r="L287">
        <v>10</v>
      </c>
      <c r="M287">
        <v>0</v>
      </c>
      <c r="N287" t="s">
        <v>1386</v>
      </c>
      <c r="O287">
        <v>1</v>
      </c>
      <c r="P287" t="s">
        <v>67</v>
      </c>
      <c r="R287" t="s">
        <v>98</v>
      </c>
      <c r="T287">
        <v>1</v>
      </c>
      <c r="U287" t="s">
        <v>227</v>
      </c>
      <c r="W287" t="s">
        <v>80</v>
      </c>
      <c r="Y287" t="s">
        <v>91</v>
      </c>
      <c r="AA287">
        <v>8</v>
      </c>
      <c r="AB287" t="s">
        <v>1643</v>
      </c>
      <c r="AC287" t="s">
        <v>59</v>
      </c>
      <c r="AI287" t="s">
        <v>33</v>
      </c>
      <c r="AN287" t="s">
        <v>60</v>
      </c>
      <c r="AP287">
        <v>3</v>
      </c>
      <c r="AR287">
        <v>3</v>
      </c>
      <c r="AT287">
        <v>8</v>
      </c>
      <c r="AU287" t="s">
        <v>1644</v>
      </c>
      <c r="AW287" t="s">
        <v>1645</v>
      </c>
      <c r="AX287">
        <v>10</v>
      </c>
      <c r="AY287" t="s">
        <v>1646</v>
      </c>
      <c r="AZ287" t="s">
        <v>183</v>
      </c>
      <c r="BA287" t="s">
        <v>183</v>
      </c>
    </row>
    <row r="288" spans="1:53" x14ac:dyDescent="0.25">
      <c r="A288">
        <v>286</v>
      </c>
      <c r="B288" t="s">
        <v>0</v>
      </c>
      <c r="C288" t="s">
        <v>1</v>
      </c>
      <c r="F288" t="s">
        <v>4</v>
      </c>
      <c r="H288" s="1">
        <v>32991</v>
      </c>
      <c r="I288">
        <v>7</v>
      </c>
      <c r="J288">
        <v>45</v>
      </c>
      <c r="K288">
        <v>12</v>
      </c>
      <c r="L288">
        <v>2</v>
      </c>
      <c r="M288">
        <v>75034</v>
      </c>
      <c r="N288" t="s">
        <v>1647</v>
      </c>
      <c r="O288">
        <v>1</v>
      </c>
      <c r="P288" t="s">
        <v>67</v>
      </c>
      <c r="R288" t="s">
        <v>54</v>
      </c>
      <c r="T288">
        <v>1</v>
      </c>
      <c r="U288" t="s">
        <v>160</v>
      </c>
      <c r="X288" t="s">
        <v>834</v>
      </c>
      <c r="Z288" t="s">
        <v>1648</v>
      </c>
      <c r="AA288">
        <v>2</v>
      </c>
      <c r="AB288" t="s">
        <v>1649</v>
      </c>
      <c r="AC288" t="s">
        <v>83</v>
      </c>
      <c r="AI288" t="s">
        <v>33</v>
      </c>
      <c r="AN288" t="s">
        <v>84</v>
      </c>
      <c r="AP288">
        <v>6</v>
      </c>
      <c r="AR288">
        <v>4</v>
      </c>
      <c r="AT288">
        <v>6</v>
      </c>
      <c r="AU288" t="s">
        <v>1650</v>
      </c>
      <c r="AV288" t="s">
        <v>418</v>
      </c>
      <c r="AX288">
        <v>9</v>
      </c>
      <c r="AY288" t="s">
        <v>1651</v>
      </c>
    </row>
    <row r="289" spans="1:53" x14ac:dyDescent="0.25">
      <c r="A289">
        <v>287</v>
      </c>
      <c r="C289" t="s">
        <v>1</v>
      </c>
      <c r="H289" s="1">
        <v>27674</v>
      </c>
      <c r="I289">
        <v>5</v>
      </c>
      <c r="J289">
        <v>75</v>
      </c>
      <c r="K289">
        <v>10</v>
      </c>
      <c r="L289">
        <v>10</v>
      </c>
      <c r="M289">
        <v>2701164</v>
      </c>
      <c r="N289" t="s">
        <v>1652</v>
      </c>
      <c r="O289">
        <v>1</v>
      </c>
      <c r="P289" t="s">
        <v>67</v>
      </c>
      <c r="R289" t="s">
        <v>98</v>
      </c>
      <c r="T289">
        <v>1</v>
      </c>
      <c r="U289" t="s">
        <v>227</v>
      </c>
      <c r="W289" t="s">
        <v>80</v>
      </c>
      <c r="Y289" t="s">
        <v>161</v>
      </c>
      <c r="AA289">
        <v>17</v>
      </c>
      <c r="AC289" t="s">
        <v>59</v>
      </c>
      <c r="AI289" t="s">
        <v>33</v>
      </c>
      <c r="AM289" t="s">
        <v>1653</v>
      </c>
      <c r="AN289" t="s">
        <v>72</v>
      </c>
      <c r="AQ289">
        <v>10</v>
      </c>
      <c r="AS289">
        <v>10</v>
      </c>
      <c r="AT289">
        <v>15</v>
      </c>
      <c r="AU289" t="s">
        <v>1654</v>
      </c>
      <c r="AV289" t="s">
        <v>64</v>
      </c>
      <c r="AX289">
        <v>10</v>
      </c>
      <c r="AY289" t="s">
        <v>1655</v>
      </c>
      <c r="AZ289" t="s">
        <v>354</v>
      </c>
    </row>
    <row r="290" spans="1:53" x14ac:dyDescent="0.25">
      <c r="A290">
        <v>288</v>
      </c>
      <c r="B290" t="s">
        <v>0</v>
      </c>
      <c r="E290" t="s">
        <v>3</v>
      </c>
      <c r="F290" t="s">
        <v>4</v>
      </c>
      <c r="H290" s="1">
        <v>30999</v>
      </c>
      <c r="I290">
        <v>6</v>
      </c>
      <c r="J290">
        <v>35</v>
      </c>
      <c r="K290">
        <v>10</v>
      </c>
      <c r="L290">
        <v>1</v>
      </c>
      <c r="M290">
        <v>55435</v>
      </c>
      <c r="N290" t="s">
        <v>345</v>
      </c>
      <c r="O290">
        <v>1</v>
      </c>
      <c r="P290" t="s">
        <v>97</v>
      </c>
      <c r="R290" t="s">
        <v>103</v>
      </c>
      <c r="T290">
        <v>1</v>
      </c>
      <c r="U290" t="s">
        <v>460</v>
      </c>
      <c r="W290" t="s">
        <v>80</v>
      </c>
      <c r="Y290" t="s">
        <v>394</v>
      </c>
      <c r="AA290">
        <v>10</v>
      </c>
      <c r="AB290" t="s">
        <v>1140</v>
      </c>
      <c r="AC290" t="s">
        <v>59</v>
      </c>
      <c r="AF290" t="s">
        <v>30</v>
      </c>
      <c r="AN290" t="s">
        <v>84</v>
      </c>
      <c r="AP290">
        <v>5</v>
      </c>
      <c r="AR290">
        <v>5</v>
      </c>
      <c r="AT290">
        <v>15</v>
      </c>
      <c r="AU290" t="s">
        <v>1656</v>
      </c>
      <c r="AV290" t="s">
        <v>64</v>
      </c>
      <c r="AX290">
        <v>10</v>
      </c>
      <c r="AY290" t="s">
        <v>1657</v>
      </c>
      <c r="AZ290" t="s">
        <v>1658</v>
      </c>
      <c r="BA290" t="s">
        <v>116</v>
      </c>
    </row>
    <row r="291" spans="1:53" x14ac:dyDescent="0.25">
      <c r="A291">
        <v>289</v>
      </c>
      <c r="F291" t="s">
        <v>4</v>
      </c>
      <c r="H291" s="1">
        <v>29004</v>
      </c>
      <c r="I291">
        <v>6</v>
      </c>
      <c r="J291">
        <v>30</v>
      </c>
      <c r="K291">
        <v>10</v>
      </c>
      <c r="L291">
        <v>5</v>
      </c>
      <c r="M291">
        <v>28760</v>
      </c>
      <c r="N291" t="s">
        <v>1659</v>
      </c>
      <c r="O291">
        <v>1</v>
      </c>
      <c r="P291" t="s">
        <v>67</v>
      </c>
      <c r="R291" t="s">
        <v>98</v>
      </c>
      <c r="T291">
        <v>1</v>
      </c>
      <c r="U291" t="s">
        <v>5</v>
      </c>
      <c r="W291" t="s">
        <v>90</v>
      </c>
      <c r="Y291" t="s">
        <v>235</v>
      </c>
      <c r="AA291">
        <v>17</v>
      </c>
      <c r="AB291" t="s">
        <v>1660</v>
      </c>
      <c r="AC291" t="s">
        <v>83</v>
      </c>
      <c r="AI291" t="s">
        <v>33</v>
      </c>
      <c r="AN291" t="s">
        <v>60</v>
      </c>
      <c r="AP291">
        <v>4</v>
      </c>
      <c r="AS291">
        <v>10</v>
      </c>
      <c r="AT291">
        <v>12</v>
      </c>
      <c r="AU291" t="s">
        <v>1661</v>
      </c>
      <c r="AV291" t="s">
        <v>202</v>
      </c>
      <c r="AX291">
        <v>10</v>
      </c>
      <c r="AY291" t="s">
        <v>1662</v>
      </c>
      <c r="AZ291" t="s">
        <v>1663</v>
      </c>
    </row>
    <row r="292" spans="1:53" x14ac:dyDescent="0.25">
      <c r="A292">
        <v>290</v>
      </c>
      <c r="B292" t="s">
        <v>0</v>
      </c>
      <c r="C292" t="s">
        <v>1</v>
      </c>
      <c r="D292" t="s">
        <v>2</v>
      </c>
      <c r="E292" t="s">
        <v>3</v>
      </c>
      <c r="F292" t="s">
        <v>4</v>
      </c>
      <c r="H292" s="1">
        <v>32562</v>
      </c>
      <c r="I292">
        <v>6</v>
      </c>
      <c r="J292">
        <v>90</v>
      </c>
      <c r="K292">
        <v>7</v>
      </c>
      <c r="L292">
        <v>5</v>
      </c>
      <c r="M292">
        <v>201620</v>
      </c>
      <c r="N292" t="s">
        <v>1317</v>
      </c>
      <c r="O292">
        <v>0</v>
      </c>
      <c r="P292" t="s">
        <v>136</v>
      </c>
      <c r="R292" t="s">
        <v>98</v>
      </c>
      <c r="T292">
        <v>1</v>
      </c>
      <c r="U292" t="s">
        <v>69</v>
      </c>
      <c r="W292" t="s">
        <v>387</v>
      </c>
      <c r="Y292" t="s">
        <v>57</v>
      </c>
      <c r="AA292">
        <v>0</v>
      </c>
      <c r="AB292" t="s">
        <v>58</v>
      </c>
      <c r="AC292" t="s">
        <v>71</v>
      </c>
      <c r="AI292" t="s">
        <v>33</v>
      </c>
      <c r="AN292" t="s">
        <v>72</v>
      </c>
      <c r="AP292">
        <v>4</v>
      </c>
      <c r="AR292">
        <v>6</v>
      </c>
      <c r="AT292">
        <v>6</v>
      </c>
      <c r="AU292" t="s">
        <v>1664</v>
      </c>
      <c r="AW292" t="s">
        <v>1665</v>
      </c>
      <c r="AX292">
        <v>8</v>
      </c>
      <c r="AY292" t="s">
        <v>1666</v>
      </c>
      <c r="AZ292" t="s">
        <v>1667</v>
      </c>
      <c r="BA292" t="s">
        <v>1668</v>
      </c>
    </row>
    <row r="293" spans="1:53" x14ac:dyDescent="0.25">
      <c r="A293">
        <v>291</v>
      </c>
      <c r="C293" t="s">
        <v>1</v>
      </c>
      <c r="H293" s="1">
        <v>31633</v>
      </c>
      <c r="I293">
        <v>9</v>
      </c>
      <c r="J293">
        <v>20</v>
      </c>
      <c r="K293">
        <v>10</v>
      </c>
      <c r="L293">
        <v>40</v>
      </c>
      <c r="M293">
        <v>94043</v>
      </c>
      <c r="N293" t="s">
        <v>1669</v>
      </c>
      <c r="O293">
        <v>0</v>
      </c>
      <c r="P293" t="s">
        <v>136</v>
      </c>
      <c r="R293" t="s">
        <v>103</v>
      </c>
      <c r="T293">
        <v>1</v>
      </c>
      <c r="U293" t="s">
        <v>227</v>
      </c>
      <c r="W293" t="s">
        <v>80</v>
      </c>
      <c r="Y293" t="s">
        <v>57</v>
      </c>
      <c r="AA293">
        <v>11</v>
      </c>
      <c r="AB293" t="s">
        <v>58</v>
      </c>
      <c r="AC293" t="s">
        <v>167</v>
      </c>
      <c r="AG293" t="s">
        <v>31</v>
      </c>
      <c r="AI293" t="s">
        <v>33</v>
      </c>
      <c r="AO293" t="s">
        <v>1670</v>
      </c>
      <c r="AP293">
        <v>6</v>
      </c>
      <c r="AR293">
        <v>4</v>
      </c>
      <c r="AT293">
        <v>3</v>
      </c>
      <c r="AU293" t="s">
        <v>1671</v>
      </c>
      <c r="AV293" t="s">
        <v>74</v>
      </c>
      <c r="AX293">
        <v>7</v>
      </c>
      <c r="AY293" t="s">
        <v>1672</v>
      </c>
      <c r="AZ293" t="s">
        <v>1673</v>
      </c>
    </row>
    <row r="294" spans="1:53" x14ac:dyDescent="0.25">
      <c r="A294">
        <v>292</v>
      </c>
      <c r="F294" t="s">
        <v>4</v>
      </c>
      <c r="H294" s="1">
        <v>31426</v>
      </c>
      <c r="I294">
        <v>8</v>
      </c>
      <c r="J294">
        <v>0</v>
      </c>
      <c r="K294">
        <v>10</v>
      </c>
      <c r="L294">
        <v>10</v>
      </c>
      <c r="M294">
        <v>94133</v>
      </c>
      <c r="N294" t="s">
        <v>339</v>
      </c>
      <c r="O294">
        <v>0</v>
      </c>
      <c r="P294" t="s">
        <v>53</v>
      </c>
      <c r="R294" t="s">
        <v>54</v>
      </c>
      <c r="T294">
        <v>1</v>
      </c>
      <c r="V294" t="s">
        <v>1674</v>
      </c>
      <c r="W294" t="s">
        <v>426</v>
      </c>
      <c r="Y294" t="s">
        <v>91</v>
      </c>
      <c r="AA294">
        <v>12</v>
      </c>
      <c r="AB294" t="s">
        <v>1675</v>
      </c>
      <c r="AC294" t="s">
        <v>402</v>
      </c>
      <c r="AG294" t="s">
        <v>31</v>
      </c>
      <c r="AN294" t="s">
        <v>72</v>
      </c>
      <c r="AP294">
        <v>3</v>
      </c>
      <c r="AR294">
        <v>5</v>
      </c>
      <c r="AT294">
        <v>15</v>
      </c>
      <c r="AU294" t="s">
        <v>1676</v>
      </c>
      <c r="AV294" t="s">
        <v>202</v>
      </c>
      <c r="AX294">
        <v>9</v>
      </c>
      <c r="AY294" t="s">
        <v>75</v>
      </c>
      <c r="AZ294" t="s">
        <v>1677</v>
      </c>
    </row>
    <row r="295" spans="1:53" x14ac:dyDescent="0.25">
      <c r="A295">
        <v>293</v>
      </c>
      <c r="B295" t="s">
        <v>0</v>
      </c>
      <c r="H295" s="1">
        <v>34741</v>
      </c>
      <c r="I295">
        <v>7</v>
      </c>
      <c r="J295">
        <v>120</v>
      </c>
      <c r="K295">
        <v>9</v>
      </c>
      <c r="L295">
        <v>4</v>
      </c>
      <c r="M295">
        <v>110049</v>
      </c>
      <c r="N295" t="s">
        <v>378</v>
      </c>
      <c r="O295">
        <v>0</v>
      </c>
      <c r="P295" t="s">
        <v>53</v>
      </c>
      <c r="R295" t="s">
        <v>98</v>
      </c>
      <c r="T295">
        <v>0</v>
      </c>
      <c r="AC295" t="s">
        <v>59</v>
      </c>
      <c r="AG295" t="s">
        <v>31</v>
      </c>
      <c r="AN295" t="s">
        <v>60</v>
      </c>
      <c r="AQ295">
        <v>20</v>
      </c>
      <c r="AS295">
        <v>20</v>
      </c>
      <c r="AT295">
        <v>10</v>
      </c>
      <c r="AU295" t="s">
        <v>1678</v>
      </c>
      <c r="AV295" t="s">
        <v>64</v>
      </c>
      <c r="AX295">
        <v>8</v>
      </c>
      <c r="AY295" t="s">
        <v>1679</v>
      </c>
      <c r="AZ295" t="s">
        <v>1680</v>
      </c>
      <c r="BA295" t="s">
        <v>1681</v>
      </c>
    </row>
    <row r="296" spans="1:53" x14ac:dyDescent="0.25">
      <c r="A296">
        <v>294</v>
      </c>
      <c r="B296" t="s">
        <v>0</v>
      </c>
      <c r="C296" t="s">
        <v>1</v>
      </c>
      <c r="E296" t="s">
        <v>3</v>
      </c>
      <c r="H296" s="1">
        <v>33422</v>
      </c>
      <c r="I296">
        <v>8</v>
      </c>
      <c r="J296">
        <v>6</v>
      </c>
      <c r="K296">
        <v>15</v>
      </c>
      <c r="L296">
        <v>2</v>
      </c>
      <c r="M296">
        <v>500084</v>
      </c>
      <c r="N296" t="s">
        <v>1682</v>
      </c>
      <c r="O296">
        <v>0</v>
      </c>
      <c r="P296" t="s">
        <v>136</v>
      </c>
      <c r="R296" t="s">
        <v>98</v>
      </c>
      <c r="T296">
        <v>0</v>
      </c>
      <c r="AC296" t="s">
        <v>83</v>
      </c>
      <c r="AI296" t="s">
        <v>33</v>
      </c>
      <c r="AN296" t="s">
        <v>72</v>
      </c>
      <c r="AP296">
        <v>6</v>
      </c>
      <c r="AR296">
        <v>4</v>
      </c>
      <c r="AT296">
        <v>48</v>
      </c>
      <c r="AU296" t="s">
        <v>1683</v>
      </c>
      <c r="AV296" t="s">
        <v>74</v>
      </c>
      <c r="AX296">
        <v>10</v>
      </c>
      <c r="AY296" t="s">
        <v>1684</v>
      </c>
      <c r="AZ296" t="s">
        <v>1685</v>
      </c>
    </row>
    <row r="297" spans="1:53" x14ac:dyDescent="0.25">
      <c r="A297">
        <v>295</v>
      </c>
      <c r="C297" t="s">
        <v>1</v>
      </c>
      <c r="H297" s="1">
        <v>27453</v>
      </c>
      <c r="I297">
        <v>6</v>
      </c>
      <c r="J297">
        <v>0</v>
      </c>
      <c r="K297">
        <v>88</v>
      </c>
      <c r="L297">
        <v>2</v>
      </c>
      <c r="M297">
        <v>0</v>
      </c>
      <c r="N297" t="s">
        <v>1686</v>
      </c>
      <c r="O297">
        <v>1</v>
      </c>
      <c r="P297" t="s">
        <v>67</v>
      </c>
      <c r="R297" t="s">
        <v>98</v>
      </c>
      <c r="T297">
        <v>1</v>
      </c>
      <c r="U297" t="s">
        <v>227</v>
      </c>
      <c r="W297" t="s">
        <v>80</v>
      </c>
      <c r="Y297" t="s">
        <v>468</v>
      </c>
      <c r="AA297">
        <v>12</v>
      </c>
      <c r="AB297" t="s">
        <v>1687</v>
      </c>
      <c r="AC297" t="s">
        <v>1290</v>
      </c>
      <c r="AL297" t="s">
        <v>36</v>
      </c>
      <c r="AV297" t="s">
        <v>64</v>
      </c>
      <c r="AX297">
        <v>8</v>
      </c>
      <c r="AY297" t="s">
        <v>1688</v>
      </c>
      <c r="AZ297" t="s">
        <v>1689</v>
      </c>
      <c r="BA297" t="s">
        <v>116</v>
      </c>
    </row>
    <row r="298" spans="1:53" x14ac:dyDescent="0.25">
      <c r="A298">
        <v>296</v>
      </c>
      <c r="B298" t="s">
        <v>0</v>
      </c>
      <c r="H298" s="1">
        <v>32851</v>
      </c>
      <c r="I298">
        <v>8</v>
      </c>
      <c r="J298">
        <v>0</v>
      </c>
      <c r="K298">
        <v>10</v>
      </c>
      <c r="L298">
        <v>30</v>
      </c>
      <c r="M298">
        <v>443029</v>
      </c>
      <c r="N298" t="s">
        <v>1690</v>
      </c>
      <c r="O298">
        <v>0</v>
      </c>
      <c r="P298" t="s">
        <v>67</v>
      </c>
      <c r="R298" t="s">
        <v>54</v>
      </c>
      <c r="T298">
        <v>1</v>
      </c>
      <c r="U298" t="s">
        <v>227</v>
      </c>
      <c r="W298" t="s">
        <v>80</v>
      </c>
      <c r="Y298" t="s">
        <v>91</v>
      </c>
      <c r="AA298">
        <v>7</v>
      </c>
      <c r="AB298" t="s">
        <v>1691</v>
      </c>
      <c r="AC298" t="s">
        <v>83</v>
      </c>
      <c r="AL298" t="s">
        <v>36</v>
      </c>
      <c r="AV298" t="s">
        <v>202</v>
      </c>
      <c r="AX298">
        <v>8</v>
      </c>
      <c r="AY298" t="s">
        <v>1692</v>
      </c>
      <c r="AZ298" t="s">
        <v>1693</v>
      </c>
    </row>
    <row r="299" spans="1:53" x14ac:dyDescent="0.25">
      <c r="A299">
        <v>297</v>
      </c>
      <c r="B299" t="s">
        <v>0</v>
      </c>
      <c r="F299" t="s">
        <v>4</v>
      </c>
      <c r="H299" s="1">
        <v>30785</v>
      </c>
      <c r="I299">
        <v>7</v>
      </c>
      <c r="J299">
        <v>0</v>
      </c>
      <c r="K299">
        <v>12</v>
      </c>
      <c r="L299">
        <v>8</v>
      </c>
      <c r="M299">
        <v>37343</v>
      </c>
      <c r="N299" t="s">
        <v>1694</v>
      </c>
      <c r="O299">
        <v>1</v>
      </c>
      <c r="P299" t="s">
        <v>97</v>
      </c>
      <c r="R299" t="s">
        <v>103</v>
      </c>
      <c r="T299">
        <v>1</v>
      </c>
      <c r="V299" t="s">
        <v>1695</v>
      </c>
      <c r="W299" t="s">
        <v>80</v>
      </c>
      <c r="Y299" t="s">
        <v>91</v>
      </c>
      <c r="AA299">
        <v>10</v>
      </c>
      <c r="AB299" t="s">
        <v>1696</v>
      </c>
      <c r="AC299" t="s">
        <v>402</v>
      </c>
      <c r="AG299" t="s">
        <v>31</v>
      </c>
      <c r="AI299" t="s">
        <v>33</v>
      </c>
      <c r="AN299" t="s">
        <v>84</v>
      </c>
      <c r="AP299">
        <v>3</v>
      </c>
      <c r="AR299">
        <v>5</v>
      </c>
      <c r="AT299">
        <v>10</v>
      </c>
      <c r="AU299" t="s">
        <v>1697</v>
      </c>
      <c r="AV299" t="s">
        <v>64</v>
      </c>
      <c r="AX299">
        <v>10</v>
      </c>
      <c r="AY299" t="s">
        <v>1698</v>
      </c>
      <c r="AZ299" t="s">
        <v>1699</v>
      </c>
      <c r="BA299" t="s">
        <v>1700</v>
      </c>
    </row>
    <row r="300" spans="1:53" x14ac:dyDescent="0.25">
      <c r="A300">
        <v>298</v>
      </c>
      <c r="C300" t="s">
        <v>1</v>
      </c>
      <c r="E300" t="s">
        <v>3</v>
      </c>
      <c r="H300" s="1">
        <v>32331</v>
      </c>
      <c r="I300">
        <v>6</v>
      </c>
      <c r="J300">
        <v>0</v>
      </c>
      <c r="K300">
        <v>10</v>
      </c>
      <c r="L300">
        <v>20</v>
      </c>
      <c r="M300">
        <v>78728</v>
      </c>
      <c r="N300" t="s">
        <v>1701</v>
      </c>
      <c r="O300">
        <v>0</v>
      </c>
      <c r="P300" t="s">
        <v>53</v>
      </c>
      <c r="R300" t="s">
        <v>68</v>
      </c>
      <c r="T300">
        <v>1</v>
      </c>
      <c r="U300" t="s">
        <v>227</v>
      </c>
      <c r="W300" t="s">
        <v>80</v>
      </c>
      <c r="Y300" t="s">
        <v>91</v>
      </c>
      <c r="AA300">
        <v>6</v>
      </c>
      <c r="AB300" t="s">
        <v>209</v>
      </c>
      <c r="AC300" t="s">
        <v>83</v>
      </c>
      <c r="AH300" t="s">
        <v>32</v>
      </c>
      <c r="AN300" t="s">
        <v>60</v>
      </c>
      <c r="AP300">
        <v>5</v>
      </c>
      <c r="AR300">
        <v>3</v>
      </c>
      <c r="AT300">
        <v>20</v>
      </c>
      <c r="AU300" t="s">
        <v>1702</v>
      </c>
      <c r="AV300" t="s">
        <v>64</v>
      </c>
      <c r="AX300">
        <v>7</v>
      </c>
      <c r="AY300" t="s">
        <v>1703</v>
      </c>
      <c r="AZ300" t="s">
        <v>1704</v>
      </c>
      <c r="BA300" t="s">
        <v>1705</v>
      </c>
    </row>
    <row r="301" spans="1:53" x14ac:dyDescent="0.25">
      <c r="A301">
        <v>299</v>
      </c>
      <c r="F301" t="s">
        <v>4</v>
      </c>
      <c r="H301" s="1">
        <v>21991</v>
      </c>
      <c r="I301">
        <v>6</v>
      </c>
      <c r="J301">
        <v>60</v>
      </c>
      <c r="K301">
        <v>10</v>
      </c>
      <c r="L301">
        <v>6</v>
      </c>
      <c r="M301">
        <v>5445</v>
      </c>
      <c r="N301" t="s">
        <v>1706</v>
      </c>
      <c r="O301">
        <v>0</v>
      </c>
      <c r="P301" t="s">
        <v>78</v>
      </c>
      <c r="S301" t="s">
        <v>1707</v>
      </c>
      <c r="T301">
        <v>1</v>
      </c>
      <c r="U301" t="s">
        <v>137</v>
      </c>
      <c r="W301" t="s">
        <v>145</v>
      </c>
      <c r="Z301" t="s">
        <v>1708</v>
      </c>
      <c r="AA301">
        <v>33</v>
      </c>
      <c r="AB301" t="s">
        <v>1709</v>
      </c>
      <c r="AC301" t="s">
        <v>83</v>
      </c>
      <c r="AI301" t="s">
        <v>33</v>
      </c>
      <c r="AN301" t="s">
        <v>72</v>
      </c>
      <c r="AP301">
        <v>3</v>
      </c>
      <c r="AR301">
        <v>5</v>
      </c>
      <c r="AT301">
        <v>12</v>
      </c>
      <c r="AU301" t="s">
        <v>1710</v>
      </c>
      <c r="AW301" t="s">
        <v>1711</v>
      </c>
      <c r="AX301">
        <v>10</v>
      </c>
      <c r="AY301" t="s">
        <v>1712</v>
      </c>
      <c r="AZ301" t="s">
        <v>1713</v>
      </c>
      <c r="BA301" t="s">
        <v>1714</v>
      </c>
    </row>
    <row r="302" spans="1:53" x14ac:dyDescent="0.25">
      <c r="A302">
        <v>300</v>
      </c>
      <c r="B302" t="s">
        <v>0</v>
      </c>
      <c r="C302" t="s">
        <v>1</v>
      </c>
      <c r="D302" t="s">
        <v>2</v>
      </c>
      <c r="E302" t="s">
        <v>3</v>
      </c>
      <c r="F302" t="s">
        <v>4</v>
      </c>
      <c r="G302" t="s">
        <v>1715</v>
      </c>
      <c r="H302" s="1">
        <v>32557</v>
      </c>
      <c r="I302">
        <v>8</v>
      </c>
      <c r="J302">
        <v>5</v>
      </c>
      <c r="K302">
        <v>12</v>
      </c>
      <c r="L302">
        <v>4</v>
      </c>
      <c r="M302">
        <v>80202</v>
      </c>
      <c r="N302" t="s">
        <v>1716</v>
      </c>
      <c r="O302">
        <v>1</v>
      </c>
      <c r="P302" t="s">
        <v>53</v>
      </c>
      <c r="R302" t="s">
        <v>98</v>
      </c>
      <c r="T302">
        <v>0</v>
      </c>
      <c r="AC302" t="s">
        <v>59</v>
      </c>
      <c r="AD302" t="s">
        <v>28</v>
      </c>
      <c r="AF302" t="s">
        <v>30</v>
      </c>
      <c r="AG302" t="s">
        <v>31</v>
      </c>
      <c r="AI302" t="s">
        <v>33</v>
      </c>
      <c r="AN302" t="s">
        <v>72</v>
      </c>
      <c r="AQ302">
        <v>40</v>
      </c>
      <c r="AR302">
        <v>6</v>
      </c>
      <c r="AT302">
        <v>6</v>
      </c>
      <c r="AU302" t="s">
        <v>1717</v>
      </c>
      <c r="AV302" t="s">
        <v>381</v>
      </c>
      <c r="AX302">
        <v>10</v>
      </c>
      <c r="AY302" t="s">
        <v>1718</v>
      </c>
      <c r="AZ302" t="s">
        <v>1719</v>
      </c>
      <c r="BA302" t="s">
        <v>1720</v>
      </c>
    </row>
    <row r="303" spans="1:53" x14ac:dyDescent="0.25">
      <c r="A303">
        <v>301</v>
      </c>
      <c r="B303" t="s">
        <v>0</v>
      </c>
      <c r="C303" t="s">
        <v>1</v>
      </c>
      <c r="E303" t="s">
        <v>3</v>
      </c>
      <c r="F303" t="s">
        <v>4</v>
      </c>
      <c r="H303" s="1">
        <v>43019</v>
      </c>
      <c r="I303">
        <v>7</v>
      </c>
      <c r="J303">
        <v>60</v>
      </c>
      <c r="K303">
        <v>11</v>
      </c>
      <c r="L303">
        <v>25</v>
      </c>
      <c r="M303">
        <v>2332</v>
      </c>
      <c r="N303" t="s">
        <v>1721</v>
      </c>
      <c r="O303">
        <v>0</v>
      </c>
      <c r="P303" t="s">
        <v>53</v>
      </c>
      <c r="R303" t="s">
        <v>98</v>
      </c>
      <c r="T303">
        <v>1</v>
      </c>
      <c r="U303" t="s">
        <v>160</v>
      </c>
      <c r="W303" t="s">
        <v>80</v>
      </c>
      <c r="Y303" t="s">
        <v>394</v>
      </c>
      <c r="AA303">
        <v>11</v>
      </c>
      <c r="AB303" t="s">
        <v>1722</v>
      </c>
      <c r="AC303" t="s">
        <v>83</v>
      </c>
      <c r="AI303" t="s">
        <v>33</v>
      </c>
      <c r="AN303" t="s">
        <v>60</v>
      </c>
      <c r="AP303">
        <v>3</v>
      </c>
      <c r="AR303">
        <v>6</v>
      </c>
      <c r="AT303">
        <v>10</v>
      </c>
      <c r="AU303" t="s">
        <v>1723</v>
      </c>
      <c r="AV303" t="s">
        <v>64</v>
      </c>
      <c r="AX303">
        <v>10</v>
      </c>
      <c r="AY303" t="s">
        <v>163</v>
      </c>
      <c r="AZ303" t="s">
        <v>1724</v>
      </c>
    </row>
    <row r="304" spans="1:53" x14ac:dyDescent="0.25">
      <c r="A304">
        <v>302</v>
      </c>
      <c r="B304" t="s">
        <v>0</v>
      </c>
      <c r="C304" t="s">
        <v>1</v>
      </c>
      <c r="H304" s="1">
        <v>29941</v>
      </c>
      <c r="I304">
        <v>7</v>
      </c>
      <c r="J304">
        <v>80</v>
      </c>
      <c r="K304">
        <v>9</v>
      </c>
      <c r="L304">
        <v>20</v>
      </c>
      <c r="M304">
        <v>98037</v>
      </c>
      <c r="N304" t="s">
        <v>1725</v>
      </c>
      <c r="O304">
        <v>0</v>
      </c>
      <c r="P304" t="s">
        <v>67</v>
      </c>
      <c r="R304" t="s">
        <v>68</v>
      </c>
      <c r="T304">
        <v>1</v>
      </c>
      <c r="U304" t="s">
        <v>227</v>
      </c>
      <c r="W304" t="s">
        <v>80</v>
      </c>
      <c r="Y304" t="s">
        <v>91</v>
      </c>
      <c r="AA304">
        <v>15</v>
      </c>
      <c r="AB304" t="s">
        <v>1726</v>
      </c>
      <c r="AC304" t="s">
        <v>83</v>
      </c>
      <c r="AL304" t="s">
        <v>36</v>
      </c>
      <c r="AV304" t="s">
        <v>202</v>
      </c>
      <c r="AX304">
        <v>7</v>
      </c>
      <c r="AY304" t="s">
        <v>1727</v>
      </c>
      <c r="AZ304" t="s">
        <v>1728</v>
      </c>
      <c r="BA304" t="s">
        <v>1729</v>
      </c>
    </row>
    <row r="305" spans="1:53" x14ac:dyDescent="0.25">
      <c r="A305">
        <v>303</v>
      </c>
      <c r="B305" t="s">
        <v>0</v>
      </c>
      <c r="D305" t="s">
        <v>2</v>
      </c>
      <c r="F305" t="s">
        <v>4</v>
      </c>
      <c r="H305" s="1">
        <v>32303</v>
      </c>
      <c r="I305">
        <v>6</v>
      </c>
      <c r="J305">
        <v>25</v>
      </c>
      <c r="K305">
        <v>8</v>
      </c>
      <c r="L305">
        <v>30</v>
      </c>
      <c r="M305">
        <v>69126</v>
      </c>
      <c r="N305" t="s">
        <v>1730</v>
      </c>
      <c r="O305">
        <v>0</v>
      </c>
      <c r="P305" t="s">
        <v>67</v>
      </c>
      <c r="R305" t="s">
        <v>54</v>
      </c>
      <c r="T305">
        <v>1</v>
      </c>
      <c r="U305" t="s">
        <v>455</v>
      </c>
      <c r="X305" t="s">
        <v>1731</v>
      </c>
      <c r="Y305" t="s">
        <v>161</v>
      </c>
      <c r="AA305">
        <v>4</v>
      </c>
      <c r="AB305" t="s">
        <v>1732</v>
      </c>
      <c r="AC305" t="s">
        <v>83</v>
      </c>
      <c r="AF305" t="s">
        <v>30</v>
      </c>
      <c r="AN305" t="s">
        <v>72</v>
      </c>
      <c r="AP305">
        <v>5</v>
      </c>
      <c r="AR305">
        <v>5</v>
      </c>
      <c r="AT305">
        <v>20</v>
      </c>
      <c r="AU305" t="s">
        <v>1733</v>
      </c>
      <c r="AV305" t="s">
        <v>64</v>
      </c>
      <c r="AX305">
        <v>10</v>
      </c>
      <c r="AY305" t="s">
        <v>1734</v>
      </c>
      <c r="AZ305" t="s">
        <v>1735</v>
      </c>
    </row>
    <row r="306" spans="1:53" x14ac:dyDescent="0.25">
      <c r="A306">
        <v>304</v>
      </c>
      <c r="F306" t="s">
        <v>4</v>
      </c>
      <c r="H306" s="1">
        <v>43056</v>
      </c>
      <c r="I306">
        <v>8</v>
      </c>
      <c r="J306">
        <v>30</v>
      </c>
      <c r="K306">
        <v>8</v>
      </c>
      <c r="L306">
        <v>5</v>
      </c>
      <c r="M306">
        <v>66221</v>
      </c>
      <c r="N306" t="s">
        <v>1736</v>
      </c>
      <c r="O306">
        <v>0</v>
      </c>
      <c r="Q306" t="s">
        <v>36</v>
      </c>
      <c r="S306" t="s">
        <v>1737</v>
      </c>
      <c r="T306">
        <v>1</v>
      </c>
      <c r="U306" t="s">
        <v>30</v>
      </c>
      <c r="W306" t="s">
        <v>387</v>
      </c>
      <c r="Z306" t="s">
        <v>1738</v>
      </c>
      <c r="AA306">
        <v>10</v>
      </c>
      <c r="AB306" t="s">
        <v>1739</v>
      </c>
      <c r="AC306" t="s">
        <v>83</v>
      </c>
      <c r="AF306" t="s">
        <v>30</v>
      </c>
      <c r="AN306" t="s">
        <v>168</v>
      </c>
      <c r="AQ306" t="s">
        <v>1740</v>
      </c>
      <c r="AS306" t="s">
        <v>1741</v>
      </c>
      <c r="AT306">
        <v>5</v>
      </c>
      <c r="AU306" t="s">
        <v>1742</v>
      </c>
      <c r="AV306" t="s">
        <v>381</v>
      </c>
      <c r="AX306">
        <v>6</v>
      </c>
      <c r="AY306" t="s">
        <v>1743</v>
      </c>
      <c r="AZ306" t="s">
        <v>1744</v>
      </c>
      <c r="BA306" t="s">
        <v>1745</v>
      </c>
    </row>
    <row r="307" spans="1:53" x14ac:dyDescent="0.25">
      <c r="A307">
        <v>305</v>
      </c>
      <c r="C307" t="s">
        <v>1</v>
      </c>
      <c r="H307" s="1">
        <v>31769</v>
      </c>
      <c r="I307">
        <v>8</v>
      </c>
      <c r="J307">
        <v>90</v>
      </c>
      <c r="K307">
        <v>12</v>
      </c>
      <c r="L307">
        <v>4</v>
      </c>
      <c r="M307">
        <v>95134</v>
      </c>
      <c r="N307" t="s">
        <v>809</v>
      </c>
      <c r="O307">
        <v>0</v>
      </c>
      <c r="P307" t="s">
        <v>67</v>
      </c>
      <c r="R307" t="s">
        <v>103</v>
      </c>
      <c r="T307">
        <v>1</v>
      </c>
      <c r="U307" t="s">
        <v>227</v>
      </c>
      <c r="W307" t="s">
        <v>80</v>
      </c>
      <c r="Y307" t="s">
        <v>91</v>
      </c>
      <c r="AA307">
        <v>9</v>
      </c>
      <c r="AB307" t="s">
        <v>1746</v>
      </c>
      <c r="AC307" t="s">
        <v>83</v>
      </c>
      <c r="AG307" t="s">
        <v>31</v>
      </c>
      <c r="AN307" t="s">
        <v>84</v>
      </c>
      <c r="AP307">
        <v>6</v>
      </c>
      <c r="AR307">
        <v>6</v>
      </c>
      <c r="AT307">
        <v>6</v>
      </c>
      <c r="AU307" t="s">
        <v>1747</v>
      </c>
      <c r="AV307" t="s">
        <v>64</v>
      </c>
      <c r="AX307">
        <v>8</v>
      </c>
      <c r="AY307" t="s">
        <v>1748</v>
      </c>
      <c r="AZ307" t="s">
        <v>1749</v>
      </c>
    </row>
    <row r="308" spans="1:53" x14ac:dyDescent="0.25">
      <c r="A308">
        <v>306</v>
      </c>
      <c r="B308" t="s">
        <v>0</v>
      </c>
      <c r="H308" s="1">
        <v>34335</v>
      </c>
      <c r="I308">
        <v>8</v>
      </c>
      <c r="J308">
        <v>150</v>
      </c>
      <c r="K308">
        <v>6</v>
      </c>
      <c r="L308">
        <v>5</v>
      </c>
      <c r="M308">
        <v>500079</v>
      </c>
      <c r="N308" t="s">
        <v>1750</v>
      </c>
      <c r="O308">
        <v>1</v>
      </c>
      <c r="P308" t="s">
        <v>78</v>
      </c>
      <c r="R308" t="s">
        <v>98</v>
      </c>
      <c r="T308">
        <v>1</v>
      </c>
      <c r="U308" t="s">
        <v>227</v>
      </c>
      <c r="W308" t="s">
        <v>80</v>
      </c>
      <c r="Z308" t="s">
        <v>1751</v>
      </c>
      <c r="AA308">
        <v>2</v>
      </c>
      <c r="AB308" t="s">
        <v>1750</v>
      </c>
      <c r="AC308" t="s">
        <v>59</v>
      </c>
      <c r="AF308" t="s">
        <v>30</v>
      </c>
      <c r="AN308" t="s">
        <v>72</v>
      </c>
      <c r="AQ308">
        <v>12</v>
      </c>
      <c r="AR308">
        <v>2</v>
      </c>
      <c r="AT308">
        <v>50</v>
      </c>
      <c r="AU308" t="s">
        <v>1752</v>
      </c>
      <c r="AV308" t="s">
        <v>74</v>
      </c>
      <c r="AX308">
        <v>10</v>
      </c>
      <c r="AY308" t="s">
        <v>1753</v>
      </c>
      <c r="AZ308" t="s">
        <v>1754</v>
      </c>
      <c r="BA308" t="s">
        <v>1352</v>
      </c>
    </row>
    <row r="309" spans="1:53" x14ac:dyDescent="0.25">
      <c r="A309">
        <v>307</v>
      </c>
      <c r="F309" t="s">
        <v>4</v>
      </c>
      <c r="H309" s="1">
        <v>30327</v>
      </c>
      <c r="I309">
        <v>7</v>
      </c>
      <c r="J309">
        <v>30</v>
      </c>
      <c r="K309">
        <v>13</v>
      </c>
      <c r="L309">
        <v>5</v>
      </c>
      <c r="M309">
        <v>80820</v>
      </c>
      <c r="N309" t="s">
        <v>233</v>
      </c>
      <c r="O309">
        <v>0</v>
      </c>
      <c r="P309" t="s">
        <v>67</v>
      </c>
      <c r="R309" t="s">
        <v>54</v>
      </c>
      <c r="T309">
        <v>1</v>
      </c>
      <c r="U309" t="s">
        <v>150</v>
      </c>
      <c r="W309" t="s">
        <v>80</v>
      </c>
      <c r="Y309" t="s">
        <v>235</v>
      </c>
      <c r="AA309">
        <v>6</v>
      </c>
      <c r="AB309" t="s">
        <v>1755</v>
      </c>
      <c r="AC309" t="s">
        <v>71</v>
      </c>
      <c r="AI309" t="s">
        <v>33</v>
      </c>
      <c r="AN309" t="s">
        <v>72</v>
      </c>
      <c r="AP309">
        <v>5</v>
      </c>
      <c r="AR309">
        <v>2</v>
      </c>
      <c r="AT309">
        <v>10</v>
      </c>
      <c r="AU309" t="s">
        <v>183</v>
      </c>
      <c r="AV309" t="s">
        <v>74</v>
      </c>
      <c r="AX309">
        <v>10</v>
      </c>
      <c r="AY309" t="s">
        <v>183</v>
      </c>
      <c r="BA309" t="s">
        <v>183</v>
      </c>
    </row>
    <row r="310" spans="1:53" x14ac:dyDescent="0.25">
      <c r="A310">
        <v>308</v>
      </c>
      <c r="B310" t="s">
        <v>0</v>
      </c>
      <c r="F310" t="s">
        <v>4</v>
      </c>
      <c r="H310" s="1">
        <v>32578</v>
      </c>
      <c r="I310">
        <v>7</v>
      </c>
      <c r="J310">
        <v>60</v>
      </c>
      <c r="K310">
        <v>11</v>
      </c>
      <c r="L310">
        <v>2</v>
      </c>
      <c r="M310">
        <v>610138</v>
      </c>
      <c r="N310" t="s">
        <v>1756</v>
      </c>
      <c r="O310">
        <v>1</v>
      </c>
      <c r="P310" t="s">
        <v>67</v>
      </c>
      <c r="R310" t="s">
        <v>103</v>
      </c>
      <c r="T310">
        <v>1</v>
      </c>
      <c r="U310" t="s">
        <v>227</v>
      </c>
      <c r="W310" t="s">
        <v>111</v>
      </c>
      <c r="Y310" t="s">
        <v>91</v>
      </c>
      <c r="AA310">
        <v>5</v>
      </c>
      <c r="AB310" t="s">
        <v>1757</v>
      </c>
      <c r="AC310" t="s">
        <v>59</v>
      </c>
      <c r="AI310" t="s">
        <v>33</v>
      </c>
      <c r="AN310" t="s">
        <v>84</v>
      </c>
      <c r="AP310">
        <v>4</v>
      </c>
      <c r="AR310">
        <v>2</v>
      </c>
      <c r="AT310">
        <v>8</v>
      </c>
      <c r="AU310" t="s">
        <v>1758</v>
      </c>
      <c r="AV310" t="s">
        <v>64</v>
      </c>
      <c r="AX310">
        <v>8</v>
      </c>
      <c r="AY310" t="s">
        <v>1759</v>
      </c>
    </row>
    <row r="311" spans="1:53" x14ac:dyDescent="0.25">
      <c r="A311">
        <v>309</v>
      </c>
      <c r="F311" t="s">
        <v>4</v>
      </c>
      <c r="H311" s="1">
        <v>33278</v>
      </c>
      <c r="I311">
        <v>7</v>
      </c>
      <c r="J311">
        <v>0</v>
      </c>
      <c r="K311">
        <v>8</v>
      </c>
      <c r="L311">
        <v>2</v>
      </c>
      <c r="N311" t="s">
        <v>474</v>
      </c>
      <c r="O311">
        <v>0</v>
      </c>
      <c r="P311" t="s">
        <v>67</v>
      </c>
      <c r="R311" t="s">
        <v>98</v>
      </c>
      <c r="T311">
        <v>0</v>
      </c>
      <c r="AC311" t="s">
        <v>59</v>
      </c>
      <c r="AF311" t="s">
        <v>30</v>
      </c>
      <c r="AN311" t="s">
        <v>168</v>
      </c>
      <c r="AP311">
        <v>4</v>
      </c>
      <c r="AR311">
        <v>4</v>
      </c>
      <c r="AT311">
        <v>25</v>
      </c>
      <c r="AU311" t="s">
        <v>1760</v>
      </c>
      <c r="AW311" t="s">
        <v>1761</v>
      </c>
      <c r="AX311">
        <v>10</v>
      </c>
      <c r="AY311" t="s">
        <v>1762</v>
      </c>
      <c r="AZ311" t="s">
        <v>354</v>
      </c>
      <c r="BA311" t="s">
        <v>1763</v>
      </c>
    </row>
    <row r="312" spans="1:53" x14ac:dyDescent="0.25">
      <c r="A312">
        <v>310</v>
      </c>
      <c r="C312" t="s">
        <v>1</v>
      </c>
      <c r="E312" t="s">
        <v>3</v>
      </c>
      <c r="F312" t="s">
        <v>4</v>
      </c>
      <c r="H312" s="1">
        <v>30129</v>
      </c>
      <c r="I312">
        <v>6</v>
      </c>
      <c r="J312">
        <v>90</v>
      </c>
      <c r="K312">
        <v>10</v>
      </c>
      <c r="L312">
        <v>10</v>
      </c>
      <c r="M312">
        <v>122003</v>
      </c>
      <c r="N312" t="s">
        <v>1764</v>
      </c>
      <c r="O312">
        <v>1</v>
      </c>
      <c r="P312" t="s">
        <v>53</v>
      </c>
      <c r="S312" t="s">
        <v>1765</v>
      </c>
      <c r="T312">
        <v>1</v>
      </c>
      <c r="U312" t="s">
        <v>5</v>
      </c>
      <c r="W312" t="s">
        <v>90</v>
      </c>
      <c r="Y312" t="s">
        <v>81</v>
      </c>
      <c r="AA312">
        <v>11</v>
      </c>
      <c r="AB312" t="s">
        <v>1766</v>
      </c>
      <c r="AC312" t="s">
        <v>59</v>
      </c>
      <c r="AI312" t="s">
        <v>33</v>
      </c>
      <c r="AN312" t="s">
        <v>60</v>
      </c>
      <c r="AQ312">
        <v>15</v>
      </c>
      <c r="AR312">
        <v>6</v>
      </c>
      <c r="AT312">
        <v>20</v>
      </c>
      <c r="AU312" t="s">
        <v>1767</v>
      </c>
      <c r="AV312" t="s">
        <v>64</v>
      </c>
      <c r="AX312">
        <v>10</v>
      </c>
      <c r="AY312" t="s">
        <v>1768</v>
      </c>
      <c r="AZ312" t="s">
        <v>1769</v>
      </c>
      <c r="BA312" t="s">
        <v>1770</v>
      </c>
    </row>
    <row r="313" spans="1:53" x14ac:dyDescent="0.25">
      <c r="A313">
        <v>311</v>
      </c>
      <c r="F313" t="s">
        <v>4</v>
      </c>
      <c r="H313" s="1">
        <v>27169</v>
      </c>
      <c r="I313">
        <v>8</v>
      </c>
      <c r="J313">
        <v>15</v>
      </c>
      <c r="K313">
        <v>12</v>
      </c>
      <c r="L313">
        <v>2</v>
      </c>
      <c r="N313" t="s">
        <v>1771</v>
      </c>
      <c r="O313">
        <v>1</v>
      </c>
      <c r="P313" t="s">
        <v>67</v>
      </c>
      <c r="R313" t="s">
        <v>98</v>
      </c>
      <c r="T313">
        <v>1</v>
      </c>
      <c r="U313" t="s">
        <v>583</v>
      </c>
      <c r="W313" t="s">
        <v>80</v>
      </c>
      <c r="Y313" t="s">
        <v>91</v>
      </c>
      <c r="AA313">
        <v>13</v>
      </c>
      <c r="AB313" t="s">
        <v>1772</v>
      </c>
      <c r="AC313" t="s">
        <v>59</v>
      </c>
      <c r="AI313" t="s">
        <v>33</v>
      </c>
      <c r="AN313" t="s">
        <v>60</v>
      </c>
      <c r="AQ313">
        <v>12</v>
      </c>
      <c r="AR313">
        <v>2</v>
      </c>
      <c r="AT313">
        <v>8</v>
      </c>
      <c r="AU313" t="s">
        <v>1773</v>
      </c>
      <c r="AV313" t="s">
        <v>202</v>
      </c>
      <c r="AX313">
        <v>10</v>
      </c>
      <c r="AY313" t="s">
        <v>1774</v>
      </c>
      <c r="AZ313" t="s">
        <v>1775</v>
      </c>
      <c r="BA313" t="s">
        <v>1776</v>
      </c>
    </row>
    <row r="314" spans="1:53" x14ac:dyDescent="0.25">
      <c r="A314">
        <v>312</v>
      </c>
      <c r="B314" t="s">
        <v>0</v>
      </c>
      <c r="H314" s="1">
        <v>23937</v>
      </c>
      <c r="I314">
        <v>6</v>
      </c>
      <c r="J314">
        <v>0</v>
      </c>
      <c r="K314">
        <v>10</v>
      </c>
      <c r="L314">
        <v>20</v>
      </c>
      <c r="M314">
        <v>20148</v>
      </c>
      <c r="N314" t="s">
        <v>1777</v>
      </c>
      <c r="O314">
        <v>0</v>
      </c>
      <c r="P314" t="s">
        <v>97</v>
      </c>
      <c r="R314" t="s">
        <v>98</v>
      </c>
      <c r="T314">
        <v>0</v>
      </c>
      <c r="AC314" t="s">
        <v>59</v>
      </c>
      <c r="AG314" t="s">
        <v>31</v>
      </c>
      <c r="AN314" t="s">
        <v>60</v>
      </c>
      <c r="AP314">
        <v>4</v>
      </c>
      <c r="AR314">
        <v>6</v>
      </c>
      <c r="AT314">
        <v>20</v>
      </c>
      <c r="AU314" t="s">
        <v>1778</v>
      </c>
      <c r="AV314" t="s">
        <v>64</v>
      </c>
      <c r="AX314">
        <v>10</v>
      </c>
      <c r="AY314" t="s">
        <v>1779</v>
      </c>
      <c r="AZ314" t="s">
        <v>1780</v>
      </c>
      <c r="BA314" t="s">
        <v>1781</v>
      </c>
    </row>
    <row r="315" spans="1:53" x14ac:dyDescent="0.25">
      <c r="A315">
        <v>313</v>
      </c>
      <c r="B315" t="s">
        <v>0</v>
      </c>
      <c r="H315" s="1">
        <v>26668</v>
      </c>
      <c r="I315">
        <v>7</v>
      </c>
      <c r="J315">
        <v>30</v>
      </c>
      <c r="K315">
        <v>6</v>
      </c>
      <c r="L315">
        <v>20</v>
      </c>
      <c r="M315">
        <v>11238</v>
      </c>
      <c r="N315" t="s">
        <v>1782</v>
      </c>
      <c r="O315">
        <v>1</v>
      </c>
      <c r="P315" t="s">
        <v>67</v>
      </c>
      <c r="R315" t="s">
        <v>98</v>
      </c>
      <c r="T315">
        <v>1</v>
      </c>
      <c r="U315" t="s">
        <v>227</v>
      </c>
      <c r="W315" t="s">
        <v>80</v>
      </c>
      <c r="Y315" t="s">
        <v>91</v>
      </c>
      <c r="AA315">
        <v>20</v>
      </c>
      <c r="AB315" t="s">
        <v>1783</v>
      </c>
      <c r="AC315" t="s">
        <v>59</v>
      </c>
      <c r="AL315" t="s">
        <v>36</v>
      </c>
      <c r="AW315" t="s">
        <v>1784</v>
      </c>
      <c r="AX315">
        <v>10</v>
      </c>
      <c r="AY315" t="s">
        <v>1785</v>
      </c>
      <c r="AZ315" t="s">
        <v>1786</v>
      </c>
      <c r="BA315" t="s">
        <v>1787</v>
      </c>
    </row>
    <row r="316" spans="1:53" x14ac:dyDescent="0.25">
      <c r="A316">
        <v>314</v>
      </c>
      <c r="B316" t="s">
        <v>0</v>
      </c>
      <c r="C316" t="s">
        <v>1</v>
      </c>
      <c r="F316" t="s">
        <v>4</v>
      </c>
      <c r="H316" s="1">
        <v>33626</v>
      </c>
      <c r="I316">
        <v>8</v>
      </c>
      <c r="J316">
        <v>40</v>
      </c>
      <c r="K316">
        <v>13</v>
      </c>
      <c r="L316">
        <v>6</v>
      </c>
      <c r="M316">
        <v>1127</v>
      </c>
      <c r="N316" t="s">
        <v>1788</v>
      </c>
      <c r="O316">
        <v>1</v>
      </c>
      <c r="P316" t="s">
        <v>143</v>
      </c>
      <c r="R316" t="s">
        <v>98</v>
      </c>
      <c r="T316">
        <v>1</v>
      </c>
      <c r="U316" t="s">
        <v>455</v>
      </c>
      <c r="W316" t="s">
        <v>80</v>
      </c>
      <c r="Y316" t="s">
        <v>57</v>
      </c>
      <c r="AA316">
        <v>2</v>
      </c>
      <c r="AB316" t="s">
        <v>1789</v>
      </c>
      <c r="AC316" t="s">
        <v>83</v>
      </c>
      <c r="AL316" t="s">
        <v>36</v>
      </c>
      <c r="AV316" t="s">
        <v>381</v>
      </c>
      <c r="AX316">
        <v>5</v>
      </c>
      <c r="AY316" t="s">
        <v>1790</v>
      </c>
      <c r="AZ316" t="s">
        <v>1791</v>
      </c>
    </row>
    <row r="317" spans="1:53" x14ac:dyDescent="0.25">
      <c r="A317">
        <v>315</v>
      </c>
      <c r="B317" t="s">
        <v>0</v>
      </c>
      <c r="C317" t="s">
        <v>1</v>
      </c>
      <c r="F317" t="s">
        <v>4</v>
      </c>
      <c r="H317" s="1">
        <v>26395</v>
      </c>
      <c r="I317">
        <v>6</v>
      </c>
      <c r="J317">
        <v>35</v>
      </c>
      <c r="K317">
        <v>8</v>
      </c>
      <c r="L317">
        <v>7</v>
      </c>
      <c r="M317">
        <v>20117</v>
      </c>
      <c r="N317" t="s">
        <v>1792</v>
      </c>
      <c r="O317">
        <v>1</v>
      </c>
      <c r="P317" t="s">
        <v>123</v>
      </c>
      <c r="R317" t="s">
        <v>103</v>
      </c>
      <c r="T317">
        <v>1</v>
      </c>
      <c r="U317" t="s">
        <v>55</v>
      </c>
      <c r="W317" t="s">
        <v>56</v>
      </c>
      <c r="Y317" t="s">
        <v>91</v>
      </c>
      <c r="AA317">
        <v>23</v>
      </c>
      <c r="AB317" t="s">
        <v>1793</v>
      </c>
      <c r="AC317" t="s">
        <v>83</v>
      </c>
      <c r="AG317" t="s">
        <v>31</v>
      </c>
      <c r="AN317" t="s">
        <v>72</v>
      </c>
      <c r="AQ317">
        <v>10</v>
      </c>
      <c r="AR317">
        <v>3</v>
      </c>
      <c r="AT317">
        <v>8</v>
      </c>
      <c r="AU317" t="s">
        <v>1794</v>
      </c>
      <c r="AV317" t="s">
        <v>74</v>
      </c>
      <c r="AX317">
        <v>7</v>
      </c>
      <c r="AY317" t="s">
        <v>1795</v>
      </c>
      <c r="AZ317" t="s">
        <v>1796</v>
      </c>
    </row>
    <row r="318" spans="1:53" ht="375" x14ac:dyDescent="0.25">
      <c r="A318">
        <v>316</v>
      </c>
      <c r="B318" t="s">
        <v>0</v>
      </c>
      <c r="E318" t="s">
        <v>3</v>
      </c>
      <c r="F318" t="s">
        <v>4</v>
      </c>
      <c r="H318" s="1">
        <v>32544</v>
      </c>
      <c r="I318">
        <v>7</v>
      </c>
      <c r="J318">
        <v>40</v>
      </c>
      <c r="K318">
        <v>12</v>
      </c>
      <c r="L318">
        <v>25</v>
      </c>
      <c r="M318">
        <v>95051</v>
      </c>
      <c r="N318" t="s">
        <v>1797</v>
      </c>
      <c r="O318">
        <v>0</v>
      </c>
      <c r="P318" t="s">
        <v>67</v>
      </c>
      <c r="R318" t="s">
        <v>98</v>
      </c>
      <c r="T318">
        <v>1</v>
      </c>
      <c r="U318" t="s">
        <v>583</v>
      </c>
      <c r="W318" t="s">
        <v>80</v>
      </c>
      <c r="Y318" t="s">
        <v>91</v>
      </c>
      <c r="AA318">
        <v>1</v>
      </c>
      <c r="AB318" t="s">
        <v>1798</v>
      </c>
      <c r="AC318" t="s">
        <v>83</v>
      </c>
      <c r="AG318" t="s">
        <v>31</v>
      </c>
      <c r="AN318" t="s">
        <v>168</v>
      </c>
      <c r="AP318">
        <v>6</v>
      </c>
      <c r="AR318">
        <v>2</v>
      </c>
      <c r="AT318">
        <v>15</v>
      </c>
      <c r="AU318" s="3" t="s">
        <v>1799</v>
      </c>
      <c r="AV318" t="s">
        <v>74</v>
      </c>
      <c r="AX318">
        <v>10</v>
      </c>
      <c r="AY318" s="3" t="s">
        <v>1800</v>
      </c>
    </row>
    <row r="319" spans="1:53" x14ac:dyDescent="0.25">
      <c r="A319">
        <v>317</v>
      </c>
      <c r="B319" t="s">
        <v>0</v>
      </c>
      <c r="H319" s="1">
        <v>33697</v>
      </c>
      <c r="I319">
        <v>6</v>
      </c>
      <c r="J319">
        <v>30</v>
      </c>
      <c r="K319">
        <v>10</v>
      </c>
      <c r="L319">
        <v>20</v>
      </c>
      <c r="N319" t="s">
        <v>1801</v>
      </c>
      <c r="O319">
        <v>1</v>
      </c>
      <c r="P319" t="s">
        <v>67</v>
      </c>
      <c r="R319" t="s">
        <v>98</v>
      </c>
      <c r="T319">
        <v>1</v>
      </c>
      <c r="U319" t="s">
        <v>227</v>
      </c>
      <c r="W319" t="s">
        <v>80</v>
      </c>
      <c r="Y319" t="s">
        <v>91</v>
      </c>
      <c r="AA319">
        <v>3</v>
      </c>
      <c r="AB319" t="s">
        <v>1802</v>
      </c>
      <c r="AC319" t="s">
        <v>59</v>
      </c>
      <c r="AL319" t="s">
        <v>36</v>
      </c>
      <c r="AV319" t="s">
        <v>74</v>
      </c>
      <c r="AX319">
        <v>10</v>
      </c>
      <c r="AY319" t="s">
        <v>1803</v>
      </c>
      <c r="AZ319" t="s">
        <v>1804</v>
      </c>
      <c r="BA319" t="s">
        <v>1805</v>
      </c>
    </row>
    <row r="320" spans="1:53" ht="30" x14ac:dyDescent="0.25">
      <c r="A320">
        <v>318</v>
      </c>
      <c r="B320" t="s">
        <v>0</v>
      </c>
      <c r="D320" t="s">
        <v>2</v>
      </c>
      <c r="H320" s="1">
        <v>33609</v>
      </c>
      <c r="I320">
        <v>7</v>
      </c>
      <c r="J320">
        <v>0</v>
      </c>
      <c r="K320">
        <v>6</v>
      </c>
      <c r="L320">
        <v>15</v>
      </c>
      <c r="M320">
        <v>402160</v>
      </c>
      <c r="N320" t="s">
        <v>1806</v>
      </c>
      <c r="O320">
        <v>1</v>
      </c>
      <c r="P320" t="s">
        <v>97</v>
      </c>
      <c r="S320" t="s">
        <v>1807</v>
      </c>
      <c r="T320">
        <v>0</v>
      </c>
      <c r="AC320" t="s">
        <v>59</v>
      </c>
      <c r="AG320" t="s">
        <v>31</v>
      </c>
      <c r="AI320" t="s">
        <v>33</v>
      </c>
      <c r="AN320" t="s">
        <v>72</v>
      </c>
      <c r="AP320">
        <v>6</v>
      </c>
      <c r="AR320">
        <v>6</v>
      </c>
      <c r="AT320">
        <v>20</v>
      </c>
      <c r="AU320" t="s">
        <v>1808</v>
      </c>
      <c r="AV320" t="s">
        <v>74</v>
      </c>
      <c r="AX320">
        <v>6</v>
      </c>
      <c r="AY320" t="s">
        <v>1809</v>
      </c>
      <c r="AZ320" s="3" t="s">
        <v>215</v>
      </c>
      <c r="BA320" t="s">
        <v>1810</v>
      </c>
    </row>
    <row r="321" spans="1:53" x14ac:dyDescent="0.25">
      <c r="A321">
        <v>319</v>
      </c>
      <c r="D321" t="s">
        <v>2</v>
      </c>
      <c r="F321" t="s">
        <v>4</v>
      </c>
      <c r="H321" s="1">
        <v>33386</v>
      </c>
      <c r="I321">
        <v>5</v>
      </c>
      <c r="J321">
        <v>45</v>
      </c>
      <c r="K321">
        <v>12</v>
      </c>
      <c r="L321">
        <v>30</v>
      </c>
      <c r="M321">
        <v>2130033</v>
      </c>
      <c r="N321" t="s">
        <v>1811</v>
      </c>
      <c r="O321">
        <v>1</v>
      </c>
      <c r="P321" t="s">
        <v>78</v>
      </c>
      <c r="S321" t="s">
        <v>1812</v>
      </c>
      <c r="T321">
        <v>0</v>
      </c>
      <c r="AC321" t="s">
        <v>83</v>
      </c>
      <c r="AI321" t="s">
        <v>33</v>
      </c>
      <c r="AN321" t="s">
        <v>60</v>
      </c>
      <c r="AP321">
        <v>3</v>
      </c>
      <c r="AR321">
        <v>4</v>
      </c>
      <c r="AT321">
        <v>6</v>
      </c>
      <c r="AU321" t="s">
        <v>1813</v>
      </c>
      <c r="AV321" t="s">
        <v>64</v>
      </c>
      <c r="AX321">
        <v>8</v>
      </c>
      <c r="AY321" t="s">
        <v>1814</v>
      </c>
      <c r="AZ321" t="s">
        <v>1815</v>
      </c>
      <c r="BA321" t="s">
        <v>1816</v>
      </c>
    </row>
    <row r="322" spans="1:53" x14ac:dyDescent="0.25">
      <c r="A322">
        <v>320</v>
      </c>
      <c r="B322" t="s">
        <v>0</v>
      </c>
      <c r="H322" s="1">
        <v>27200</v>
      </c>
      <c r="I322">
        <v>7</v>
      </c>
      <c r="J322">
        <v>0</v>
      </c>
      <c r="K322">
        <v>14</v>
      </c>
      <c r="L322">
        <v>2</v>
      </c>
      <c r="M322">
        <v>94087</v>
      </c>
      <c r="N322" t="s">
        <v>1817</v>
      </c>
      <c r="O322">
        <v>0</v>
      </c>
      <c r="P322" t="s">
        <v>67</v>
      </c>
      <c r="R322" t="s">
        <v>54</v>
      </c>
      <c r="T322">
        <v>0</v>
      </c>
      <c r="AC322" t="s">
        <v>59</v>
      </c>
      <c r="AD322" t="s">
        <v>28</v>
      </c>
      <c r="AF322" t="s">
        <v>30</v>
      </c>
      <c r="AN322" t="s">
        <v>72</v>
      </c>
      <c r="AQ322">
        <v>10</v>
      </c>
      <c r="AR322">
        <v>2</v>
      </c>
      <c r="AT322">
        <v>14</v>
      </c>
      <c r="AU322" t="s">
        <v>1818</v>
      </c>
      <c r="AV322" t="s">
        <v>381</v>
      </c>
      <c r="AX322">
        <v>7</v>
      </c>
      <c r="AY322" t="s">
        <v>1819</v>
      </c>
      <c r="AZ322" t="s">
        <v>1820</v>
      </c>
      <c r="BA322" t="s">
        <v>1821</v>
      </c>
    </row>
    <row r="323" spans="1:53" x14ac:dyDescent="0.25">
      <c r="A323">
        <v>321</v>
      </c>
      <c r="C323" t="s">
        <v>1</v>
      </c>
      <c r="F323" t="s">
        <v>4</v>
      </c>
      <c r="H323" s="1">
        <v>33989</v>
      </c>
      <c r="I323">
        <v>8</v>
      </c>
      <c r="J323">
        <v>0</v>
      </c>
      <c r="K323">
        <v>10</v>
      </c>
      <c r="L323">
        <v>30</v>
      </c>
      <c r="M323">
        <v>80301</v>
      </c>
      <c r="N323" t="s">
        <v>1822</v>
      </c>
      <c r="O323">
        <v>0</v>
      </c>
      <c r="P323" t="s">
        <v>67</v>
      </c>
      <c r="R323" t="s">
        <v>98</v>
      </c>
      <c r="T323">
        <v>1</v>
      </c>
      <c r="U323" t="s">
        <v>227</v>
      </c>
      <c r="X323" t="s">
        <v>1823</v>
      </c>
      <c r="Y323" t="s">
        <v>297</v>
      </c>
      <c r="AA323">
        <v>2</v>
      </c>
      <c r="AB323" t="s">
        <v>1824</v>
      </c>
      <c r="AC323" t="s">
        <v>59</v>
      </c>
      <c r="AG323" t="s">
        <v>31</v>
      </c>
      <c r="AI323" t="s">
        <v>33</v>
      </c>
      <c r="AN323" t="s">
        <v>60</v>
      </c>
      <c r="AP323">
        <v>4</v>
      </c>
      <c r="AR323">
        <v>4</v>
      </c>
      <c r="AT323">
        <v>3</v>
      </c>
      <c r="AU323" t="s">
        <v>1825</v>
      </c>
      <c r="AV323" t="s">
        <v>74</v>
      </c>
      <c r="AX323">
        <v>8</v>
      </c>
      <c r="AY323" t="s">
        <v>1826</v>
      </c>
      <c r="AZ323" t="s">
        <v>1827</v>
      </c>
    </row>
    <row r="324" spans="1:53" x14ac:dyDescent="0.25">
      <c r="A324">
        <v>322</v>
      </c>
      <c r="B324" t="s">
        <v>0</v>
      </c>
      <c r="E324" t="s">
        <v>3</v>
      </c>
      <c r="F324" t="s">
        <v>4</v>
      </c>
      <c r="H324" s="1">
        <v>33399</v>
      </c>
      <c r="I324">
        <v>8</v>
      </c>
      <c r="J324">
        <v>0</v>
      </c>
      <c r="K324">
        <v>7</v>
      </c>
      <c r="L324">
        <v>1</v>
      </c>
      <c r="M324">
        <v>0</v>
      </c>
      <c r="N324" t="s">
        <v>400</v>
      </c>
      <c r="O324">
        <v>1</v>
      </c>
      <c r="P324" t="s">
        <v>67</v>
      </c>
      <c r="R324" t="s">
        <v>54</v>
      </c>
      <c r="T324">
        <v>0</v>
      </c>
      <c r="AC324" t="s">
        <v>59</v>
      </c>
      <c r="AL324" t="s">
        <v>36</v>
      </c>
      <c r="AV324" t="s">
        <v>74</v>
      </c>
      <c r="AX324">
        <v>9</v>
      </c>
      <c r="AY324" t="s">
        <v>1828</v>
      </c>
      <c r="AZ324" t="s">
        <v>1829</v>
      </c>
      <c r="BA324" t="s">
        <v>1830</v>
      </c>
    </row>
    <row r="325" spans="1:53" x14ac:dyDescent="0.25">
      <c r="A325">
        <v>323</v>
      </c>
      <c r="B325" t="s">
        <v>0</v>
      </c>
      <c r="C325" t="s">
        <v>1</v>
      </c>
      <c r="F325" t="s">
        <v>4</v>
      </c>
      <c r="H325" s="1">
        <v>28993</v>
      </c>
      <c r="I325">
        <v>6</v>
      </c>
      <c r="J325">
        <v>0</v>
      </c>
      <c r="K325">
        <v>12</v>
      </c>
      <c r="L325">
        <v>12</v>
      </c>
      <c r="M325">
        <v>15025</v>
      </c>
      <c r="N325" t="s">
        <v>1831</v>
      </c>
      <c r="O325">
        <v>1</v>
      </c>
      <c r="P325" t="s">
        <v>53</v>
      </c>
      <c r="R325" t="s">
        <v>68</v>
      </c>
      <c r="T325">
        <v>1</v>
      </c>
      <c r="U325" t="s">
        <v>227</v>
      </c>
      <c r="W325" t="s">
        <v>80</v>
      </c>
      <c r="Y325" t="s">
        <v>91</v>
      </c>
      <c r="AA325">
        <v>15</v>
      </c>
      <c r="AB325" t="s">
        <v>209</v>
      </c>
      <c r="AC325" t="s">
        <v>83</v>
      </c>
      <c r="AH325" t="s">
        <v>32</v>
      </c>
      <c r="AN325" t="s">
        <v>168</v>
      </c>
      <c r="AP325">
        <v>6</v>
      </c>
      <c r="AR325">
        <v>6</v>
      </c>
      <c r="AT325">
        <v>30</v>
      </c>
      <c r="AU325" t="s">
        <v>1832</v>
      </c>
      <c r="AV325" t="s">
        <v>64</v>
      </c>
      <c r="AX325">
        <v>9</v>
      </c>
      <c r="AY325" t="s">
        <v>1833</v>
      </c>
      <c r="AZ325" t="s">
        <v>1834</v>
      </c>
      <c r="BA325" t="s">
        <v>318</v>
      </c>
    </row>
    <row r="326" spans="1:53" x14ac:dyDescent="0.25">
      <c r="A326">
        <v>324</v>
      </c>
      <c r="C326" t="s">
        <v>1</v>
      </c>
      <c r="H326" s="1">
        <v>29439</v>
      </c>
      <c r="I326">
        <v>7</v>
      </c>
      <c r="J326">
        <v>120</v>
      </c>
      <c r="K326">
        <v>12</v>
      </c>
      <c r="L326">
        <v>12</v>
      </c>
      <c r="M326">
        <v>600061</v>
      </c>
      <c r="N326" t="s">
        <v>1835</v>
      </c>
      <c r="O326">
        <v>1</v>
      </c>
      <c r="P326" t="s">
        <v>136</v>
      </c>
      <c r="R326" t="s">
        <v>98</v>
      </c>
      <c r="T326">
        <v>1</v>
      </c>
      <c r="U326" t="s">
        <v>160</v>
      </c>
      <c r="W326" t="s">
        <v>80</v>
      </c>
      <c r="Y326" t="s">
        <v>91</v>
      </c>
      <c r="AA326">
        <v>14</v>
      </c>
      <c r="AB326" t="s">
        <v>1836</v>
      </c>
      <c r="AC326" t="s">
        <v>83</v>
      </c>
      <c r="AG326" t="s">
        <v>31</v>
      </c>
      <c r="AI326" t="s">
        <v>33</v>
      </c>
      <c r="AN326" t="s">
        <v>72</v>
      </c>
      <c r="AQ326">
        <v>10</v>
      </c>
      <c r="AS326">
        <v>8</v>
      </c>
      <c r="AT326">
        <v>24</v>
      </c>
      <c r="AU326" t="s">
        <v>1837</v>
      </c>
      <c r="AV326" t="s">
        <v>74</v>
      </c>
      <c r="AX326">
        <v>9</v>
      </c>
      <c r="AY326" t="s">
        <v>1838</v>
      </c>
      <c r="AZ326" t="s">
        <v>1839</v>
      </c>
      <c r="BA326" t="s">
        <v>1840</v>
      </c>
    </row>
    <row r="327" spans="1:53" x14ac:dyDescent="0.25">
      <c r="A327">
        <v>325</v>
      </c>
      <c r="B327" t="s">
        <v>0</v>
      </c>
      <c r="C327" t="s">
        <v>1</v>
      </c>
      <c r="D327" t="s">
        <v>2</v>
      </c>
      <c r="H327" s="1">
        <v>28859</v>
      </c>
      <c r="I327">
        <v>8</v>
      </c>
      <c r="J327">
        <v>15</v>
      </c>
      <c r="K327">
        <v>5</v>
      </c>
      <c r="L327">
        <v>10</v>
      </c>
      <c r="M327">
        <v>16506</v>
      </c>
      <c r="N327" t="s">
        <v>1841</v>
      </c>
      <c r="O327">
        <v>0</v>
      </c>
      <c r="P327" t="s">
        <v>143</v>
      </c>
      <c r="S327" t="s">
        <v>1842</v>
      </c>
      <c r="T327">
        <v>1</v>
      </c>
      <c r="U327" t="s">
        <v>69</v>
      </c>
      <c r="X327" t="s">
        <v>1843</v>
      </c>
      <c r="Y327" t="s">
        <v>57</v>
      </c>
      <c r="AA327">
        <v>6</v>
      </c>
      <c r="AB327" t="s">
        <v>1844</v>
      </c>
      <c r="AC327" t="s">
        <v>71</v>
      </c>
      <c r="AG327" t="s">
        <v>31</v>
      </c>
      <c r="AN327" t="s">
        <v>72</v>
      </c>
      <c r="AP327">
        <v>6</v>
      </c>
      <c r="AR327">
        <v>6</v>
      </c>
      <c r="AT327">
        <v>40</v>
      </c>
      <c r="AU327" t="s">
        <v>1845</v>
      </c>
      <c r="AW327" t="s">
        <v>1846</v>
      </c>
      <c r="AX327">
        <v>10</v>
      </c>
      <c r="AY327" t="s">
        <v>1847</v>
      </c>
      <c r="AZ327" t="s">
        <v>1848</v>
      </c>
      <c r="BA327" t="s">
        <v>1849</v>
      </c>
    </row>
    <row r="328" spans="1:53" x14ac:dyDescent="0.25">
      <c r="A328">
        <v>326</v>
      </c>
      <c r="B328" t="s">
        <v>0</v>
      </c>
      <c r="H328" s="1">
        <v>33643</v>
      </c>
      <c r="I328">
        <v>7</v>
      </c>
      <c r="J328">
        <v>180</v>
      </c>
      <c r="K328">
        <v>9</v>
      </c>
      <c r="L328">
        <v>20</v>
      </c>
      <c r="M328">
        <v>110085</v>
      </c>
      <c r="N328" t="s">
        <v>378</v>
      </c>
      <c r="O328">
        <v>1</v>
      </c>
      <c r="P328" t="s">
        <v>53</v>
      </c>
      <c r="R328" t="s">
        <v>103</v>
      </c>
      <c r="T328">
        <v>1</v>
      </c>
      <c r="U328" t="s">
        <v>89</v>
      </c>
      <c r="W328" t="s">
        <v>80</v>
      </c>
      <c r="Y328" t="s">
        <v>91</v>
      </c>
      <c r="AA328">
        <v>2</v>
      </c>
      <c r="AB328" t="s">
        <v>1850</v>
      </c>
      <c r="AC328" t="s">
        <v>83</v>
      </c>
      <c r="AG328" t="s">
        <v>31</v>
      </c>
      <c r="AJ328" t="s">
        <v>34</v>
      </c>
      <c r="AN328" t="s">
        <v>168</v>
      </c>
      <c r="AP328">
        <v>4</v>
      </c>
      <c r="AR328">
        <v>4</v>
      </c>
      <c r="AT328">
        <v>10</v>
      </c>
      <c r="AU328" t="s">
        <v>1851</v>
      </c>
      <c r="AV328" t="s">
        <v>74</v>
      </c>
      <c r="AX328">
        <v>6</v>
      </c>
      <c r="AY328" t="s">
        <v>1852</v>
      </c>
      <c r="AZ328" t="s">
        <v>1853</v>
      </c>
      <c r="BA328" t="s">
        <v>1854</v>
      </c>
    </row>
    <row r="329" spans="1:53" x14ac:dyDescent="0.25">
      <c r="A329">
        <v>327</v>
      </c>
      <c r="B329" t="s">
        <v>0</v>
      </c>
      <c r="H329" s="1">
        <v>33513</v>
      </c>
      <c r="I329">
        <v>9</v>
      </c>
      <c r="J329">
        <v>2</v>
      </c>
      <c r="K329">
        <v>10</v>
      </c>
      <c r="L329">
        <v>5</v>
      </c>
      <c r="M329">
        <v>560032</v>
      </c>
      <c r="N329" t="s">
        <v>474</v>
      </c>
      <c r="O329">
        <v>1</v>
      </c>
      <c r="P329" t="s">
        <v>53</v>
      </c>
      <c r="R329" t="s">
        <v>98</v>
      </c>
      <c r="T329">
        <v>1</v>
      </c>
      <c r="U329" t="s">
        <v>227</v>
      </c>
      <c r="W329" t="s">
        <v>80</v>
      </c>
      <c r="Y329" t="s">
        <v>91</v>
      </c>
      <c r="AA329">
        <v>4</v>
      </c>
      <c r="AB329" t="s">
        <v>1353</v>
      </c>
      <c r="AC329" t="s">
        <v>59</v>
      </c>
      <c r="AI329" t="s">
        <v>33</v>
      </c>
      <c r="AL329" t="s">
        <v>36</v>
      </c>
      <c r="AM329" t="s">
        <v>1855</v>
      </c>
      <c r="AV329" t="s">
        <v>64</v>
      </c>
      <c r="AX329">
        <v>10</v>
      </c>
      <c r="AY329" t="s">
        <v>1856</v>
      </c>
      <c r="AZ329" t="s">
        <v>1857</v>
      </c>
      <c r="BA329" t="s">
        <v>1858</v>
      </c>
    </row>
    <row r="330" spans="1:53" x14ac:dyDescent="0.25">
      <c r="A330">
        <v>328</v>
      </c>
      <c r="C330" t="s">
        <v>1</v>
      </c>
      <c r="E330" t="s">
        <v>3</v>
      </c>
      <c r="F330" t="s">
        <v>4</v>
      </c>
      <c r="H330" s="1">
        <v>26619</v>
      </c>
      <c r="I330">
        <v>8</v>
      </c>
      <c r="J330">
        <v>0</v>
      </c>
      <c r="K330">
        <v>10</v>
      </c>
      <c r="L330">
        <v>50</v>
      </c>
      <c r="M330">
        <v>90409</v>
      </c>
      <c r="N330" t="s">
        <v>1859</v>
      </c>
      <c r="O330">
        <v>1</v>
      </c>
      <c r="P330" t="s">
        <v>78</v>
      </c>
      <c r="R330" t="s">
        <v>103</v>
      </c>
      <c r="T330">
        <v>1</v>
      </c>
      <c r="U330" t="s">
        <v>227</v>
      </c>
      <c r="W330" t="s">
        <v>56</v>
      </c>
      <c r="Y330" t="s">
        <v>91</v>
      </c>
      <c r="AA330">
        <v>5</v>
      </c>
      <c r="AB330" t="s">
        <v>1860</v>
      </c>
      <c r="AC330" t="s">
        <v>402</v>
      </c>
      <c r="AI330" t="s">
        <v>33</v>
      </c>
      <c r="AM330" t="s">
        <v>1861</v>
      </c>
      <c r="AN330" t="s">
        <v>60</v>
      </c>
      <c r="AP330">
        <v>5</v>
      </c>
      <c r="AR330">
        <v>5</v>
      </c>
      <c r="AT330">
        <v>8</v>
      </c>
      <c r="AU330" t="s">
        <v>1862</v>
      </c>
      <c r="AV330" t="s">
        <v>74</v>
      </c>
      <c r="AX330">
        <v>8</v>
      </c>
      <c r="AY330" t="s">
        <v>1863</v>
      </c>
      <c r="AZ330" t="s">
        <v>1864</v>
      </c>
      <c r="BA330" t="s">
        <v>1865</v>
      </c>
    </row>
    <row r="331" spans="1:53" x14ac:dyDescent="0.25">
      <c r="A331">
        <v>329</v>
      </c>
      <c r="B331" t="s">
        <v>0</v>
      </c>
      <c r="C331" t="s">
        <v>1</v>
      </c>
      <c r="D331" t="s">
        <v>2</v>
      </c>
      <c r="H331" s="1">
        <v>31218</v>
      </c>
      <c r="I331">
        <v>7</v>
      </c>
      <c r="J331">
        <v>30</v>
      </c>
      <c r="K331">
        <v>8</v>
      </c>
      <c r="L331">
        <v>2</v>
      </c>
      <c r="M331">
        <v>65075</v>
      </c>
      <c r="N331" t="s">
        <v>1866</v>
      </c>
      <c r="O331">
        <v>0</v>
      </c>
      <c r="P331" t="s">
        <v>97</v>
      </c>
      <c r="R331" t="s">
        <v>103</v>
      </c>
      <c r="T331">
        <v>1</v>
      </c>
      <c r="U331" t="s">
        <v>227</v>
      </c>
      <c r="W331" t="s">
        <v>80</v>
      </c>
      <c r="Y331" t="s">
        <v>468</v>
      </c>
      <c r="AA331">
        <v>10</v>
      </c>
      <c r="AB331" t="s">
        <v>1867</v>
      </c>
      <c r="AC331" t="s">
        <v>83</v>
      </c>
      <c r="AE331" t="s">
        <v>29</v>
      </c>
      <c r="AN331" t="s">
        <v>60</v>
      </c>
      <c r="AP331">
        <v>4</v>
      </c>
      <c r="AR331">
        <v>4</v>
      </c>
      <c r="AT331">
        <v>6</v>
      </c>
      <c r="AU331" t="s">
        <v>1868</v>
      </c>
      <c r="AV331" t="s">
        <v>64</v>
      </c>
      <c r="AX331">
        <v>9</v>
      </c>
      <c r="AY331" t="s">
        <v>1869</v>
      </c>
    </row>
    <row r="332" spans="1:53" x14ac:dyDescent="0.25">
      <c r="A332">
        <v>330</v>
      </c>
      <c r="B332" t="s">
        <v>0</v>
      </c>
      <c r="H332" s="1">
        <v>25259</v>
      </c>
      <c r="I332">
        <v>8</v>
      </c>
      <c r="J332">
        <v>0</v>
      </c>
      <c r="K332">
        <v>14</v>
      </c>
      <c r="L332">
        <v>2</v>
      </c>
      <c r="M332">
        <v>78759</v>
      </c>
      <c r="N332" t="s">
        <v>1701</v>
      </c>
      <c r="O332">
        <v>1</v>
      </c>
      <c r="T332">
        <v>0</v>
      </c>
      <c r="AC332" t="s">
        <v>59</v>
      </c>
      <c r="AG332" t="s">
        <v>31</v>
      </c>
      <c r="AN332" t="s">
        <v>72</v>
      </c>
      <c r="AP332">
        <v>6</v>
      </c>
      <c r="AR332">
        <v>6</v>
      </c>
      <c r="AT332">
        <v>16</v>
      </c>
      <c r="AU332" t="s">
        <v>1870</v>
      </c>
      <c r="AV332" t="s">
        <v>74</v>
      </c>
      <c r="AX332">
        <v>9</v>
      </c>
      <c r="AY332" t="s">
        <v>1871</v>
      </c>
      <c r="BA332" t="s">
        <v>1872</v>
      </c>
    </row>
    <row r="333" spans="1:53" x14ac:dyDescent="0.25">
      <c r="A333">
        <v>331</v>
      </c>
      <c r="E333" t="s">
        <v>3</v>
      </c>
      <c r="H333" s="1">
        <v>32523</v>
      </c>
      <c r="I333">
        <v>7</v>
      </c>
      <c r="J333">
        <v>10</v>
      </c>
      <c r="K333">
        <v>7</v>
      </c>
      <c r="L333">
        <v>10</v>
      </c>
      <c r="M333">
        <v>4755066</v>
      </c>
      <c r="N333" t="s">
        <v>1873</v>
      </c>
      <c r="O333">
        <v>0</v>
      </c>
      <c r="P333" t="s">
        <v>53</v>
      </c>
      <c r="R333" t="s">
        <v>54</v>
      </c>
      <c r="T333">
        <v>1</v>
      </c>
      <c r="U333" t="s">
        <v>227</v>
      </c>
      <c r="W333" t="s">
        <v>111</v>
      </c>
      <c r="Y333" t="s">
        <v>57</v>
      </c>
      <c r="AA333">
        <v>4</v>
      </c>
      <c r="AB333" t="s">
        <v>1874</v>
      </c>
      <c r="AC333" t="s">
        <v>83</v>
      </c>
      <c r="AF333" t="s">
        <v>30</v>
      </c>
      <c r="AN333" t="s">
        <v>72</v>
      </c>
      <c r="AP333">
        <v>5</v>
      </c>
      <c r="AR333">
        <v>5</v>
      </c>
      <c r="AT333">
        <v>180</v>
      </c>
      <c r="AU333" t="s">
        <v>1875</v>
      </c>
      <c r="AV333" t="s">
        <v>64</v>
      </c>
      <c r="AX333">
        <v>10</v>
      </c>
      <c r="AY333" t="s">
        <v>1876</v>
      </c>
      <c r="AZ333" t="s">
        <v>1877</v>
      </c>
      <c r="BA333" t="s">
        <v>1878</v>
      </c>
    </row>
    <row r="334" spans="1:53" x14ac:dyDescent="0.25">
      <c r="A334">
        <v>332</v>
      </c>
      <c r="B334" t="s">
        <v>0</v>
      </c>
      <c r="F334" t="s">
        <v>4</v>
      </c>
      <c r="H334" s="1">
        <v>33568</v>
      </c>
      <c r="I334">
        <v>8</v>
      </c>
      <c r="J334">
        <v>110</v>
      </c>
      <c r="K334">
        <v>10</v>
      </c>
      <c r="L334">
        <v>0</v>
      </c>
      <c r="M334">
        <v>560008</v>
      </c>
      <c r="N334" t="s">
        <v>888</v>
      </c>
      <c r="O334">
        <v>0</v>
      </c>
      <c r="P334" t="s">
        <v>97</v>
      </c>
      <c r="R334" t="s">
        <v>103</v>
      </c>
      <c r="T334">
        <v>1</v>
      </c>
      <c r="U334" t="s">
        <v>227</v>
      </c>
      <c r="W334" t="s">
        <v>80</v>
      </c>
      <c r="Y334" t="s">
        <v>91</v>
      </c>
      <c r="AA334">
        <v>3</v>
      </c>
      <c r="AB334" t="s">
        <v>1879</v>
      </c>
      <c r="AC334" t="s">
        <v>59</v>
      </c>
      <c r="AI334" t="s">
        <v>33</v>
      </c>
      <c r="AN334" t="s">
        <v>72</v>
      </c>
      <c r="AP334">
        <v>6</v>
      </c>
      <c r="AR334">
        <v>6</v>
      </c>
      <c r="AT334">
        <v>6</v>
      </c>
      <c r="AU334" t="s">
        <v>1880</v>
      </c>
      <c r="AV334" t="s">
        <v>74</v>
      </c>
      <c r="AX334">
        <v>9</v>
      </c>
      <c r="AY334" t="s">
        <v>1881</v>
      </c>
      <c r="AZ334" t="s">
        <v>691</v>
      </c>
      <c r="BA334" t="s">
        <v>1882</v>
      </c>
    </row>
    <row r="335" spans="1:53" x14ac:dyDescent="0.25">
      <c r="A335">
        <v>333</v>
      </c>
      <c r="C335" t="s">
        <v>1</v>
      </c>
      <c r="F335" t="s">
        <v>4</v>
      </c>
      <c r="H335" s="1">
        <v>26479</v>
      </c>
      <c r="I335">
        <v>7</v>
      </c>
      <c r="J335">
        <v>60</v>
      </c>
      <c r="K335">
        <v>11</v>
      </c>
      <c r="L335">
        <v>20</v>
      </c>
      <c r="M335">
        <v>28039</v>
      </c>
      <c r="N335" t="s">
        <v>171</v>
      </c>
      <c r="O335">
        <v>0</v>
      </c>
      <c r="P335" t="s">
        <v>143</v>
      </c>
      <c r="R335" t="s">
        <v>98</v>
      </c>
      <c r="T335">
        <v>1</v>
      </c>
      <c r="U335" t="s">
        <v>110</v>
      </c>
      <c r="W335" t="s">
        <v>80</v>
      </c>
      <c r="Y335" t="s">
        <v>91</v>
      </c>
      <c r="AA335">
        <v>15</v>
      </c>
      <c r="AB335" t="s">
        <v>1883</v>
      </c>
      <c r="AC335" t="s">
        <v>83</v>
      </c>
      <c r="AH335" t="s">
        <v>32</v>
      </c>
      <c r="AN335" t="s">
        <v>72</v>
      </c>
      <c r="AP335">
        <v>4</v>
      </c>
      <c r="AR335">
        <v>6</v>
      </c>
      <c r="AT335">
        <v>25</v>
      </c>
      <c r="AU335" t="s">
        <v>1884</v>
      </c>
      <c r="AV335" t="s">
        <v>74</v>
      </c>
      <c r="AX335">
        <v>9</v>
      </c>
      <c r="AY335" t="s">
        <v>1885</v>
      </c>
      <c r="AZ335" t="s">
        <v>1886</v>
      </c>
      <c r="BA335" t="s">
        <v>1887</v>
      </c>
    </row>
    <row r="336" spans="1:53" x14ac:dyDescent="0.25">
      <c r="A336">
        <v>334</v>
      </c>
      <c r="C336" t="s">
        <v>1</v>
      </c>
      <c r="F336" t="s">
        <v>4</v>
      </c>
      <c r="H336" s="1">
        <v>30461</v>
      </c>
      <c r="I336">
        <v>8</v>
      </c>
      <c r="J336">
        <v>0</v>
      </c>
      <c r="K336">
        <v>16</v>
      </c>
      <c r="L336">
        <v>2</v>
      </c>
      <c r="M336">
        <v>200080</v>
      </c>
      <c r="N336" t="s">
        <v>1888</v>
      </c>
      <c r="O336">
        <v>0</v>
      </c>
      <c r="P336" t="s">
        <v>67</v>
      </c>
      <c r="R336" t="s">
        <v>98</v>
      </c>
      <c r="T336">
        <v>1</v>
      </c>
      <c r="U336" t="s">
        <v>227</v>
      </c>
      <c r="W336" t="s">
        <v>80</v>
      </c>
      <c r="Y336" t="s">
        <v>105</v>
      </c>
      <c r="AA336">
        <v>12</v>
      </c>
      <c r="AB336" t="s">
        <v>1889</v>
      </c>
      <c r="AC336" t="s">
        <v>167</v>
      </c>
      <c r="AG336" t="s">
        <v>31</v>
      </c>
      <c r="AI336" t="s">
        <v>33</v>
      </c>
      <c r="AN336" t="s">
        <v>72</v>
      </c>
      <c r="AP336">
        <v>6</v>
      </c>
      <c r="AR336">
        <v>6</v>
      </c>
      <c r="AT336">
        <v>4</v>
      </c>
      <c r="AU336" t="s">
        <v>1890</v>
      </c>
      <c r="AV336" t="s">
        <v>74</v>
      </c>
      <c r="AX336">
        <v>10</v>
      </c>
      <c r="AY336" t="s">
        <v>1891</v>
      </c>
      <c r="AZ336" t="s">
        <v>1892</v>
      </c>
    </row>
    <row r="337" spans="1:54" x14ac:dyDescent="0.25">
      <c r="A337">
        <v>335</v>
      </c>
      <c r="B337" t="s">
        <v>0</v>
      </c>
      <c r="C337" t="s">
        <v>1</v>
      </c>
      <c r="D337" t="s">
        <v>2</v>
      </c>
      <c r="F337" t="s">
        <v>4</v>
      </c>
      <c r="I337">
        <v>6</v>
      </c>
      <c r="J337">
        <v>120</v>
      </c>
      <c r="K337">
        <v>9</v>
      </c>
      <c r="L337">
        <v>10</v>
      </c>
      <c r="M337">
        <v>110063</v>
      </c>
      <c r="N337" t="s">
        <v>1893</v>
      </c>
      <c r="O337">
        <v>0</v>
      </c>
      <c r="P337" t="s">
        <v>136</v>
      </c>
      <c r="R337" t="s">
        <v>98</v>
      </c>
      <c r="T337">
        <v>1</v>
      </c>
      <c r="U337" t="s">
        <v>227</v>
      </c>
      <c r="W337" t="s">
        <v>80</v>
      </c>
      <c r="Y337" t="s">
        <v>91</v>
      </c>
      <c r="AA337">
        <v>2</v>
      </c>
      <c r="AB337" t="s">
        <v>1894</v>
      </c>
      <c r="AC337" t="s">
        <v>402</v>
      </c>
      <c r="AG337" t="s">
        <v>31</v>
      </c>
      <c r="AN337" t="s">
        <v>168</v>
      </c>
      <c r="AP337">
        <v>6</v>
      </c>
      <c r="AR337">
        <v>4</v>
      </c>
      <c r="AT337">
        <v>12</v>
      </c>
      <c r="AU337" t="s">
        <v>1895</v>
      </c>
      <c r="AV337" t="s">
        <v>74</v>
      </c>
      <c r="AX337">
        <v>10</v>
      </c>
      <c r="AY337" t="s">
        <v>1896</v>
      </c>
      <c r="AZ337" t="s">
        <v>1897</v>
      </c>
      <c r="BA337" t="s">
        <v>116</v>
      </c>
    </row>
    <row r="338" spans="1:54" x14ac:dyDescent="0.25">
      <c r="A338">
        <v>336</v>
      </c>
      <c r="B338" t="s">
        <v>0</v>
      </c>
      <c r="F338" t="s">
        <v>4</v>
      </c>
      <c r="H338" s="1">
        <v>32534</v>
      </c>
      <c r="I338">
        <v>8</v>
      </c>
      <c r="J338">
        <v>0</v>
      </c>
      <c r="K338">
        <v>4</v>
      </c>
      <c r="L338">
        <v>20</v>
      </c>
      <c r="M338">
        <v>22630</v>
      </c>
      <c r="N338" t="s">
        <v>1898</v>
      </c>
      <c r="O338">
        <v>1</v>
      </c>
      <c r="P338" t="s">
        <v>53</v>
      </c>
      <c r="R338" t="s">
        <v>98</v>
      </c>
      <c r="T338">
        <v>1</v>
      </c>
      <c r="U338" t="s">
        <v>137</v>
      </c>
      <c r="W338" t="s">
        <v>145</v>
      </c>
      <c r="Y338" t="s">
        <v>91</v>
      </c>
      <c r="AA338">
        <v>2</v>
      </c>
      <c r="AC338" t="s">
        <v>402</v>
      </c>
      <c r="AG338" t="s">
        <v>31</v>
      </c>
      <c r="AM338" t="s">
        <v>1899</v>
      </c>
      <c r="AN338" t="s">
        <v>60</v>
      </c>
      <c r="AP338">
        <v>6</v>
      </c>
      <c r="AR338">
        <v>6</v>
      </c>
      <c r="AT338">
        <v>20</v>
      </c>
      <c r="AU338" t="s">
        <v>1900</v>
      </c>
      <c r="AV338" t="s">
        <v>74</v>
      </c>
      <c r="AX338">
        <v>10</v>
      </c>
      <c r="AY338" t="s">
        <v>1298</v>
      </c>
      <c r="AZ338" t="s">
        <v>1901</v>
      </c>
      <c r="BA338" t="s">
        <v>1902</v>
      </c>
    </row>
    <row r="339" spans="1:54" x14ac:dyDescent="0.25">
      <c r="A339">
        <v>337</v>
      </c>
      <c r="B339" t="s">
        <v>0</v>
      </c>
      <c r="H339" s="1">
        <v>35711</v>
      </c>
      <c r="I339">
        <v>7</v>
      </c>
      <c r="J339">
        <v>120</v>
      </c>
      <c r="K339">
        <v>12</v>
      </c>
      <c r="L339">
        <v>3</v>
      </c>
      <c r="M339">
        <v>8887</v>
      </c>
      <c r="N339" t="s">
        <v>1903</v>
      </c>
      <c r="O339">
        <v>1</v>
      </c>
      <c r="T339">
        <v>1</v>
      </c>
      <c r="U339" t="s">
        <v>31</v>
      </c>
      <c r="W339" t="s">
        <v>387</v>
      </c>
      <c r="Y339" t="s">
        <v>91</v>
      </c>
      <c r="AA339">
        <v>4</v>
      </c>
      <c r="AB339" t="s">
        <v>1904</v>
      </c>
      <c r="AC339" t="s">
        <v>1290</v>
      </c>
      <c r="AI339" t="s">
        <v>33</v>
      </c>
      <c r="AJ339" t="s">
        <v>34</v>
      </c>
      <c r="AN339" t="s">
        <v>60</v>
      </c>
      <c r="AP339">
        <v>5</v>
      </c>
      <c r="AS339" t="s">
        <v>1905</v>
      </c>
      <c r="AT339">
        <v>6</v>
      </c>
      <c r="AU339" t="s">
        <v>1906</v>
      </c>
      <c r="AV339" t="s">
        <v>64</v>
      </c>
      <c r="AX339">
        <v>10</v>
      </c>
      <c r="AY339" t="s">
        <v>1907</v>
      </c>
      <c r="AZ339" t="s">
        <v>1908</v>
      </c>
    </row>
    <row r="340" spans="1:54" x14ac:dyDescent="0.25">
      <c r="A340">
        <v>338</v>
      </c>
      <c r="E340" t="s">
        <v>3</v>
      </c>
      <c r="F340" t="s">
        <v>4</v>
      </c>
      <c r="H340" s="1">
        <v>34628</v>
      </c>
      <c r="I340">
        <v>6</v>
      </c>
      <c r="J340">
        <v>40</v>
      </c>
      <c r="K340">
        <v>12</v>
      </c>
      <c r="L340">
        <v>5</v>
      </c>
      <c r="M340">
        <v>110059</v>
      </c>
      <c r="N340" t="s">
        <v>1893</v>
      </c>
      <c r="O340">
        <v>1</v>
      </c>
      <c r="P340" t="s">
        <v>78</v>
      </c>
      <c r="R340" t="s">
        <v>103</v>
      </c>
      <c r="T340">
        <v>1</v>
      </c>
      <c r="U340" t="s">
        <v>227</v>
      </c>
      <c r="W340" t="s">
        <v>80</v>
      </c>
      <c r="Y340" t="s">
        <v>81</v>
      </c>
      <c r="AA340">
        <v>0</v>
      </c>
      <c r="AB340" t="s">
        <v>1537</v>
      </c>
      <c r="AC340" t="s">
        <v>59</v>
      </c>
      <c r="AH340" t="s">
        <v>32</v>
      </c>
      <c r="AN340" t="s">
        <v>72</v>
      </c>
      <c r="AP340">
        <v>4</v>
      </c>
      <c r="AR340">
        <v>2</v>
      </c>
      <c r="AT340">
        <v>48</v>
      </c>
      <c r="AU340" t="s">
        <v>1909</v>
      </c>
      <c r="AV340" t="s">
        <v>74</v>
      </c>
      <c r="AX340">
        <v>9</v>
      </c>
      <c r="AY340" t="s">
        <v>1910</v>
      </c>
      <c r="AZ340" t="s">
        <v>1911</v>
      </c>
    </row>
    <row r="341" spans="1:54" x14ac:dyDescent="0.25">
      <c r="A341">
        <v>339</v>
      </c>
      <c r="B341" t="s">
        <v>0</v>
      </c>
      <c r="C341" t="s">
        <v>1</v>
      </c>
      <c r="F341" t="s">
        <v>4</v>
      </c>
      <c r="H341" s="1">
        <v>35373</v>
      </c>
      <c r="I341">
        <v>6</v>
      </c>
      <c r="J341">
        <v>0</v>
      </c>
      <c r="K341">
        <v>12</v>
      </c>
      <c r="L341">
        <v>4</v>
      </c>
      <c r="M341">
        <v>100070</v>
      </c>
      <c r="N341" t="s">
        <v>1912</v>
      </c>
      <c r="O341">
        <v>1</v>
      </c>
      <c r="P341" t="s">
        <v>97</v>
      </c>
      <c r="R341" t="s">
        <v>68</v>
      </c>
      <c r="T341">
        <v>0</v>
      </c>
      <c r="AC341" t="s">
        <v>59</v>
      </c>
      <c r="AI341" t="s">
        <v>33</v>
      </c>
      <c r="AN341" t="s">
        <v>60</v>
      </c>
      <c r="AP341">
        <v>3</v>
      </c>
      <c r="AR341">
        <v>6</v>
      </c>
      <c r="AT341">
        <v>80</v>
      </c>
      <c r="AU341" t="s">
        <v>1913</v>
      </c>
      <c r="AW341" t="s">
        <v>1665</v>
      </c>
      <c r="AX341">
        <v>9</v>
      </c>
      <c r="AY341" t="s">
        <v>1914</v>
      </c>
      <c r="AZ341" t="s">
        <v>1915</v>
      </c>
      <c r="BA341" t="s">
        <v>1916</v>
      </c>
    </row>
    <row r="342" spans="1:54" x14ac:dyDescent="0.25">
      <c r="A342">
        <v>340</v>
      </c>
      <c r="F342" t="s">
        <v>4</v>
      </c>
      <c r="H342" s="1">
        <v>32492</v>
      </c>
      <c r="I342">
        <v>8</v>
      </c>
      <c r="J342">
        <v>120</v>
      </c>
      <c r="K342">
        <v>10</v>
      </c>
      <c r="L342">
        <v>10</v>
      </c>
      <c r="M342">
        <v>52030280</v>
      </c>
      <c r="N342" t="s">
        <v>1917</v>
      </c>
      <c r="O342">
        <v>0</v>
      </c>
      <c r="P342" t="s">
        <v>78</v>
      </c>
      <c r="R342" t="s">
        <v>54</v>
      </c>
      <c r="T342">
        <v>1</v>
      </c>
      <c r="U342" t="s">
        <v>227</v>
      </c>
      <c r="W342" t="s">
        <v>80</v>
      </c>
      <c r="Y342" t="s">
        <v>91</v>
      </c>
      <c r="AA342">
        <v>7</v>
      </c>
      <c r="AB342" t="s">
        <v>1918</v>
      </c>
      <c r="AC342" t="s">
        <v>59</v>
      </c>
      <c r="AG342" t="s">
        <v>31</v>
      </c>
      <c r="AN342" t="s">
        <v>60</v>
      </c>
      <c r="AQ342">
        <v>10</v>
      </c>
      <c r="AR342">
        <v>6</v>
      </c>
      <c r="AT342">
        <v>6</v>
      </c>
      <c r="AU342" t="s">
        <v>1919</v>
      </c>
      <c r="AV342" t="s">
        <v>74</v>
      </c>
      <c r="AX342">
        <v>10</v>
      </c>
      <c r="AY342" t="s">
        <v>1920</v>
      </c>
      <c r="AZ342" t="s">
        <v>1693</v>
      </c>
    </row>
    <row r="343" spans="1:54" x14ac:dyDescent="0.25">
      <c r="A343">
        <v>341</v>
      </c>
      <c r="B343" t="s">
        <v>0</v>
      </c>
      <c r="H343" s="1">
        <v>32577</v>
      </c>
      <c r="I343">
        <v>7</v>
      </c>
      <c r="J343">
        <v>420</v>
      </c>
      <c r="K343">
        <v>5</v>
      </c>
      <c r="L343">
        <v>3</v>
      </c>
      <c r="M343">
        <v>600060</v>
      </c>
      <c r="N343" t="s">
        <v>1921</v>
      </c>
      <c r="O343">
        <v>0</v>
      </c>
      <c r="P343" t="s">
        <v>67</v>
      </c>
      <c r="R343" t="s">
        <v>98</v>
      </c>
      <c r="T343">
        <v>0</v>
      </c>
      <c r="AC343" t="s">
        <v>59</v>
      </c>
      <c r="AG343" t="s">
        <v>31</v>
      </c>
      <c r="AN343" t="s">
        <v>72</v>
      </c>
      <c r="AP343">
        <v>6</v>
      </c>
      <c r="AR343">
        <v>6</v>
      </c>
      <c r="AT343">
        <v>1</v>
      </c>
      <c r="AU343" t="s">
        <v>1922</v>
      </c>
      <c r="AV343" t="s">
        <v>74</v>
      </c>
      <c r="AX343">
        <v>4</v>
      </c>
      <c r="AY343" t="s">
        <v>1923</v>
      </c>
    </row>
    <row r="344" spans="1:54" x14ac:dyDescent="0.25">
      <c r="A344">
        <v>342</v>
      </c>
      <c r="B344" t="s">
        <v>0</v>
      </c>
      <c r="E344" t="s">
        <v>3</v>
      </c>
      <c r="F344" t="s">
        <v>4</v>
      </c>
      <c r="H344" s="1">
        <v>35261</v>
      </c>
      <c r="I344">
        <v>7</v>
      </c>
      <c r="J344">
        <v>0</v>
      </c>
      <c r="K344">
        <v>10</v>
      </c>
      <c r="L344">
        <v>45</v>
      </c>
      <c r="M344">
        <v>41200</v>
      </c>
      <c r="N344" t="s">
        <v>1924</v>
      </c>
      <c r="O344">
        <v>1</v>
      </c>
      <c r="P344" t="s">
        <v>136</v>
      </c>
      <c r="R344" t="s">
        <v>98</v>
      </c>
      <c r="T344">
        <v>0</v>
      </c>
      <c r="AC344" t="s">
        <v>402</v>
      </c>
      <c r="AD344" t="s">
        <v>28</v>
      </c>
      <c r="AI344" t="s">
        <v>33</v>
      </c>
      <c r="AM344" t="s">
        <v>1925</v>
      </c>
      <c r="AN344" t="s">
        <v>60</v>
      </c>
      <c r="AQ344">
        <v>18</v>
      </c>
      <c r="AS344">
        <v>40</v>
      </c>
      <c r="AT344">
        <v>18</v>
      </c>
      <c r="AU344" t="s">
        <v>1926</v>
      </c>
      <c r="AV344" t="s">
        <v>74</v>
      </c>
      <c r="AX344">
        <v>10</v>
      </c>
      <c r="AY344" t="s">
        <v>1927</v>
      </c>
      <c r="AZ344" t="s">
        <v>1928</v>
      </c>
    </row>
    <row r="345" spans="1:54" x14ac:dyDescent="0.25">
      <c r="A345">
        <v>343</v>
      </c>
      <c r="B345" t="s">
        <v>0</v>
      </c>
      <c r="H345" s="1">
        <v>32329</v>
      </c>
      <c r="I345">
        <v>7</v>
      </c>
      <c r="J345">
        <v>25</v>
      </c>
      <c r="K345">
        <v>9</v>
      </c>
      <c r="L345">
        <v>8</v>
      </c>
      <c r="N345" t="s">
        <v>1929</v>
      </c>
      <c r="O345">
        <v>0</v>
      </c>
      <c r="P345" t="s">
        <v>433</v>
      </c>
      <c r="R345" t="s">
        <v>98</v>
      </c>
      <c r="T345">
        <v>1</v>
      </c>
      <c r="U345" t="s">
        <v>460</v>
      </c>
      <c r="W345" t="s">
        <v>80</v>
      </c>
      <c r="Y345" t="s">
        <v>407</v>
      </c>
      <c r="AA345">
        <v>2</v>
      </c>
      <c r="AB345" t="s">
        <v>282</v>
      </c>
      <c r="AC345" t="s">
        <v>83</v>
      </c>
      <c r="AI345" t="s">
        <v>33</v>
      </c>
      <c r="AN345" t="s">
        <v>84</v>
      </c>
      <c r="AQ345">
        <v>10</v>
      </c>
      <c r="AR345">
        <v>6</v>
      </c>
      <c r="AT345">
        <v>20</v>
      </c>
      <c r="AU345" t="s">
        <v>1930</v>
      </c>
      <c r="AW345" t="s">
        <v>1931</v>
      </c>
      <c r="AX345">
        <v>7</v>
      </c>
      <c r="AY345" t="s">
        <v>436</v>
      </c>
      <c r="AZ345" t="s">
        <v>1932</v>
      </c>
      <c r="BA345" t="s">
        <v>1933</v>
      </c>
      <c r="BB345">
        <v>0</v>
      </c>
    </row>
    <row r="346" spans="1:54" x14ac:dyDescent="0.25">
      <c r="A346">
        <v>344</v>
      </c>
      <c r="F346" t="s">
        <v>4</v>
      </c>
      <c r="H346" s="1">
        <v>33017</v>
      </c>
      <c r="I346">
        <v>5</v>
      </c>
      <c r="J346">
        <v>30</v>
      </c>
      <c r="K346">
        <v>4</v>
      </c>
      <c r="L346">
        <v>56</v>
      </c>
      <c r="M346">
        <v>98001</v>
      </c>
      <c r="N346" t="s">
        <v>1934</v>
      </c>
      <c r="O346">
        <v>1</v>
      </c>
      <c r="T346">
        <v>1</v>
      </c>
      <c r="U346" t="s">
        <v>227</v>
      </c>
      <c r="W346" t="s">
        <v>111</v>
      </c>
      <c r="Y346" t="s">
        <v>468</v>
      </c>
      <c r="AA346">
        <v>4</v>
      </c>
      <c r="AB346" t="s">
        <v>1935</v>
      </c>
      <c r="AC346" t="s">
        <v>59</v>
      </c>
      <c r="AI346" t="s">
        <v>33</v>
      </c>
      <c r="AM346" t="s">
        <v>1936</v>
      </c>
      <c r="AN346" t="s">
        <v>72</v>
      </c>
      <c r="AP346">
        <v>5</v>
      </c>
      <c r="AR346">
        <v>4</v>
      </c>
      <c r="AT346">
        <v>6</v>
      </c>
      <c r="AU346" t="s">
        <v>1937</v>
      </c>
      <c r="AV346" t="s">
        <v>74</v>
      </c>
      <c r="AX346">
        <v>10</v>
      </c>
      <c r="AY346" t="s">
        <v>1938</v>
      </c>
      <c r="AZ346" t="s">
        <v>1939</v>
      </c>
      <c r="BA346" t="s">
        <v>1940</v>
      </c>
    </row>
    <row r="347" spans="1:54" x14ac:dyDescent="0.25">
      <c r="A347">
        <v>345</v>
      </c>
      <c r="C347" t="s">
        <v>1</v>
      </c>
      <c r="D347" t="s">
        <v>2</v>
      </c>
      <c r="H347" s="1">
        <v>32297</v>
      </c>
      <c r="I347">
        <v>7</v>
      </c>
      <c r="J347">
        <v>20</v>
      </c>
      <c r="K347">
        <v>10</v>
      </c>
      <c r="L347">
        <v>3</v>
      </c>
      <c r="M347">
        <v>75006</v>
      </c>
      <c r="N347" t="s">
        <v>1941</v>
      </c>
      <c r="O347">
        <v>0</v>
      </c>
      <c r="P347" t="s">
        <v>97</v>
      </c>
      <c r="R347" t="s">
        <v>68</v>
      </c>
      <c r="T347">
        <v>1</v>
      </c>
      <c r="U347" t="s">
        <v>160</v>
      </c>
      <c r="W347" t="s">
        <v>80</v>
      </c>
      <c r="Y347" t="s">
        <v>161</v>
      </c>
      <c r="AA347">
        <v>3</v>
      </c>
      <c r="AB347" t="s">
        <v>1942</v>
      </c>
      <c r="AC347" t="s">
        <v>71</v>
      </c>
      <c r="AF347" t="s">
        <v>30</v>
      </c>
      <c r="AG347" t="s">
        <v>31</v>
      </c>
      <c r="AN347" t="s">
        <v>72</v>
      </c>
      <c r="AP347">
        <v>6</v>
      </c>
      <c r="AR347">
        <v>3</v>
      </c>
      <c r="AT347">
        <v>8</v>
      </c>
      <c r="AU347" t="s">
        <v>1943</v>
      </c>
      <c r="AV347" t="s">
        <v>74</v>
      </c>
      <c r="AX347">
        <v>10</v>
      </c>
      <c r="AY347" t="s">
        <v>1944</v>
      </c>
    </row>
    <row r="348" spans="1:54" x14ac:dyDescent="0.25">
      <c r="A348">
        <v>346</v>
      </c>
      <c r="C348" t="s">
        <v>1</v>
      </c>
      <c r="H348" s="1">
        <v>32679</v>
      </c>
      <c r="I348">
        <v>6</v>
      </c>
      <c r="J348">
        <v>10</v>
      </c>
      <c r="K348">
        <v>7</v>
      </c>
      <c r="L348">
        <v>3</v>
      </c>
      <c r="M348">
        <v>15203</v>
      </c>
      <c r="N348" t="s">
        <v>1945</v>
      </c>
      <c r="O348">
        <v>0</v>
      </c>
      <c r="P348" t="s">
        <v>78</v>
      </c>
      <c r="R348" t="s">
        <v>98</v>
      </c>
      <c r="T348">
        <v>1</v>
      </c>
      <c r="U348" t="s">
        <v>150</v>
      </c>
      <c r="W348" t="s">
        <v>80</v>
      </c>
      <c r="Y348" t="s">
        <v>161</v>
      </c>
      <c r="AA348">
        <v>3</v>
      </c>
      <c r="AB348" t="s">
        <v>1946</v>
      </c>
      <c r="AC348" t="s">
        <v>83</v>
      </c>
      <c r="AD348" t="s">
        <v>28</v>
      </c>
      <c r="AG348" t="s">
        <v>31</v>
      </c>
      <c r="AN348" t="s">
        <v>72</v>
      </c>
      <c r="AP348">
        <v>6</v>
      </c>
      <c r="AR348">
        <v>3</v>
      </c>
      <c r="AT348">
        <v>9</v>
      </c>
      <c r="AU348" t="s">
        <v>1947</v>
      </c>
      <c r="AV348" t="s">
        <v>74</v>
      </c>
      <c r="AX348">
        <v>9</v>
      </c>
      <c r="AY348" t="s">
        <v>1948</v>
      </c>
      <c r="AZ348" t="s">
        <v>1949</v>
      </c>
      <c r="BA348" t="s">
        <v>1950</v>
      </c>
    </row>
    <row r="349" spans="1:54" x14ac:dyDescent="0.25">
      <c r="A349">
        <v>347</v>
      </c>
      <c r="B349" t="s">
        <v>0</v>
      </c>
      <c r="C349" t="s">
        <v>1</v>
      </c>
      <c r="E349" t="s">
        <v>3</v>
      </c>
      <c r="F349" t="s">
        <v>4</v>
      </c>
      <c r="H349" s="1">
        <v>31625</v>
      </c>
      <c r="I349">
        <v>7</v>
      </c>
      <c r="J349">
        <v>25</v>
      </c>
      <c r="K349">
        <v>10</v>
      </c>
      <c r="L349">
        <v>8</v>
      </c>
      <c r="M349">
        <v>28231</v>
      </c>
      <c r="N349" t="s">
        <v>1951</v>
      </c>
      <c r="O349">
        <v>0</v>
      </c>
      <c r="P349" t="s">
        <v>53</v>
      </c>
      <c r="R349" t="s">
        <v>54</v>
      </c>
      <c r="T349">
        <v>1</v>
      </c>
      <c r="V349" t="s">
        <v>1952</v>
      </c>
      <c r="X349" t="s">
        <v>281</v>
      </c>
      <c r="Y349" t="s">
        <v>91</v>
      </c>
      <c r="AA349">
        <v>4</v>
      </c>
      <c r="AB349" t="s">
        <v>511</v>
      </c>
      <c r="AC349" t="s">
        <v>83</v>
      </c>
      <c r="AI349" t="s">
        <v>33</v>
      </c>
      <c r="AN349" t="s">
        <v>72</v>
      </c>
      <c r="AQ349">
        <v>8</v>
      </c>
      <c r="AR349">
        <v>6</v>
      </c>
      <c r="AT349">
        <v>8</v>
      </c>
      <c r="AU349" t="s">
        <v>1953</v>
      </c>
      <c r="AW349" t="s">
        <v>1954</v>
      </c>
      <c r="AX349">
        <v>10</v>
      </c>
      <c r="AY349" t="s">
        <v>1955</v>
      </c>
    </row>
    <row r="350" spans="1:54" x14ac:dyDescent="0.25">
      <c r="A350">
        <v>348</v>
      </c>
      <c r="D350" t="s">
        <v>2</v>
      </c>
      <c r="F350" t="s">
        <v>4</v>
      </c>
      <c r="H350" s="1">
        <v>32591</v>
      </c>
      <c r="I350">
        <v>7</v>
      </c>
      <c r="J350">
        <v>30</v>
      </c>
      <c r="K350">
        <v>8</v>
      </c>
      <c r="L350">
        <v>12</v>
      </c>
      <c r="M350">
        <v>560</v>
      </c>
      <c r="N350" t="s">
        <v>1956</v>
      </c>
      <c r="O350">
        <v>1</v>
      </c>
      <c r="Q350" t="s">
        <v>1957</v>
      </c>
      <c r="R350" t="s">
        <v>98</v>
      </c>
      <c r="T350">
        <v>1</v>
      </c>
      <c r="U350" t="s">
        <v>455</v>
      </c>
      <c r="W350" t="s">
        <v>80</v>
      </c>
      <c r="Y350" t="s">
        <v>91</v>
      </c>
      <c r="AA350">
        <v>3</v>
      </c>
      <c r="AB350" t="s">
        <v>1958</v>
      </c>
      <c r="AC350" t="s">
        <v>83</v>
      </c>
      <c r="AG350" t="s">
        <v>31</v>
      </c>
      <c r="AN350" t="s">
        <v>84</v>
      </c>
      <c r="AQ350">
        <v>21</v>
      </c>
      <c r="AS350">
        <v>16</v>
      </c>
      <c r="AT350">
        <v>12</v>
      </c>
      <c r="AU350" t="s">
        <v>1959</v>
      </c>
      <c r="AW350" t="s">
        <v>1960</v>
      </c>
      <c r="AX350">
        <v>10</v>
      </c>
      <c r="AY350" t="s">
        <v>1961</v>
      </c>
      <c r="AZ350" t="s">
        <v>1962</v>
      </c>
      <c r="BA350" t="s">
        <v>1963</v>
      </c>
    </row>
    <row r="351" spans="1:54" x14ac:dyDescent="0.25">
      <c r="A351">
        <v>349</v>
      </c>
      <c r="B351" t="s">
        <v>0</v>
      </c>
      <c r="I351">
        <v>6</v>
      </c>
      <c r="J351">
        <v>180</v>
      </c>
      <c r="K351">
        <v>12</v>
      </c>
      <c r="L351">
        <v>5</v>
      </c>
      <c r="M351">
        <v>3350005</v>
      </c>
      <c r="N351" t="s">
        <v>1964</v>
      </c>
      <c r="O351">
        <v>1</v>
      </c>
      <c r="P351" t="s">
        <v>67</v>
      </c>
      <c r="R351" t="s">
        <v>68</v>
      </c>
      <c r="T351">
        <v>1</v>
      </c>
      <c r="U351" t="s">
        <v>5</v>
      </c>
      <c r="W351" t="s">
        <v>80</v>
      </c>
      <c r="Y351" t="s">
        <v>91</v>
      </c>
      <c r="AA351">
        <v>13</v>
      </c>
      <c r="AB351" t="s">
        <v>1965</v>
      </c>
      <c r="AC351" t="s">
        <v>83</v>
      </c>
      <c r="AI351" t="s">
        <v>33</v>
      </c>
      <c r="AN351" t="s">
        <v>60</v>
      </c>
      <c r="AP351">
        <v>5</v>
      </c>
      <c r="AR351">
        <v>5</v>
      </c>
      <c r="AT351">
        <v>15</v>
      </c>
      <c r="AU351" t="s">
        <v>1966</v>
      </c>
      <c r="AW351" t="s">
        <v>1967</v>
      </c>
      <c r="AX351">
        <v>10</v>
      </c>
      <c r="AY351" t="s">
        <v>1968</v>
      </c>
      <c r="AZ351" t="s">
        <v>1969</v>
      </c>
      <c r="BA351" t="e">
        <f>- iOS app crashes frequently.
- Mentor assignment is very helpful in advancing the course.</f>
        <v>#NAME?</v>
      </c>
    </row>
    <row r="352" spans="1:54" x14ac:dyDescent="0.25">
      <c r="A352">
        <v>350</v>
      </c>
      <c r="F352" t="s">
        <v>4</v>
      </c>
      <c r="H352" s="1">
        <v>32005</v>
      </c>
      <c r="I352">
        <v>8</v>
      </c>
      <c r="J352">
        <v>0</v>
      </c>
      <c r="K352">
        <v>12</v>
      </c>
      <c r="L352">
        <v>15</v>
      </c>
      <c r="M352">
        <v>9320</v>
      </c>
      <c r="N352" t="s">
        <v>1970</v>
      </c>
      <c r="O352">
        <v>0</v>
      </c>
      <c r="Q352" t="s">
        <v>1971</v>
      </c>
      <c r="S352" t="s">
        <v>1972</v>
      </c>
      <c r="T352">
        <v>1</v>
      </c>
      <c r="U352" t="s">
        <v>5</v>
      </c>
      <c r="W352" t="s">
        <v>111</v>
      </c>
      <c r="Y352" t="s">
        <v>91</v>
      </c>
      <c r="AA352">
        <v>15</v>
      </c>
      <c r="AB352" t="s">
        <v>1973</v>
      </c>
      <c r="AC352" t="s">
        <v>59</v>
      </c>
      <c r="AG352" t="s">
        <v>31</v>
      </c>
      <c r="AO352" t="s">
        <v>1974</v>
      </c>
      <c r="AQ352" t="s">
        <v>1975</v>
      </c>
      <c r="AS352">
        <v>100</v>
      </c>
      <c r="AT352">
        <v>50</v>
      </c>
      <c r="AU352" t="s">
        <v>1976</v>
      </c>
      <c r="AV352" t="s">
        <v>64</v>
      </c>
      <c r="AX352">
        <v>6</v>
      </c>
      <c r="AY352" t="s">
        <v>1977</v>
      </c>
      <c r="AZ352" t="s">
        <v>1978</v>
      </c>
      <c r="BA352" t="s">
        <v>1979</v>
      </c>
    </row>
    <row r="353" spans="1:54" x14ac:dyDescent="0.25">
      <c r="A353">
        <v>351</v>
      </c>
      <c r="C353" t="s">
        <v>1</v>
      </c>
      <c r="D353" t="s">
        <v>2</v>
      </c>
      <c r="F353" t="s">
        <v>4</v>
      </c>
      <c r="H353" s="1">
        <v>33740</v>
      </c>
      <c r="I353">
        <v>6</v>
      </c>
      <c r="J353">
        <v>2</v>
      </c>
      <c r="K353">
        <v>12</v>
      </c>
      <c r="L353">
        <v>2</v>
      </c>
      <c r="N353" t="s">
        <v>1980</v>
      </c>
      <c r="O353">
        <v>1</v>
      </c>
      <c r="T353">
        <v>0</v>
      </c>
      <c r="AC353" t="s">
        <v>83</v>
      </c>
      <c r="AI353" t="s">
        <v>33</v>
      </c>
      <c r="AN353" t="s">
        <v>60</v>
      </c>
      <c r="AP353">
        <v>3</v>
      </c>
      <c r="AR353">
        <v>4</v>
      </c>
      <c r="AT353">
        <v>5</v>
      </c>
      <c r="AU353" t="s">
        <v>1981</v>
      </c>
      <c r="AV353" t="s">
        <v>74</v>
      </c>
      <c r="AX353">
        <v>10</v>
      </c>
      <c r="AY353" t="s">
        <v>1982</v>
      </c>
      <c r="AZ353" t="s">
        <v>1983</v>
      </c>
      <c r="BB353">
        <v>1</v>
      </c>
    </row>
    <row r="354" spans="1:54" x14ac:dyDescent="0.25">
      <c r="A354">
        <v>352</v>
      </c>
      <c r="B354" t="s">
        <v>0</v>
      </c>
      <c r="F354" t="s">
        <v>4</v>
      </c>
      <c r="H354" s="1">
        <v>28642</v>
      </c>
      <c r="I354">
        <v>7</v>
      </c>
      <c r="J354">
        <v>100</v>
      </c>
      <c r="K354">
        <v>7</v>
      </c>
      <c r="L354">
        <v>12</v>
      </c>
      <c r="M354">
        <v>98053</v>
      </c>
      <c r="N354" t="s">
        <v>1984</v>
      </c>
      <c r="O354">
        <v>1</v>
      </c>
      <c r="T354">
        <v>1</v>
      </c>
      <c r="U354" t="s">
        <v>89</v>
      </c>
      <c r="W354" t="s">
        <v>80</v>
      </c>
      <c r="Y354" t="s">
        <v>91</v>
      </c>
      <c r="AA354">
        <v>15</v>
      </c>
      <c r="AB354" t="s">
        <v>583</v>
      </c>
      <c r="AC354" t="s">
        <v>83</v>
      </c>
      <c r="AI354" t="s">
        <v>33</v>
      </c>
      <c r="AN354" t="s">
        <v>72</v>
      </c>
      <c r="AQ354">
        <v>10</v>
      </c>
      <c r="AR354">
        <v>5</v>
      </c>
      <c r="AT354">
        <v>300</v>
      </c>
      <c r="AU354" t="s">
        <v>1985</v>
      </c>
      <c r="AV354" t="s">
        <v>74</v>
      </c>
      <c r="AX354">
        <v>10</v>
      </c>
      <c r="AY354" t="s">
        <v>1986</v>
      </c>
      <c r="AZ354" t="s">
        <v>1987</v>
      </c>
      <c r="BA354" t="s">
        <v>1988</v>
      </c>
    </row>
    <row r="355" spans="1:54" x14ac:dyDescent="0.25">
      <c r="A355">
        <v>353</v>
      </c>
      <c r="C355" t="s">
        <v>1</v>
      </c>
      <c r="F355" t="s">
        <v>4</v>
      </c>
      <c r="H355" s="1">
        <v>30223</v>
      </c>
      <c r="I355">
        <v>7</v>
      </c>
      <c r="J355">
        <v>15</v>
      </c>
      <c r="K355">
        <v>5</v>
      </c>
      <c r="L355">
        <v>1</v>
      </c>
      <c r="M355">
        <v>93730</v>
      </c>
      <c r="N355" t="s">
        <v>1989</v>
      </c>
      <c r="O355">
        <v>1</v>
      </c>
      <c r="T355">
        <v>1</v>
      </c>
      <c r="U355" t="s">
        <v>144</v>
      </c>
      <c r="W355" t="s">
        <v>56</v>
      </c>
      <c r="Y355" t="s">
        <v>334</v>
      </c>
      <c r="AA355">
        <v>8</v>
      </c>
      <c r="AB355" t="s">
        <v>1990</v>
      </c>
      <c r="AC355" t="s">
        <v>59</v>
      </c>
      <c r="AI355" t="s">
        <v>33</v>
      </c>
      <c r="AN355" t="s">
        <v>72</v>
      </c>
      <c r="AQ355">
        <v>7</v>
      </c>
      <c r="AS355">
        <v>7</v>
      </c>
      <c r="AT355">
        <v>6</v>
      </c>
      <c r="AU355" t="s">
        <v>1991</v>
      </c>
      <c r="AW355" t="s">
        <v>464</v>
      </c>
      <c r="AX355">
        <v>8</v>
      </c>
      <c r="AY355" t="s">
        <v>1992</v>
      </c>
      <c r="AZ355" t="s">
        <v>1993</v>
      </c>
      <c r="BB355">
        <v>1</v>
      </c>
    </row>
    <row r="356" spans="1:54" x14ac:dyDescent="0.25">
      <c r="A356">
        <v>354</v>
      </c>
      <c r="F356" t="s">
        <v>4</v>
      </c>
      <c r="H356" s="1">
        <v>26617</v>
      </c>
      <c r="I356">
        <v>7</v>
      </c>
      <c r="J356">
        <v>120</v>
      </c>
      <c r="K356">
        <v>10</v>
      </c>
      <c r="L356">
        <v>3</v>
      </c>
      <c r="M356">
        <v>518000</v>
      </c>
      <c r="N356" t="s">
        <v>1317</v>
      </c>
      <c r="O356">
        <v>0</v>
      </c>
      <c r="P356" t="s">
        <v>78</v>
      </c>
      <c r="R356" t="s">
        <v>98</v>
      </c>
      <c r="T356">
        <v>1</v>
      </c>
      <c r="U356" t="s">
        <v>55</v>
      </c>
      <c r="X356" t="s">
        <v>1994</v>
      </c>
      <c r="Y356" t="s">
        <v>91</v>
      </c>
      <c r="AA356">
        <v>20</v>
      </c>
      <c r="AB356" t="s">
        <v>1995</v>
      </c>
      <c r="AC356" t="s">
        <v>83</v>
      </c>
      <c r="AF356" t="s">
        <v>30</v>
      </c>
      <c r="AN356" t="s">
        <v>72</v>
      </c>
      <c r="AP356">
        <v>4</v>
      </c>
      <c r="AR356">
        <v>6</v>
      </c>
      <c r="AT356">
        <v>8</v>
      </c>
      <c r="AU356" t="s">
        <v>1996</v>
      </c>
      <c r="AW356" t="s">
        <v>1997</v>
      </c>
      <c r="AX356">
        <v>9</v>
      </c>
      <c r="AY356" t="s">
        <v>1998</v>
      </c>
      <c r="AZ356" t="s">
        <v>1999</v>
      </c>
      <c r="BA356" t="s">
        <v>2000</v>
      </c>
    </row>
    <row r="357" spans="1:54" x14ac:dyDescent="0.25">
      <c r="A357">
        <v>355</v>
      </c>
      <c r="F357" t="s">
        <v>4</v>
      </c>
      <c r="H357" s="1">
        <v>33806</v>
      </c>
      <c r="I357">
        <v>7</v>
      </c>
      <c r="J357">
        <v>0</v>
      </c>
      <c r="K357">
        <v>10</v>
      </c>
      <c r="L357">
        <v>4</v>
      </c>
      <c r="M357">
        <v>400076</v>
      </c>
      <c r="N357" t="s">
        <v>828</v>
      </c>
      <c r="O357">
        <v>1</v>
      </c>
      <c r="P357" t="s">
        <v>136</v>
      </c>
      <c r="R357" t="s">
        <v>103</v>
      </c>
      <c r="T357">
        <v>0</v>
      </c>
      <c r="AC357" t="s">
        <v>83</v>
      </c>
      <c r="AI357" t="s">
        <v>33</v>
      </c>
      <c r="AN357" t="s">
        <v>72</v>
      </c>
      <c r="AP357">
        <v>6</v>
      </c>
      <c r="AR357">
        <v>4</v>
      </c>
      <c r="AT357">
        <v>10</v>
      </c>
      <c r="AU357" t="s">
        <v>2001</v>
      </c>
      <c r="AV357" t="s">
        <v>418</v>
      </c>
      <c r="AX357">
        <v>9</v>
      </c>
      <c r="AY357" t="s">
        <v>2002</v>
      </c>
      <c r="AZ357" t="s">
        <v>2003</v>
      </c>
      <c r="BA357" t="s">
        <v>2004</v>
      </c>
    </row>
    <row r="358" spans="1:54" x14ac:dyDescent="0.25">
      <c r="A358">
        <v>356</v>
      </c>
      <c r="D358" t="s">
        <v>2</v>
      </c>
      <c r="H358" s="1">
        <v>33552</v>
      </c>
      <c r="I358">
        <v>6</v>
      </c>
      <c r="J358">
        <v>10</v>
      </c>
      <c r="K358">
        <v>13</v>
      </c>
      <c r="L358">
        <v>10</v>
      </c>
      <c r="M358">
        <v>48201</v>
      </c>
      <c r="N358" t="s">
        <v>731</v>
      </c>
      <c r="O358">
        <v>1</v>
      </c>
      <c r="P358" t="s">
        <v>123</v>
      </c>
      <c r="R358" t="s">
        <v>98</v>
      </c>
      <c r="T358">
        <v>0</v>
      </c>
      <c r="AC358" t="s">
        <v>83</v>
      </c>
      <c r="AF358" t="s">
        <v>30</v>
      </c>
      <c r="AN358" t="s">
        <v>72</v>
      </c>
      <c r="AP358">
        <v>6</v>
      </c>
      <c r="AR358">
        <v>5</v>
      </c>
      <c r="AT358">
        <v>30</v>
      </c>
      <c r="AU358" t="s">
        <v>2005</v>
      </c>
      <c r="AV358" t="s">
        <v>64</v>
      </c>
      <c r="AX358">
        <v>8</v>
      </c>
      <c r="AY358" t="s">
        <v>2006</v>
      </c>
      <c r="AZ358" t="s">
        <v>2007</v>
      </c>
      <c r="BA358" t="s">
        <v>2008</v>
      </c>
    </row>
    <row r="359" spans="1:54" x14ac:dyDescent="0.25">
      <c r="A359">
        <v>357</v>
      </c>
      <c r="B359" t="s">
        <v>0</v>
      </c>
      <c r="F359" t="s">
        <v>4</v>
      </c>
      <c r="H359" s="1">
        <v>32063</v>
      </c>
      <c r="I359">
        <v>7</v>
      </c>
      <c r="J359">
        <v>0</v>
      </c>
      <c r="K359">
        <v>12</v>
      </c>
      <c r="L359">
        <v>2</v>
      </c>
      <c r="M359">
        <v>50374</v>
      </c>
      <c r="N359" t="s">
        <v>2009</v>
      </c>
      <c r="O359">
        <v>1</v>
      </c>
      <c r="T359">
        <v>1</v>
      </c>
      <c r="U359" t="s">
        <v>227</v>
      </c>
      <c r="W359" t="s">
        <v>80</v>
      </c>
      <c r="Y359" t="s">
        <v>81</v>
      </c>
      <c r="AA359">
        <v>4</v>
      </c>
      <c r="AB359" t="s">
        <v>2010</v>
      </c>
      <c r="AC359" t="s">
        <v>59</v>
      </c>
      <c r="AI359" t="s">
        <v>33</v>
      </c>
      <c r="AN359" t="s">
        <v>72</v>
      </c>
      <c r="AP359">
        <v>6</v>
      </c>
      <c r="AS359">
        <v>10</v>
      </c>
      <c r="AT359">
        <v>10</v>
      </c>
      <c r="AU359" t="s">
        <v>2011</v>
      </c>
      <c r="AV359" t="s">
        <v>74</v>
      </c>
      <c r="AX359">
        <v>10</v>
      </c>
      <c r="AY359" t="s">
        <v>424</v>
      </c>
      <c r="AZ359" t="s">
        <v>2012</v>
      </c>
    </row>
    <row r="360" spans="1:54" x14ac:dyDescent="0.25">
      <c r="A360">
        <v>358</v>
      </c>
      <c r="C360" t="s">
        <v>1</v>
      </c>
      <c r="F360" t="s">
        <v>4</v>
      </c>
      <c r="H360" s="1">
        <v>28821</v>
      </c>
      <c r="I360">
        <v>7</v>
      </c>
      <c r="J360">
        <v>20</v>
      </c>
      <c r="K360">
        <v>9</v>
      </c>
      <c r="L360">
        <v>3</v>
      </c>
      <c r="M360">
        <v>170512</v>
      </c>
      <c r="N360" t="s">
        <v>2013</v>
      </c>
      <c r="O360">
        <v>1</v>
      </c>
      <c r="T360">
        <v>1</v>
      </c>
      <c r="U360" t="s">
        <v>69</v>
      </c>
      <c r="W360" t="s">
        <v>56</v>
      </c>
      <c r="Y360" t="s">
        <v>57</v>
      </c>
      <c r="AA360">
        <v>8</v>
      </c>
      <c r="AB360" t="s">
        <v>2014</v>
      </c>
      <c r="AC360" t="s">
        <v>71</v>
      </c>
      <c r="AH360" t="s">
        <v>32</v>
      </c>
      <c r="AI360" t="s">
        <v>33</v>
      </c>
      <c r="AN360" t="s">
        <v>84</v>
      </c>
      <c r="AP360">
        <v>6</v>
      </c>
      <c r="AR360">
        <v>6</v>
      </c>
      <c r="AT360">
        <v>36</v>
      </c>
      <c r="AU360" t="s">
        <v>2015</v>
      </c>
      <c r="AV360" t="s">
        <v>74</v>
      </c>
      <c r="AX360">
        <v>8</v>
      </c>
      <c r="AY360" t="s">
        <v>2016</v>
      </c>
      <c r="AZ360" t="s">
        <v>2017</v>
      </c>
      <c r="BA360" t="s">
        <v>2018</v>
      </c>
      <c r="BB360">
        <v>1</v>
      </c>
    </row>
    <row r="361" spans="1:54" ht="409.5" x14ac:dyDescent="0.25">
      <c r="A361">
        <v>359</v>
      </c>
      <c r="B361" t="s">
        <v>0</v>
      </c>
      <c r="E361" t="s">
        <v>3</v>
      </c>
      <c r="H361" s="1">
        <v>31621</v>
      </c>
      <c r="I361">
        <v>7</v>
      </c>
      <c r="J361">
        <v>13</v>
      </c>
      <c r="K361">
        <v>7</v>
      </c>
      <c r="L361">
        <v>5</v>
      </c>
      <c r="M361">
        <v>66130</v>
      </c>
      <c r="N361" t="s">
        <v>2019</v>
      </c>
      <c r="O361">
        <v>1</v>
      </c>
      <c r="P361" t="s">
        <v>67</v>
      </c>
      <c r="R361" t="s">
        <v>98</v>
      </c>
      <c r="T361">
        <v>1</v>
      </c>
      <c r="U361" t="s">
        <v>5</v>
      </c>
      <c r="W361" t="s">
        <v>56</v>
      </c>
      <c r="Y361" t="s">
        <v>1501</v>
      </c>
      <c r="AA361">
        <v>3</v>
      </c>
      <c r="AB361" t="s">
        <v>2020</v>
      </c>
      <c r="AC361" t="s">
        <v>59</v>
      </c>
      <c r="AI361" t="s">
        <v>33</v>
      </c>
      <c r="AN361" t="s">
        <v>168</v>
      </c>
      <c r="AP361">
        <v>5</v>
      </c>
      <c r="AR361">
        <v>6</v>
      </c>
      <c r="AT361">
        <v>3</v>
      </c>
      <c r="AU361" t="s">
        <v>2021</v>
      </c>
      <c r="AV361" t="s">
        <v>74</v>
      </c>
      <c r="AX361">
        <v>10</v>
      </c>
      <c r="AY361" t="s">
        <v>2022</v>
      </c>
      <c r="AZ361" t="e">
        <f>-Data science for Medicine.
- System engineering.
- Supply chain management</f>
        <v>#NAME?</v>
      </c>
      <c r="BA361" s="3" t="s">
        <v>2023</v>
      </c>
    </row>
    <row r="362" spans="1:54" ht="135" x14ac:dyDescent="0.25">
      <c r="A362">
        <v>360</v>
      </c>
      <c r="C362" t="s">
        <v>1</v>
      </c>
      <c r="F362" t="s">
        <v>4</v>
      </c>
      <c r="H362" s="1">
        <v>26673</v>
      </c>
      <c r="I362">
        <v>6</v>
      </c>
      <c r="J362">
        <v>120</v>
      </c>
      <c r="K362">
        <v>12</v>
      </c>
      <c r="L362">
        <v>15</v>
      </c>
      <c r="M362">
        <v>3320</v>
      </c>
      <c r="N362" t="s">
        <v>2024</v>
      </c>
      <c r="O362">
        <v>0</v>
      </c>
      <c r="P362" t="s">
        <v>53</v>
      </c>
      <c r="R362" t="s">
        <v>98</v>
      </c>
      <c r="T362">
        <v>1</v>
      </c>
      <c r="U362" t="s">
        <v>522</v>
      </c>
      <c r="W362" t="s">
        <v>145</v>
      </c>
      <c r="Y362" t="s">
        <v>247</v>
      </c>
      <c r="AA362">
        <v>20</v>
      </c>
      <c r="AB362" t="s">
        <v>2025</v>
      </c>
      <c r="AC362" t="s">
        <v>83</v>
      </c>
      <c r="AF362" t="s">
        <v>30</v>
      </c>
      <c r="AI362" t="s">
        <v>33</v>
      </c>
      <c r="AN362" t="s">
        <v>72</v>
      </c>
      <c r="AP362">
        <v>6</v>
      </c>
      <c r="AR362">
        <v>5</v>
      </c>
      <c r="AT362">
        <v>15</v>
      </c>
      <c r="AU362" s="3" t="s">
        <v>2026</v>
      </c>
      <c r="AV362" t="s">
        <v>74</v>
      </c>
      <c r="AX362">
        <v>10</v>
      </c>
      <c r="AY362" t="s">
        <v>2027</v>
      </c>
      <c r="AZ362" t="s">
        <v>2028</v>
      </c>
      <c r="BB362">
        <v>0</v>
      </c>
    </row>
    <row r="363" spans="1:54" x14ac:dyDescent="0.25">
      <c r="A363">
        <v>361</v>
      </c>
      <c r="C363" t="s">
        <v>1</v>
      </c>
      <c r="H363" s="1">
        <v>28132</v>
      </c>
      <c r="I363">
        <v>8</v>
      </c>
      <c r="J363">
        <v>45</v>
      </c>
      <c r="K363">
        <v>13</v>
      </c>
      <c r="L363">
        <v>20</v>
      </c>
      <c r="M363">
        <v>1338</v>
      </c>
      <c r="N363" t="s">
        <v>438</v>
      </c>
      <c r="O363">
        <v>0</v>
      </c>
      <c r="P363" t="s">
        <v>67</v>
      </c>
      <c r="R363" t="s">
        <v>54</v>
      </c>
      <c r="T363">
        <v>1</v>
      </c>
      <c r="U363" t="s">
        <v>89</v>
      </c>
      <c r="W363" t="s">
        <v>56</v>
      </c>
      <c r="Y363" t="s">
        <v>394</v>
      </c>
      <c r="AA363">
        <v>15</v>
      </c>
      <c r="AB363" t="s">
        <v>2029</v>
      </c>
      <c r="AC363" t="s">
        <v>83</v>
      </c>
      <c r="AH363" t="s">
        <v>32</v>
      </c>
      <c r="AI363" t="s">
        <v>33</v>
      </c>
      <c r="AN363" t="s">
        <v>60</v>
      </c>
      <c r="AP363">
        <v>3</v>
      </c>
      <c r="AR363">
        <v>5</v>
      </c>
      <c r="AT363">
        <v>15</v>
      </c>
      <c r="AU363" t="s">
        <v>2030</v>
      </c>
      <c r="AV363" t="s">
        <v>74</v>
      </c>
      <c r="AX363">
        <v>9</v>
      </c>
      <c r="AY363" t="s">
        <v>2031</v>
      </c>
    </row>
    <row r="364" spans="1:54" ht="150" x14ac:dyDescent="0.25">
      <c r="A364">
        <v>362</v>
      </c>
      <c r="C364" t="s">
        <v>1</v>
      </c>
      <c r="F364" t="s">
        <v>4</v>
      </c>
      <c r="H364" s="1">
        <v>30041</v>
      </c>
      <c r="I364">
        <v>8</v>
      </c>
      <c r="J364">
        <v>2</v>
      </c>
      <c r="K364">
        <v>10</v>
      </c>
      <c r="L364">
        <v>7</v>
      </c>
      <c r="M364">
        <v>6767</v>
      </c>
      <c r="N364" t="s">
        <v>2032</v>
      </c>
      <c r="O364">
        <v>0</v>
      </c>
      <c r="P364" t="s">
        <v>67</v>
      </c>
      <c r="R364" t="s">
        <v>103</v>
      </c>
      <c r="T364">
        <v>1</v>
      </c>
      <c r="U364" t="s">
        <v>79</v>
      </c>
      <c r="W364" t="s">
        <v>80</v>
      </c>
      <c r="Y364" t="s">
        <v>297</v>
      </c>
      <c r="AA364">
        <v>11</v>
      </c>
      <c r="AB364" t="s">
        <v>2033</v>
      </c>
      <c r="AC364" t="s">
        <v>59</v>
      </c>
      <c r="AF364" t="s">
        <v>30</v>
      </c>
      <c r="AG364" t="s">
        <v>31</v>
      </c>
      <c r="AI364" t="s">
        <v>33</v>
      </c>
      <c r="AN364" t="s">
        <v>84</v>
      </c>
      <c r="AP364">
        <v>6</v>
      </c>
      <c r="AR364">
        <v>5</v>
      </c>
      <c r="AT364">
        <v>4</v>
      </c>
      <c r="AU364" t="s">
        <v>2034</v>
      </c>
      <c r="AV364" t="s">
        <v>74</v>
      </c>
      <c r="AX364">
        <v>8</v>
      </c>
      <c r="AY364" t="s">
        <v>2035</v>
      </c>
      <c r="AZ364" s="3" t="s">
        <v>2036</v>
      </c>
      <c r="BA364" s="3" t="s">
        <v>2037</v>
      </c>
    </row>
    <row r="365" spans="1:54" x14ac:dyDescent="0.25">
      <c r="A365">
        <v>363</v>
      </c>
      <c r="B365" t="s">
        <v>0</v>
      </c>
      <c r="H365" s="1">
        <v>33485</v>
      </c>
      <c r="I365">
        <v>8</v>
      </c>
      <c r="J365">
        <v>30</v>
      </c>
      <c r="K365">
        <v>10</v>
      </c>
      <c r="L365">
        <v>1</v>
      </c>
      <c r="M365">
        <v>94085</v>
      </c>
      <c r="N365" t="s">
        <v>2038</v>
      </c>
      <c r="O365">
        <v>0</v>
      </c>
      <c r="P365" t="s">
        <v>67</v>
      </c>
      <c r="R365" t="s">
        <v>98</v>
      </c>
      <c r="T365">
        <v>1</v>
      </c>
      <c r="U365" t="s">
        <v>5</v>
      </c>
      <c r="W365" t="s">
        <v>80</v>
      </c>
      <c r="Y365" t="s">
        <v>648</v>
      </c>
      <c r="AA365">
        <v>3</v>
      </c>
      <c r="AB365" t="s">
        <v>2039</v>
      </c>
      <c r="AC365" t="s">
        <v>83</v>
      </c>
      <c r="AI365" t="s">
        <v>33</v>
      </c>
      <c r="AN365" t="s">
        <v>72</v>
      </c>
      <c r="AP365">
        <v>4</v>
      </c>
      <c r="AR365">
        <v>3</v>
      </c>
      <c r="AT365">
        <v>6</v>
      </c>
      <c r="AU365" t="s">
        <v>2040</v>
      </c>
      <c r="AV365" t="s">
        <v>74</v>
      </c>
      <c r="AX365">
        <v>9</v>
      </c>
      <c r="AY365" t="s">
        <v>2041</v>
      </c>
      <c r="AZ365" t="s">
        <v>2042</v>
      </c>
      <c r="BA365" t="s">
        <v>2043</v>
      </c>
    </row>
    <row r="366" spans="1:54" x14ac:dyDescent="0.25">
      <c r="A366">
        <v>364</v>
      </c>
      <c r="B366" t="s">
        <v>0</v>
      </c>
      <c r="C366" t="s">
        <v>1</v>
      </c>
      <c r="F366" t="s">
        <v>4</v>
      </c>
      <c r="H366" s="1">
        <v>33430</v>
      </c>
      <c r="I366">
        <v>6</v>
      </c>
      <c r="J366">
        <v>90</v>
      </c>
      <c r="K366">
        <v>8</v>
      </c>
      <c r="L366">
        <v>12</v>
      </c>
      <c r="M366">
        <v>560103</v>
      </c>
      <c r="N366" t="s">
        <v>2044</v>
      </c>
      <c r="O366">
        <v>1</v>
      </c>
      <c r="T366">
        <v>1</v>
      </c>
      <c r="U366" t="s">
        <v>150</v>
      </c>
      <c r="W366" t="s">
        <v>80</v>
      </c>
      <c r="Y366" t="s">
        <v>91</v>
      </c>
      <c r="AA366">
        <v>3</v>
      </c>
      <c r="AB366" t="s">
        <v>2045</v>
      </c>
      <c r="AC366" t="s">
        <v>59</v>
      </c>
      <c r="AG366" t="s">
        <v>31</v>
      </c>
      <c r="AI366" t="s">
        <v>33</v>
      </c>
      <c r="AN366" t="s">
        <v>72</v>
      </c>
      <c r="AP366">
        <v>6</v>
      </c>
      <c r="AR366">
        <v>6</v>
      </c>
      <c r="AT366">
        <v>12</v>
      </c>
      <c r="AU366" t="s">
        <v>2046</v>
      </c>
      <c r="AV366" t="s">
        <v>64</v>
      </c>
      <c r="AX366">
        <v>10</v>
      </c>
      <c r="AY366" t="s">
        <v>2047</v>
      </c>
      <c r="AZ366" t="s">
        <v>2048</v>
      </c>
      <c r="BA366" t="s">
        <v>2049</v>
      </c>
      <c r="BB366">
        <v>1</v>
      </c>
    </row>
    <row r="367" spans="1:54" x14ac:dyDescent="0.25">
      <c r="A367">
        <v>365</v>
      </c>
      <c r="B367" t="s">
        <v>0</v>
      </c>
      <c r="D367" t="s">
        <v>2</v>
      </c>
      <c r="F367" t="s">
        <v>4</v>
      </c>
      <c r="H367" s="1">
        <v>33565</v>
      </c>
      <c r="I367">
        <v>7</v>
      </c>
      <c r="J367">
        <v>0</v>
      </c>
      <c r="K367">
        <v>12</v>
      </c>
      <c r="L367">
        <v>3</v>
      </c>
      <c r="M367">
        <v>350121</v>
      </c>
      <c r="N367" t="s">
        <v>2050</v>
      </c>
      <c r="O367">
        <v>1</v>
      </c>
      <c r="T367">
        <v>1</v>
      </c>
      <c r="U367" t="s">
        <v>227</v>
      </c>
      <c r="W367" t="s">
        <v>111</v>
      </c>
      <c r="Y367" t="s">
        <v>91</v>
      </c>
      <c r="AA367">
        <v>2</v>
      </c>
      <c r="AB367" t="s">
        <v>2051</v>
      </c>
      <c r="AC367" t="s">
        <v>59</v>
      </c>
      <c r="AI367" t="s">
        <v>33</v>
      </c>
      <c r="AN367" t="s">
        <v>60</v>
      </c>
      <c r="AP367">
        <v>3</v>
      </c>
      <c r="AR367">
        <v>6</v>
      </c>
      <c r="AT367">
        <v>200</v>
      </c>
      <c r="AU367" t="s">
        <v>2052</v>
      </c>
      <c r="AW367" t="s">
        <v>2053</v>
      </c>
      <c r="AX367">
        <v>8</v>
      </c>
      <c r="AY367" t="s">
        <v>2054</v>
      </c>
      <c r="BA367" t="s">
        <v>2055</v>
      </c>
    </row>
    <row r="368" spans="1:54" x14ac:dyDescent="0.25">
      <c r="A368">
        <v>366</v>
      </c>
      <c r="B368" t="s">
        <v>0</v>
      </c>
      <c r="F368" t="s">
        <v>4</v>
      </c>
      <c r="H368" s="1">
        <v>30676</v>
      </c>
      <c r="I368">
        <v>8</v>
      </c>
      <c r="J368">
        <v>0</v>
      </c>
      <c r="K368">
        <v>8</v>
      </c>
      <c r="L368">
        <v>2</v>
      </c>
      <c r="M368">
        <v>30320</v>
      </c>
      <c r="N368" t="s">
        <v>2056</v>
      </c>
      <c r="O368">
        <v>1</v>
      </c>
      <c r="T368">
        <v>1</v>
      </c>
      <c r="U368" t="s">
        <v>137</v>
      </c>
      <c r="W368" t="s">
        <v>145</v>
      </c>
      <c r="Y368" t="s">
        <v>91</v>
      </c>
      <c r="AA368">
        <v>12</v>
      </c>
      <c r="AB368" t="s">
        <v>2057</v>
      </c>
      <c r="AC368" t="s">
        <v>83</v>
      </c>
      <c r="AG368" t="s">
        <v>31</v>
      </c>
      <c r="AN368" t="s">
        <v>72</v>
      </c>
      <c r="AQ368">
        <v>10</v>
      </c>
      <c r="AS368">
        <v>5</v>
      </c>
      <c r="AT368">
        <v>8</v>
      </c>
      <c r="AU368" t="s">
        <v>2058</v>
      </c>
      <c r="AV368" t="s">
        <v>74</v>
      </c>
      <c r="AX368">
        <v>10</v>
      </c>
      <c r="AY368" t="s">
        <v>2059</v>
      </c>
      <c r="AZ368" t="s">
        <v>2060</v>
      </c>
      <c r="BA368" t="s">
        <v>2061</v>
      </c>
      <c r="BB368">
        <v>1</v>
      </c>
    </row>
    <row r="369" spans="1:54" x14ac:dyDescent="0.25">
      <c r="A369">
        <v>367</v>
      </c>
      <c r="B369" t="s">
        <v>0</v>
      </c>
      <c r="F369" t="s">
        <v>4</v>
      </c>
      <c r="I369">
        <v>6</v>
      </c>
      <c r="J369">
        <v>0</v>
      </c>
      <c r="K369">
        <v>10</v>
      </c>
      <c r="L369">
        <v>10</v>
      </c>
      <c r="N369" t="s">
        <v>2062</v>
      </c>
      <c r="O369">
        <v>0</v>
      </c>
      <c r="P369" t="s">
        <v>67</v>
      </c>
      <c r="R369" t="s">
        <v>98</v>
      </c>
      <c r="T369">
        <v>1</v>
      </c>
      <c r="U369" t="s">
        <v>227</v>
      </c>
      <c r="W369" t="s">
        <v>90</v>
      </c>
      <c r="Y369" t="s">
        <v>91</v>
      </c>
      <c r="AA369">
        <v>30</v>
      </c>
      <c r="AC369" t="s">
        <v>59</v>
      </c>
      <c r="AL369" t="s">
        <v>36</v>
      </c>
      <c r="AV369" t="s">
        <v>64</v>
      </c>
      <c r="AX369">
        <v>9</v>
      </c>
      <c r="AY369" t="s">
        <v>2063</v>
      </c>
      <c r="AZ369" t="s">
        <v>2064</v>
      </c>
      <c r="BA369" t="s">
        <v>349</v>
      </c>
      <c r="BB369">
        <v>0</v>
      </c>
    </row>
    <row r="370" spans="1:54" x14ac:dyDescent="0.25">
      <c r="A370">
        <v>368</v>
      </c>
      <c r="C370" t="s">
        <v>1</v>
      </c>
      <c r="H370" s="1">
        <v>26365</v>
      </c>
      <c r="I370">
        <v>6</v>
      </c>
      <c r="J370">
        <v>80</v>
      </c>
      <c r="K370">
        <v>10</v>
      </c>
      <c r="L370">
        <v>12</v>
      </c>
      <c r="M370">
        <v>3079</v>
      </c>
      <c r="N370" t="s">
        <v>2065</v>
      </c>
      <c r="O370">
        <v>1</v>
      </c>
      <c r="T370">
        <v>1</v>
      </c>
      <c r="U370" t="s">
        <v>227</v>
      </c>
      <c r="X370" t="s">
        <v>281</v>
      </c>
      <c r="Z370" t="s">
        <v>2066</v>
      </c>
      <c r="AA370">
        <v>15</v>
      </c>
      <c r="AB370" t="s">
        <v>2067</v>
      </c>
      <c r="AC370" t="s">
        <v>83</v>
      </c>
      <c r="AF370" t="s">
        <v>30</v>
      </c>
      <c r="AN370" t="s">
        <v>72</v>
      </c>
      <c r="AP370">
        <v>4</v>
      </c>
      <c r="AR370">
        <v>4</v>
      </c>
      <c r="AT370">
        <v>10</v>
      </c>
      <c r="AU370" t="s">
        <v>2068</v>
      </c>
      <c r="AV370" t="s">
        <v>74</v>
      </c>
      <c r="AX370">
        <v>9</v>
      </c>
      <c r="AY370" t="s">
        <v>2069</v>
      </c>
      <c r="BA370" t="s">
        <v>2070</v>
      </c>
    </row>
    <row r="371" spans="1:54" x14ac:dyDescent="0.25">
      <c r="A371">
        <v>369</v>
      </c>
      <c r="B371" t="s">
        <v>0</v>
      </c>
      <c r="H371" s="1">
        <v>33162</v>
      </c>
      <c r="I371">
        <v>7</v>
      </c>
      <c r="J371">
        <v>30</v>
      </c>
      <c r="K371">
        <v>8</v>
      </c>
      <c r="L371">
        <v>8</v>
      </c>
      <c r="M371">
        <v>41001000</v>
      </c>
      <c r="N371" t="s">
        <v>2071</v>
      </c>
      <c r="O371">
        <v>1</v>
      </c>
      <c r="T371">
        <v>1</v>
      </c>
      <c r="U371" t="s">
        <v>2072</v>
      </c>
      <c r="X371" t="s">
        <v>2073</v>
      </c>
      <c r="Y371" t="s">
        <v>57</v>
      </c>
      <c r="AA371">
        <v>1</v>
      </c>
      <c r="AB371" t="s">
        <v>58</v>
      </c>
      <c r="AC371" t="s">
        <v>59</v>
      </c>
      <c r="AG371" t="s">
        <v>31</v>
      </c>
      <c r="AI371" t="s">
        <v>33</v>
      </c>
      <c r="AN371" t="s">
        <v>168</v>
      </c>
      <c r="AQ371">
        <v>18</v>
      </c>
      <c r="AR371">
        <v>6</v>
      </c>
      <c r="AT371">
        <v>10</v>
      </c>
      <c r="AU371" t="s">
        <v>2074</v>
      </c>
      <c r="AV371" t="s">
        <v>74</v>
      </c>
      <c r="AX371">
        <v>10</v>
      </c>
      <c r="AY371" t="s">
        <v>2075</v>
      </c>
      <c r="AZ371" t="s">
        <v>2076</v>
      </c>
      <c r="BA371" t="s">
        <v>2077</v>
      </c>
      <c r="BB371">
        <v>1</v>
      </c>
    </row>
    <row r="372" spans="1:54" x14ac:dyDescent="0.25">
      <c r="A372">
        <v>370</v>
      </c>
      <c r="B372" t="s">
        <v>0</v>
      </c>
      <c r="H372" s="1">
        <v>32330</v>
      </c>
      <c r="I372">
        <v>7</v>
      </c>
      <c r="J372">
        <v>30</v>
      </c>
      <c r="K372">
        <v>4</v>
      </c>
      <c r="L372">
        <v>10</v>
      </c>
      <c r="M372">
        <v>94086</v>
      </c>
      <c r="N372" t="s">
        <v>1817</v>
      </c>
      <c r="O372">
        <v>1</v>
      </c>
      <c r="T372">
        <v>1</v>
      </c>
      <c r="U372" t="s">
        <v>144</v>
      </c>
      <c r="W372" t="s">
        <v>80</v>
      </c>
      <c r="Y372" t="s">
        <v>161</v>
      </c>
      <c r="AA372">
        <v>1</v>
      </c>
      <c r="AB372" t="s">
        <v>2078</v>
      </c>
      <c r="AC372" t="s">
        <v>83</v>
      </c>
      <c r="AI372" t="s">
        <v>33</v>
      </c>
      <c r="AN372" t="s">
        <v>60</v>
      </c>
      <c r="AP372">
        <v>6</v>
      </c>
      <c r="AR372">
        <v>5</v>
      </c>
      <c r="AT372">
        <v>8</v>
      </c>
      <c r="AU372" t="s">
        <v>2079</v>
      </c>
      <c r="AV372" t="s">
        <v>64</v>
      </c>
      <c r="AX372">
        <v>10</v>
      </c>
      <c r="AY372" t="s">
        <v>2080</v>
      </c>
      <c r="AZ372" t="s">
        <v>35</v>
      </c>
      <c r="BA372" t="s">
        <v>1933</v>
      </c>
      <c r="BB372">
        <v>0</v>
      </c>
    </row>
    <row r="373" spans="1:54" x14ac:dyDescent="0.25">
      <c r="A373">
        <v>371</v>
      </c>
      <c r="B373" t="s">
        <v>0</v>
      </c>
      <c r="E373" t="s">
        <v>3</v>
      </c>
      <c r="F373" t="s">
        <v>4</v>
      </c>
      <c r="H373" s="1">
        <v>34961</v>
      </c>
      <c r="I373">
        <v>8</v>
      </c>
      <c r="J373">
        <v>60</v>
      </c>
      <c r="K373">
        <v>9</v>
      </c>
      <c r="L373">
        <v>30</v>
      </c>
      <c r="M373">
        <v>500062</v>
      </c>
      <c r="N373" t="s">
        <v>370</v>
      </c>
      <c r="O373">
        <v>0</v>
      </c>
      <c r="P373" t="s">
        <v>97</v>
      </c>
      <c r="S373" t="s">
        <v>2081</v>
      </c>
      <c r="T373">
        <v>0</v>
      </c>
      <c r="AC373" t="s">
        <v>59</v>
      </c>
      <c r="AF373" t="s">
        <v>30</v>
      </c>
      <c r="AN373" t="s">
        <v>84</v>
      </c>
      <c r="AQ373" t="s">
        <v>2082</v>
      </c>
      <c r="AR373">
        <v>5</v>
      </c>
      <c r="AT373">
        <v>20</v>
      </c>
      <c r="AU373" t="s">
        <v>2083</v>
      </c>
      <c r="AV373" t="s">
        <v>74</v>
      </c>
      <c r="AX373">
        <v>8</v>
      </c>
      <c r="AY373" t="s">
        <v>2084</v>
      </c>
      <c r="AZ373" t="s">
        <v>2085</v>
      </c>
      <c r="BA373" t="s">
        <v>2086</v>
      </c>
    </row>
    <row r="374" spans="1:54" x14ac:dyDescent="0.25">
      <c r="A374">
        <v>372</v>
      </c>
      <c r="B374" t="s">
        <v>0</v>
      </c>
      <c r="E374" t="s">
        <v>3</v>
      </c>
      <c r="F374" t="s">
        <v>4</v>
      </c>
      <c r="H374" s="1">
        <v>32050</v>
      </c>
      <c r="I374">
        <v>6</v>
      </c>
      <c r="J374">
        <v>60</v>
      </c>
      <c r="K374">
        <v>12</v>
      </c>
      <c r="L374">
        <v>5</v>
      </c>
      <c r="M374">
        <v>0</v>
      </c>
      <c r="N374" t="s">
        <v>2087</v>
      </c>
      <c r="O374">
        <v>0</v>
      </c>
      <c r="P374" t="s">
        <v>53</v>
      </c>
      <c r="R374" t="s">
        <v>98</v>
      </c>
      <c r="T374">
        <v>1</v>
      </c>
      <c r="U374" t="s">
        <v>227</v>
      </c>
      <c r="X374" t="s">
        <v>834</v>
      </c>
      <c r="Y374" t="s">
        <v>91</v>
      </c>
      <c r="AA374">
        <v>1</v>
      </c>
      <c r="AB374" t="s">
        <v>2088</v>
      </c>
      <c r="AC374" t="s">
        <v>59</v>
      </c>
      <c r="AI374" t="s">
        <v>33</v>
      </c>
      <c r="AN374" t="s">
        <v>60</v>
      </c>
      <c r="AP374">
        <v>3</v>
      </c>
      <c r="AR374">
        <v>4</v>
      </c>
      <c r="AT374">
        <v>3</v>
      </c>
      <c r="AU374" t="s">
        <v>2089</v>
      </c>
      <c r="AV374" t="s">
        <v>74</v>
      </c>
      <c r="AX374">
        <v>8</v>
      </c>
      <c r="AY374" t="s">
        <v>2090</v>
      </c>
      <c r="AZ374" t="s">
        <v>2091</v>
      </c>
      <c r="BA374" t="s">
        <v>2092</v>
      </c>
      <c r="BB374">
        <v>1</v>
      </c>
    </row>
    <row r="375" spans="1:54" x14ac:dyDescent="0.25">
      <c r="A375">
        <v>373</v>
      </c>
      <c r="B375" t="s">
        <v>0</v>
      </c>
      <c r="H375" s="1">
        <v>30265</v>
      </c>
      <c r="I375">
        <v>8</v>
      </c>
      <c r="J375">
        <v>8</v>
      </c>
      <c r="K375">
        <v>8</v>
      </c>
      <c r="L375">
        <v>25</v>
      </c>
      <c r="M375">
        <v>22408</v>
      </c>
      <c r="N375" t="s">
        <v>2093</v>
      </c>
      <c r="O375">
        <v>0</v>
      </c>
      <c r="P375" t="s">
        <v>78</v>
      </c>
      <c r="R375" t="s">
        <v>103</v>
      </c>
      <c r="T375">
        <v>1</v>
      </c>
      <c r="U375" t="s">
        <v>583</v>
      </c>
      <c r="W375" t="s">
        <v>111</v>
      </c>
      <c r="Y375" t="s">
        <v>91</v>
      </c>
      <c r="AA375">
        <v>2</v>
      </c>
      <c r="AC375" t="s">
        <v>83</v>
      </c>
      <c r="AD375" t="s">
        <v>28</v>
      </c>
      <c r="AG375" t="s">
        <v>31</v>
      </c>
      <c r="AI375" t="s">
        <v>33</v>
      </c>
      <c r="AO375" t="s">
        <v>84</v>
      </c>
      <c r="AQ375">
        <v>25</v>
      </c>
      <c r="AS375">
        <v>10</v>
      </c>
      <c r="AT375">
        <v>5</v>
      </c>
      <c r="AU375" t="s">
        <v>2094</v>
      </c>
      <c r="AV375" t="s">
        <v>74</v>
      </c>
      <c r="AX375">
        <v>9</v>
      </c>
      <c r="AY375" t="s">
        <v>2095</v>
      </c>
      <c r="AZ375" t="s">
        <v>2096</v>
      </c>
      <c r="BB375">
        <v>1</v>
      </c>
    </row>
    <row r="376" spans="1:54" x14ac:dyDescent="0.25">
      <c r="A376">
        <v>374</v>
      </c>
      <c r="C376" t="s">
        <v>1</v>
      </c>
      <c r="H376" s="1">
        <v>27461</v>
      </c>
      <c r="I376">
        <v>8</v>
      </c>
      <c r="J376">
        <v>30</v>
      </c>
      <c r="K376">
        <v>6</v>
      </c>
      <c r="L376">
        <v>25</v>
      </c>
      <c r="M376">
        <v>5653</v>
      </c>
      <c r="N376" t="s">
        <v>2097</v>
      </c>
      <c r="O376">
        <v>1</v>
      </c>
      <c r="T376">
        <v>1</v>
      </c>
      <c r="U376" t="s">
        <v>227</v>
      </c>
      <c r="W376" t="s">
        <v>80</v>
      </c>
      <c r="Y376" t="s">
        <v>112</v>
      </c>
      <c r="AA376">
        <v>9</v>
      </c>
      <c r="AB376" t="s">
        <v>2098</v>
      </c>
      <c r="AC376" t="s">
        <v>59</v>
      </c>
      <c r="AI376" t="s">
        <v>33</v>
      </c>
      <c r="AN376" t="s">
        <v>72</v>
      </c>
      <c r="AP376">
        <v>4</v>
      </c>
      <c r="AR376">
        <v>5</v>
      </c>
      <c r="AT376">
        <v>20</v>
      </c>
      <c r="AU376" t="s">
        <v>2099</v>
      </c>
      <c r="AV376" t="s">
        <v>74</v>
      </c>
      <c r="AX376">
        <v>8</v>
      </c>
      <c r="AY376" t="s">
        <v>2100</v>
      </c>
      <c r="AZ376" t="s">
        <v>2101</v>
      </c>
      <c r="BA376" t="s">
        <v>2102</v>
      </c>
      <c r="BB376">
        <v>1</v>
      </c>
    </row>
    <row r="377" spans="1:54" x14ac:dyDescent="0.25">
      <c r="A377">
        <v>375</v>
      </c>
      <c r="F377" t="s">
        <v>4</v>
      </c>
      <c r="H377" s="1">
        <v>29053</v>
      </c>
      <c r="I377">
        <v>7</v>
      </c>
      <c r="J377">
        <v>2</v>
      </c>
      <c r="K377">
        <v>9</v>
      </c>
      <c r="L377">
        <v>3</v>
      </c>
      <c r="M377">
        <v>23676</v>
      </c>
      <c r="N377" t="s">
        <v>2103</v>
      </c>
      <c r="O377">
        <v>1</v>
      </c>
      <c r="P377" t="s">
        <v>67</v>
      </c>
      <c r="S377" t="s">
        <v>2104</v>
      </c>
      <c r="T377">
        <v>1</v>
      </c>
      <c r="U377" t="s">
        <v>144</v>
      </c>
      <c r="W377" t="s">
        <v>80</v>
      </c>
      <c r="Y377" t="s">
        <v>297</v>
      </c>
      <c r="AA377">
        <v>10</v>
      </c>
      <c r="AB377" t="s">
        <v>2105</v>
      </c>
      <c r="AC377" t="s">
        <v>83</v>
      </c>
      <c r="AI377" t="s">
        <v>33</v>
      </c>
      <c r="AN377" t="s">
        <v>60</v>
      </c>
      <c r="AP377">
        <v>3</v>
      </c>
      <c r="AR377">
        <v>3</v>
      </c>
      <c r="AT377">
        <v>24</v>
      </c>
      <c r="AU377" t="s">
        <v>2106</v>
      </c>
      <c r="AW377" t="s">
        <v>2107</v>
      </c>
      <c r="AX377">
        <v>7</v>
      </c>
      <c r="AY377" t="s">
        <v>2108</v>
      </c>
      <c r="AZ377" t="s">
        <v>2109</v>
      </c>
      <c r="BA377" t="s">
        <v>2110</v>
      </c>
    </row>
    <row r="378" spans="1:54" x14ac:dyDescent="0.25">
      <c r="A378">
        <v>376</v>
      </c>
      <c r="E378" t="s">
        <v>3</v>
      </c>
      <c r="H378" s="1">
        <v>31079</v>
      </c>
      <c r="I378">
        <v>7</v>
      </c>
      <c r="J378">
        <v>100</v>
      </c>
      <c r="K378">
        <v>9</v>
      </c>
      <c r="L378">
        <v>15</v>
      </c>
      <c r="M378">
        <v>560103</v>
      </c>
      <c r="N378" t="s">
        <v>2111</v>
      </c>
      <c r="O378">
        <v>1</v>
      </c>
      <c r="T378">
        <v>0</v>
      </c>
      <c r="AC378" t="s">
        <v>59</v>
      </c>
      <c r="AI378" t="s">
        <v>33</v>
      </c>
      <c r="AN378" t="s">
        <v>625</v>
      </c>
      <c r="AP378">
        <v>3</v>
      </c>
      <c r="AR378">
        <v>5</v>
      </c>
      <c r="AT378">
        <v>4</v>
      </c>
      <c r="AU378" t="s">
        <v>2112</v>
      </c>
      <c r="AV378" t="s">
        <v>74</v>
      </c>
      <c r="AX378">
        <v>9</v>
      </c>
      <c r="AY378" t="s">
        <v>2113</v>
      </c>
      <c r="AZ378" t="s">
        <v>2114</v>
      </c>
      <c r="BA378" t="s">
        <v>2115</v>
      </c>
      <c r="BB378">
        <v>1</v>
      </c>
    </row>
    <row r="379" spans="1:54" x14ac:dyDescent="0.25">
      <c r="A379">
        <v>377</v>
      </c>
      <c r="E379" t="s">
        <v>3</v>
      </c>
      <c r="H379" s="1">
        <v>31048</v>
      </c>
      <c r="I379">
        <v>7</v>
      </c>
      <c r="J379">
        <v>90</v>
      </c>
      <c r="K379">
        <v>14</v>
      </c>
      <c r="L379">
        <v>12</v>
      </c>
      <c r="M379">
        <v>92117</v>
      </c>
      <c r="N379" t="s">
        <v>2116</v>
      </c>
      <c r="O379">
        <v>1</v>
      </c>
      <c r="T379">
        <v>1</v>
      </c>
      <c r="U379" t="s">
        <v>227</v>
      </c>
      <c r="X379" t="s">
        <v>2117</v>
      </c>
      <c r="Y379" t="s">
        <v>91</v>
      </c>
      <c r="AA379">
        <v>11</v>
      </c>
      <c r="AB379" t="s">
        <v>2118</v>
      </c>
      <c r="AC379" t="s">
        <v>83</v>
      </c>
      <c r="AI379" t="s">
        <v>33</v>
      </c>
      <c r="AN379" t="s">
        <v>84</v>
      </c>
      <c r="AP379">
        <v>6</v>
      </c>
      <c r="AR379">
        <v>4</v>
      </c>
      <c r="AT379">
        <v>24</v>
      </c>
      <c r="AU379" t="s">
        <v>2119</v>
      </c>
      <c r="AV379" t="s">
        <v>74</v>
      </c>
      <c r="AX379">
        <v>8</v>
      </c>
      <c r="AY379" t="s">
        <v>183</v>
      </c>
      <c r="AZ379" t="s">
        <v>183</v>
      </c>
      <c r="BA379" t="s">
        <v>183</v>
      </c>
      <c r="BB379">
        <v>0</v>
      </c>
    </row>
    <row r="380" spans="1:54" ht="409.5" x14ac:dyDescent="0.25">
      <c r="A380">
        <v>378</v>
      </c>
      <c r="B380" t="s">
        <v>0</v>
      </c>
      <c r="H380" s="1">
        <v>32442</v>
      </c>
      <c r="I380">
        <v>7</v>
      </c>
      <c r="J380">
        <v>45</v>
      </c>
      <c r="K380">
        <v>6</v>
      </c>
      <c r="L380">
        <v>3</v>
      </c>
      <c r="M380">
        <v>49085</v>
      </c>
      <c r="N380" t="s">
        <v>2120</v>
      </c>
      <c r="O380">
        <v>1</v>
      </c>
      <c r="T380">
        <v>1</v>
      </c>
      <c r="U380" t="s">
        <v>5</v>
      </c>
      <c r="W380" t="s">
        <v>80</v>
      </c>
      <c r="Z380" t="s">
        <v>2121</v>
      </c>
      <c r="AA380">
        <v>0</v>
      </c>
      <c r="AB380" t="s">
        <v>2122</v>
      </c>
      <c r="AC380" t="s">
        <v>59</v>
      </c>
      <c r="AG380" t="s">
        <v>31</v>
      </c>
      <c r="AN380" t="s">
        <v>72</v>
      </c>
      <c r="AP380">
        <v>5</v>
      </c>
      <c r="AR380">
        <v>5</v>
      </c>
      <c r="AT380">
        <v>15</v>
      </c>
      <c r="AU380" s="3" t="s">
        <v>2123</v>
      </c>
      <c r="AV380" t="s">
        <v>74</v>
      </c>
      <c r="AX380">
        <v>6</v>
      </c>
      <c r="AY380" t="s">
        <v>2124</v>
      </c>
      <c r="AZ380" t="s">
        <v>2125</v>
      </c>
      <c r="BB380">
        <v>1</v>
      </c>
    </row>
    <row r="381" spans="1:54" x14ac:dyDescent="0.25">
      <c r="A381">
        <v>379</v>
      </c>
      <c r="B381" t="s">
        <v>0</v>
      </c>
      <c r="H381" s="1">
        <v>29068</v>
      </c>
      <c r="I381">
        <v>8</v>
      </c>
      <c r="J381">
        <v>90</v>
      </c>
      <c r="K381">
        <v>12</v>
      </c>
      <c r="L381">
        <v>15</v>
      </c>
      <c r="M381">
        <v>92100</v>
      </c>
      <c r="N381" t="s">
        <v>1941</v>
      </c>
      <c r="O381">
        <v>0</v>
      </c>
      <c r="P381" t="s">
        <v>433</v>
      </c>
      <c r="S381" t="s">
        <v>2126</v>
      </c>
      <c r="T381">
        <v>1</v>
      </c>
      <c r="U381" t="s">
        <v>55</v>
      </c>
      <c r="W381" t="s">
        <v>56</v>
      </c>
      <c r="Y381" t="s">
        <v>297</v>
      </c>
      <c r="AA381">
        <v>1</v>
      </c>
      <c r="AB381" t="s">
        <v>2127</v>
      </c>
      <c r="AC381" t="s">
        <v>83</v>
      </c>
      <c r="AH381" t="s">
        <v>32</v>
      </c>
      <c r="AN381" t="s">
        <v>72</v>
      </c>
      <c r="AQ381">
        <v>10</v>
      </c>
      <c r="AR381">
        <v>5</v>
      </c>
      <c r="AT381">
        <v>16</v>
      </c>
      <c r="AU381" t="s">
        <v>2128</v>
      </c>
      <c r="AW381" t="s">
        <v>2129</v>
      </c>
      <c r="AX381">
        <v>10</v>
      </c>
      <c r="AY381" t="s">
        <v>2130</v>
      </c>
      <c r="AZ381" t="s">
        <v>2131</v>
      </c>
      <c r="BA381" t="s">
        <v>2132</v>
      </c>
      <c r="BB381">
        <v>0</v>
      </c>
    </row>
    <row r="382" spans="1:54" x14ac:dyDescent="0.25">
      <c r="A382">
        <v>380</v>
      </c>
      <c r="F382" t="s">
        <v>4</v>
      </c>
      <c r="H382" s="1">
        <v>35217</v>
      </c>
      <c r="I382">
        <v>8</v>
      </c>
      <c r="J382">
        <v>45</v>
      </c>
      <c r="K382">
        <v>10</v>
      </c>
      <c r="L382">
        <v>5</v>
      </c>
      <c r="M382">
        <v>31048</v>
      </c>
      <c r="N382" t="s">
        <v>2133</v>
      </c>
      <c r="O382">
        <v>1</v>
      </c>
      <c r="T382">
        <v>1</v>
      </c>
      <c r="U382" t="s">
        <v>227</v>
      </c>
      <c r="W382" t="s">
        <v>387</v>
      </c>
      <c r="Y382" t="s">
        <v>297</v>
      </c>
      <c r="AA382">
        <v>1</v>
      </c>
      <c r="AB382" t="s">
        <v>2134</v>
      </c>
      <c r="AC382" t="s">
        <v>1290</v>
      </c>
      <c r="AG382" t="s">
        <v>31</v>
      </c>
      <c r="AN382" t="s">
        <v>84</v>
      </c>
      <c r="AQ382">
        <v>25</v>
      </c>
      <c r="AR382">
        <v>5</v>
      </c>
      <c r="AT382">
        <v>1</v>
      </c>
      <c r="AU382" t="s">
        <v>2135</v>
      </c>
      <c r="AV382" t="s">
        <v>74</v>
      </c>
      <c r="AX382">
        <v>10</v>
      </c>
      <c r="AY382" t="s">
        <v>2136</v>
      </c>
      <c r="AZ382" t="s">
        <v>2137</v>
      </c>
      <c r="BB382">
        <v>1</v>
      </c>
    </row>
    <row r="383" spans="1:54" x14ac:dyDescent="0.25">
      <c r="A383">
        <v>381</v>
      </c>
      <c r="B383" t="s">
        <v>0</v>
      </c>
      <c r="C383" t="s">
        <v>1</v>
      </c>
      <c r="F383" t="s">
        <v>4</v>
      </c>
      <c r="H383" s="1">
        <v>26635</v>
      </c>
      <c r="I383">
        <v>8</v>
      </c>
      <c r="J383">
        <v>15</v>
      </c>
      <c r="K383">
        <v>12</v>
      </c>
      <c r="L383">
        <v>24</v>
      </c>
      <c r="M383">
        <v>28014</v>
      </c>
      <c r="N383" t="s">
        <v>171</v>
      </c>
      <c r="O383">
        <v>1</v>
      </c>
      <c r="T383">
        <v>1</v>
      </c>
      <c r="U383" t="s">
        <v>5</v>
      </c>
      <c r="W383" t="s">
        <v>124</v>
      </c>
      <c r="Y383" t="s">
        <v>112</v>
      </c>
      <c r="AA383">
        <v>20</v>
      </c>
      <c r="AB383" t="s">
        <v>2138</v>
      </c>
      <c r="AC383" t="s">
        <v>83</v>
      </c>
      <c r="AG383" t="s">
        <v>31</v>
      </c>
      <c r="AN383" t="s">
        <v>72</v>
      </c>
      <c r="AP383">
        <v>4</v>
      </c>
      <c r="AR383">
        <v>6</v>
      </c>
      <c r="AT383">
        <v>12</v>
      </c>
      <c r="AU383" t="s">
        <v>2139</v>
      </c>
      <c r="AV383" t="s">
        <v>74</v>
      </c>
      <c r="AX383">
        <v>10</v>
      </c>
      <c r="AY383" t="s">
        <v>2140</v>
      </c>
      <c r="AZ383" t="s">
        <v>2141</v>
      </c>
      <c r="BA383" t="s">
        <v>2142</v>
      </c>
      <c r="BB383">
        <v>1</v>
      </c>
    </row>
    <row r="384" spans="1:54" x14ac:dyDescent="0.25">
      <c r="A384">
        <v>382</v>
      </c>
      <c r="B384" t="s">
        <v>0</v>
      </c>
      <c r="H384" s="1">
        <v>33730</v>
      </c>
      <c r="I384">
        <v>7</v>
      </c>
      <c r="J384">
        <v>2</v>
      </c>
      <c r="K384">
        <v>7</v>
      </c>
      <c r="L384">
        <v>2</v>
      </c>
      <c r="M384">
        <v>75074</v>
      </c>
      <c r="N384" t="s">
        <v>2143</v>
      </c>
      <c r="O384">
        <v>0</v>
      </c>
      <c r="P384" t="s">
        <v>136</v>
      </c>
      <c r="S384" t="s">
        <v>2144</v>
      </c>
      <c r="T384">
        <v>1</v>
      </c>
      <c r="U384" t="s">
        <v>227</v>
      </c>
      <c r="W384" t="s">
        <v>80</v>
      </c>
      <c r="Y384" t="s">
        <v>112</v>
      </c>
      <c r="AA384">
        <v>2</v>
      </c>
      <c r="AB384" t="s">
        <v>2145</v>
      </c>
      <c r="AC384" t="s">
        <v>59</v>
      </c>
      <c r="AI384" t="s">
        <v>33</v>
      </c>
      <c r="AN384" t="s">
        <v>60</v>
      </c>
      <c r="AP384">
        <v>4</v>
      </c>
      <c r="AR384">
        <v>3</v>
      </c>
      <c r="AT384">
        <v>5</v>
      </c>
      <c r="AU384" t="s">
        <v>2146</v>
      </c>
      <c r="AV384" t="s">
        <v>381</v>
      </c>
      <c r="AX384">
        <v>8</v>
      </c>
      <c r="AY384" t="s">
        <v>2147</v>
      </c>
      <c r="AZ384" t="s">
        <v>2148</v>
      </c>
    </row>
    <row r="385" spans="1:54" x14ac:dyDescent="0.25">
      <c r="A385">
        <v>383</v>
      </c>
      <c r="B385" t="s">
        <v>0</v>
      </c>
      <c r="F385" t="s">
        <v>4</v>
      </c>
      <c r="H385" s="1">
        <v>31660</v>
      </c>
      <c r="I385">
        <v>6</v>
      </c>
      <c r="J385">
        <v>80</v>
      </c>
      <c r="K385">
        <v>10</v>
      </c>
      <c r="L385">
        <v>3</v>
      </c>
      <c r="M385">
        <v>15990</v>
      </c>
      <c r="N385" t="s">
        <v>2149</v>
      </c>
      <c r="O385">
        <v>1</v>
      </c>
      <c r="P385" t="s">
        <v>78</v>
      </c>
      <c r="R385" t="s">
        <v>54</v>
      </c>
      <c r="T385">
        <v>1</v>
      </c>
      <c r="U385" t="s">
        <v>137</v>
      </c>
      <c r="W385" t="s">
        <v>111</v>
      </c>
      <c r="Y385" t="s">
        <v>91</v>
      </c>
      <c r="AA385">
        <v>10</v>
      </c>
      <c r="AB385" t="s">
        <v>2150</v>
      </c>
      <c r="AC385" t="s">
        <v>59</v>
      </c>
      <c r="AI385" t="s">
        <v>33</v>
      </c>
      <c r="AN385" t="s">
        <v>60</v>
      </c>
      <c r="AQ385">
        <v>18</v>
      </c>
      <c r="AR385">
        <v>4</v>
      </c>
      <c r="AT385">
        <v>20</v>
      </c>
      <c r="AU385" t="s">
        <v>2151</v>
      </c>
      <c r="AV385" t="s">
        <v>74</v>
      </c>
      <c r="AX385">
        <v>10</v>
      </c>
      <c r="AY385" t="s">
        <v>75</v>
      </c>
      <c r="AZ385" t="s">
        <v>2152</v>
      </c>
      <c r="BA385" t="s">
        <v>2153</v>
      </c>
    </row>
    <row r="386" spans="1:54" x14ac:dyDescent="0.25">
      <c r="A386">
        <v>384</v>
      </c>
      <c r="B386" t="s">
        <v>0</v>
      </c>
      <c r="F386" t="s">
        <v>4</v>
      </c>
      <c r="H386" s="1">
        <v>33340</v>
      </c>
      <c r="I386">
        <v>7</v>
      </c>
      <c r="J386">
        <v>0</v>
      </c>
      <c r="K386">
        <v>8</v>
      </c>
      <c r="L386">
        <v>12</v>
      </c>
      <c r="M386">
        <v>236029</v>
      </c>
      <c r="N386" t="s">
        <v>2154</v>
      </c>
      <c r="O386">
        <v>0</v>
      </c>
      <c r="P386" t="s">
        <v>53</v>
      </c>
      <c r="R386" t="s">
        <v>68</v>
      </c>
      <c r="T386">
        <v>1</v>
      </c>
      <c r="U386" t="s">
        <v>227</v>
      </c>
      <c r="W386" t="s">
        <v>90</v>
      </c>
      <c r="Y386" t="s">
        <v>161</v>
      </c>
      <c r="AA386">
        <v>8</v>
      </c>
      <c r="AB386" t="s">
        <v>2155</v>
      </c>
      <c r="AC386" t="s">
        <v>59</v>
      </c>
      <c r="AI386" t="s">
        <v>33</v>
      </c>
      <c r="AM386" t="s">
        <v>1899</v>
      </c>
      <c r="AN386" t="s">
        <v>84</v>
      </c>
      <c r="AP386">
        <v>1</v>
      </c>
      <c r="AR386">
        <v>1</v>
      </c>
      <c r="AT386">
        <v>1</v>
      </c>
      <c r="AU386" t="s">
        <v>2156</v>
      </c>
      <c r="AV386" t="s">
        <v>74</v>
      </c>
      <c r="AX386">
        <v>6</v>
      </c>
      <c r="AY386" t="s">
        <v>2157</v>
      </c>
      <c r="BB386">
        <v>0</v>
      </c>
    </row>
    <row r="387" spans="1:54" x14ac:dyDescent="0.25">
      <c r="A387">
        <v>385</v>
      </c>
      <c r="C387" t="s">
        <v>1</v>
      </c>
      <c r="H387" s="1">
        <v>34721</v>
      </c>
      <c r="I387">
        <v>7</v>
      </c>
      <c r="J387">
        <v>40</v>
      </c>
      <c r="K387">
        <v>7</v>
      </c>
      <c r="L387">
        <v>2</v>
      </c>
      <c r="M387">
        <v>226010</v>
      </c>
      <c r="N387" t="s">
        <v>2158</v>
      </c>
      <c r="O387">
        <v>1</v>
      </c>
      <c r="T387">
        <v>1</v>
      </c>
      <c r="U387" t="s">
        <v>144</v>
      </c>
      <c r="W387" t="s">
        <v>80</v>
      </c>
      <c r="Y387" t="s">
        <v>91</v>
      </c>
      <c r="AA387">
        <v>1</v>
      </c>
      <c r="AB387" t="s">
        <v>2159</v>
      </c>
      <c r="AC387" t="s">
        <v>83</v>
      </c>
      <c r="AI387" t="s">
        <v>33</v>
      </c>
      <c r="AN387" t="s">
        <v>60</v>
      </c>
      <c r="AP387">
        <v>5</v>
      </c>
      <c r="AR387">
        <v>3</v>
      </c>
      <c r="AT387">
        <v>9</v>
      </c>
      <c r="AU387" t="s">
        <v>2160</v>
      </c>
      <c r="AV387" t="s">
        <v>64</v>
      </c>
      <c r="AX387">
        <v>8</v>
      </c>
      <c r="AY387" t="s">
        <v>2161</v>
      </c>
      <c r="BB387">
        <v>1</v>
      </c>
    </row>
    <row r="388" spans="1:54" x14ac:dyDescent="0.25">
      <c r="A388">
        <v>386</v>
      </c>
      <c r="C388" t="s">
        <v>1</v>
      </c>
      <c r="H388" s="1">
        <v>42843</v>
      </c>
      <c r="I388">
        <v>7</v>
      </c>
      <c r="J388">
        <v>40</v>
      </c>
      <c r="K388">
        <v>8</v>
      </c>
      <c r="L388">
        <v>3</v>
      </c>
      <c r="M388">
        <v>20190</v>
      </c>
      <c r="N388" t="s">
        <v>2162</v>
      </c>
      <c r="O388">
        <v>1</v>
      </c>
      <c r="T388">
        <v>1</v>
      </c>
      <c r="U388" t="s">
        <v>227</v>
      </c>
      <c r="W388" t="s">
        <v>80</v>
      </c>
      <c r="Y388" t="s">
        <v>394</v>
      </c>
      <c r="AA388">
        <v>9</v>
      </c>
      <c r="AB388" t="s">
        <v>2163</v>
      </c>
      <c r="AC388" t="s">
        <v>59</v>
      </c>
      <c r="AI388" t="s">
        <v>33</v>
      </c>
      <c r="AM388" t="s">
        <v>1236</v>
      </c>
      <c r="AN388" t="s">
        <v>72</v>
      </c>
      <c r="AP388">
        <v>6</v>
      </c>
      <c r="AR388">
        <v>2</v>
      </c>
      <c r="AT388">
        <v>10</v>
      </c>
      <c r="AU388" t="s">
        <v>2164</v>
      </c>
      <c r="AV388" t="s">
        <v>74</v>
      </c>
      <c r="AX388">
        <v>10</v>
      </c>
      <c r="AY388" t="s">
        <v>2165</v>
      </c>
      <c r="AZ388" t="s">
        <v>2166</v>
      </c>
      <c r="BA388" t="s">
        <v>2167</v>
      </c>
      <c r="BB388">
        <v>1</v>
      </c>
    </row>
    <row r="389" spans="1:54" x14ac:dyDescent="0.25">
      <c r="A389">
        <v>387</v>
      </c>
      <c r="C389" t="s">
        <v>1</v>
      </c>
      <c r="H389" s="1">
        <v>30581</v>
      </c>
      <c r="I389">
        <v>7</v>
      </c>
      <c r="J389">
        <v>35</v>
      </c>
      <c r="K389">
        <v>6</v>
      </c>
      <c r="L389">
        <v>2</v>
      </c>
      <c r="M389">
        <v>94560</v>
      </c>
      <c r="N389" t="s">
        <v>2168</v>
      </c>
      <c r="O389">
        <v>1</v>
      </c>
      <c r="T389">
        <v>1</v>
      </c>
      <c r="U389" t="s">
        <v>89</v>
      </c>
      <c r="W389" t="s">
        <v>90</v>
      </c>
      <c r="Y389" t="s">
        <v>91</v>
      </c>
      <c r="AA389">
        <v>12</v>
      </c>
      <c r="AB389" t="s">
        <v>74</v>
      </c>
      <c r="AC389" t="s">
        <v>59</v>
      </c>
      <c r="AI389" t="s">
        <v>33</v>
      </c>
      <c r="AN389" t="s">
        <v>60</v>
      </c>
      <c r="AP389">
        <v>6</v>
      </c>
      <c r="AR389">
        <v>4</v>
      </c>
      <c r="AT389">
        <v>5</v>
      </c>
      <c r="AU389" t="s">
        <v>2169</v>
      </c>
      <c r="AV389" t="s">
        <v>381</v>
      </c>
      <c r="AX389">
        <v>10</v>
      </c>
      <c r="AY389" t="s">
        <v>2170</v>
      </c>
      <c r="BB389">
        <v>1</v>
      </c>
    </row>
    <row r="390" spans="1:54" x14ac:dyDescent="0.25">
      <c r="A390">
        <v>388</v>
      </c>
      <c r="B390" t="s">
        <v>0</v>
      </c>
      <c r="C390" t="s">
        <v>1</v>
      </c>
      <c r="F390" t="s">
        <v>4</v>
      </c>
      <c r="H390" s="1">
        <v>32562</v>
      </c>
      <c r="I390">
        <v>6</v>
      </c>
      <c r="J390">
        <v>140</v>
      </c>
      <c r="K390">
        <v>5</v>
      </c>
      <c r="L390">
        <v>4</v>
      </c>
      <c r="M390">
        <v>90004</v>
      </c>
      <c r="N390" t="s">
        <v>658</v>
      </c>
      <c r="O390">
        <v>1</v>
      </c>
      <c r="T390">
        <v>1</v>
      </c>
      <c r="U390" t="s">
        <v>227</v>
      </c>
      <c r="W390" t="s">
        <v>80</v>
      </c>
      <c r="Y390" t="s">
        <v>1501</v>
      </c>
      <c r="AA390">
        <v>3</v>
      </c>
      <c r="AB390" t="s">
        <v>2171</v>
      </c>
      <c r="AC390" t="s">
        <v>59</v>
      </c>
      <c r="AH390" t="s">
        <v>32</v>
      </c>
      <c r="AI390" t="s">
        <v>33</v>
      </c>
      <c r="AN390" t="s">
        <v>72</v>
      </c>
      <c r="AP390">
        <v>5</v>
      </c>
      <c r="AR390">
        <v>5</v>
      </c>
      <c r="AT390">
        <v>10</v>
      </c>
      <c r="AU390" t="s">
        <v>2172</v>
      </c>
      <c r="AV390" t="s">
        <v>74</v>
      </c>
      <c r="AX390">
        <v>7</v>
      </c>
      <c r="AY390" t="s">
        <v>2173</v>
      </c>
      <c r="BB390">
        <v>1</v>
      </c>
    </row>
    <row r="391" spans="1:54" x14ac:dyDescent="0.25">
      <c r="A391">
        <v>389</v>
      </c>
      <c r="C391" t="s">
        <v>1</v>
      </c>
      <c r="H391" s="1">
        <v>34100</v>
      </c>
      <c r="I391">
        <v>7</v>
      </c>
      <c r="J391">
        <v>120</v>
      </c>
      <c r="K391">
        <v>8</v>
      </c>
      <c r="L391">
        <v>3</v>
      </c>
      <c r="M391">
        <v>500038</v>
      </c>
      <c r="N391" t="s">
        <v>2174</v>
      </c>
      <c r="O391">
        <v>0</v>
      </c>
      <c r="P391" t="s">
        <v>136</v>
      </c>
      <c r="R391" t="s">
        <v>98</v>
      </c>
      <c r="T391">
        <v>1</v>
      </c>
      <c r="U391" t="s">
        <v>227</v>
      </c>
      <c r="W391" t="s">
        <v>80</v>
      </c>
      <c r="Y391" t="s">
        <v>91</v>
      </c>
      <c r="AA391">
        <v>2</v>
      </c>
      <c r="AB391" t="s">
        <v>2175</v>
      </c>
      <c r="AC391" t="s">
        <v>402</v>
      </c>
      <c r="AG391" t="s">
        <v>31</v>
      </c>
      <c r="AN391" t="s">
        <v>72</v>
      </c>
      <c r="AP391">
        <v>6</v>
      </c>
      <c r="AR391">
        <v>5</v>
      </c>
      <c r="AT391">
        <v>3</v>
      </c>
      <c r="AU391" t="s">
        <v>2176</v>
      </c>
      <c r="AW391" t="s">
        <v>2177</v>
      </c>
      <c r="AX391">
        <v>9</v>
      </c>
      <c r="AY391" t="s">
        <v>2178</v>
      </c>
      <c r="AZ391" t="s">
        <v>2179</v>
      </c>
      <c r="BA391" t="s">
        <v>2180</v>
      </c>
      <c r="BB391">
        <v>1</v>
      </c>
    </row>
    <row r="392" spans="1:54" x14ac:dyDescent="0.25">
      <c r="A392">
        <v>390</v>
      </c>
      <c r="B392" t="s">
        <v>0</v>
      </c>
      <c r="C392" t="s">
        <v>1</v>
      </c>
      <c r="F392" t="s">
        <v>4</v>
      </c>
      <c r="H392" s="1">
        <v>28381</v>
      </c>
      <c r="I392">
        <v>7</v>
      </c>
      <c r="J392">
        <v>50</v>
      </c>
      <c r="K392">
        <v>10</v>
      </c>
      <c r="L392">
        <v>6</v>
      </c>
      <c r="N392" t="s">
        <v>1929</v>
      </c>
      <c r="O392">
        <v>1</v>
      </c>
      <c r="T392">
        <v>1</v>
      </c>
      <c r="U392" t="s">
        <v>227</v>
      </c>
      <c r="W392" t="s">
        <v>426</v>
      </c>
      <c r="Y392" t="s">
        <v>235</v>
      </c>
      <c r="AA392">
        <v>11</v>
      </c>
      <c r="AB392" t="s">
        <v>2181</v>
      </c>
      <c r="AC392" t="s">
        <v>71</v>
      </c>
      <c r="AH392" t="s">
        <v>32</v>
      </c>
      <c r="AN392" t="s">
        <v>72</v>
      </c>
      <c r="AP392">
        <v>4</v>
      </c>
      <c r="AR392">
        <v>1</v>
      </c>
      <c r="AT392">
        <v>40</v>
      </c>
      <c r="AU392" t="s">
        <v>2182</v>
      </c>
      <c r="AV392" t="s">
        <v>74</v>
      </c>
      <c r="AX392">
        <v>7</v>
      </c>
      <c r="AY392" t="s">
        <v>2183</v>
      </c>
      <c r="BB392">
        <v>0</v>
      </c>
    </row>
    <row r="393" spans="1:54" x14ac:dyDescent="0.25">
      <c r="A393">
        <v>391</v>
      </c>
      <c r="E393" t="s">
        <v>3</v>
      </c>
      <c r="H393" s="1">
        <v>29632</v>
      </c>
      <c r="I393">
        <v>8</v>
      </c>
      <c r="J393">
        <v>60</v>
      </c>
      <c r="K393">
        <v>10</v>
      </c>
      <c r="L393">
        <v>5</v>
      </c>
      <c r="M393">
        <v>73230</v>
      </c>
      <c r="N393" t="s">
        <v>2184</v>
      </c>
      <c r="O393">
        <v>0</v>
      </c>
      <c r="P393" t="s">
        <v>67</v>
      </c>
      <c r="R393" t="s">
        <v>103</v>
      </c>
      <c r="T393">
        <v>1</v>
      </c>
      <c r="U393" t="s">
        <v>227</v>
      </c>
      <c r="W393" t="s">
        <v>111</v>
      </c>
      <c r="Y393" t="s">
        <v>326</v>
      </c>
      <c r="AA393">
        <v>1</v>
      </c>
      <c r="AB393" t="s">
        <v>2185</v>
      </c>
      <c r="AC393" t="s">
        <v>1290</v>
      </c>
      <c r="AI393" t="s">
        <v>33</v>
      </c>
      <c r="AN393" t="s">
        <v>72</v>
      </c>
      <c r="AP393">
        <v>5</v>
      </c>
      <c r="AR393">
        <v>3</v>
      </c>
      <c r="AT393">
        <v>14</v>
      </c>
      <c r="AU393" t="s">
        <v>2186</v>
      </c>
      <c r="AV393" t="s">
        <v>74</v>
      </c>
      <c r="AX393">
        <v>7</v>
      </c>
      <c r="AY393" t="s">
        <v>2187</v>
      </c>
      <c r="AZ393" t="s">
        <v>2188</v>
      </c>
      <c r="BA393" t="s">
        <v>2189</v>
      </c>
      <c r="BB393">
        <v>1</v>
      </c>
    </row>
    <row r="394" spans="1:54" x14ac:dyDescent="0.25">
      <c r="A394">
        <v>392</v>
      </c>
      <c r="F394" t="s">
        <v>4</v>
      </c>
      <c r="H394" s="1">
        <v>27272</v>
      </c>
      <c r="I394">
        <v>7</v>
      </c>
      <c r="J394">
        <v>30</v>
      </c>
      <c r="K394">
        <v>10</v>
      </c>
      <c r="L394">
        <v>4</v>
      </c>
      <c r="M394">
        <v>92173</v>
      </c>
      <c r="N394" t="s">
        <v>2190</v>
      </c>
      <c r="O394">
        <v>1</v>
      </c>
      <c r="T394">
        <v>1</v>
      </c>
      <c r="U394" t="s">
        <v>150</v>
      </c>
      <c r="W394" t="s">
        <v>56</v>
      </c>
      <c r="Y394" t="s">
        <v>394</v>
      </c>
      <c r="AA394">
        <v>10</v>
      </c>
      <c r="AB394" t="s">
        <v>2191</v>
      </c>
      <c r="AC394" t="s">
        <v>59</v>
      </c>
      <c r="AD394" t="s">
        <v>28</v>
      </c>
      <c r="AM394" t="s">
        <v>2192</v>
      </c>
      <c r="AN394" t="s">
        <v>168</v>
      </c>
      <c r="AQ394">
        <v>10</v>
      </c>
      <c r="AR394">
        <v>6</v>
      </c>
      <c r="AT394">
        <v>40</v>
      </c>
      <c r="AU394" t="s">
        <v>2193</v>
      </c>
      <c r="AV394" t="s">
        <v>64</v>
      </c>
      <c r="AX394">
        <v>10</v>
      </c>
      <c r="AY394" t="s">
        <v>2194</v>
      </c>
      <c r="AZ394" t="s">
        <v>2195</v>
      </c>
      <c r="BA394" t="s">
        <v>2196</v>
      </c>
      <c r="BB394">
        <v>1</v>
      </c>
    </row>
    <row r="395" spans="1:54" ht="360" x14ac:dyDescent="0.25">
      <c r="A395">
        <v>393</v>
      </c>
      <c r="D395" t="s">
        <v>2</v>
      </c>
      <c r="F395" t="s">
        <v>4</v>
      </c>
      <c r="H395" s="1">
        <v>31097</v>
      </c>
      <c r="I395">
        <v>8</v>
      </c>
      <c r="J395">
        <v>40</v>
      </c>
      <c r="K395">
        <v>12</v>
      </c>
      <c r="L395">
        <v>75</v>
      </c>
      <c r="M395">
        <v>48098</v>
      </c>
      <c r="N395" t="s">
        <v>2197</v>
      </c>
      <c r="O395">
        <v>1</v>
      </c>
      <c r="T395">
        <v>1</v>
      </c>
      <c r="U395" t="s">
        <v>160</v>
      </c>
      <c r="W395" t="s">
        <v>80</v>
      </c>
      <c r="Y395" t="s">
        <v>161</v>
      </c>
      <c r="AA395">
        <v>2</v>
      </c>
      <c r="AB395" t="s">
        <v>2198</v>
      </c>
      <c r="AC395" t="s">
        <v>83</v>
      </c>
      <c r="AG395" t="s">
        <v>31</v>
      </c>
      <c r="AO395" t="s">
        <v>2199</v>
      </c>
      <c r="AP395">
        <v>4</v>
      </c>
      <c r="AS395">
        <v>12</v>
      </c>
      <c r="AT395">
        <v>12</v>
      </c>
      <c r="AU395" s="3" t="s">
        <v>2200</v>
      </c>
      <c r="AW395" t="s">
        <v>2201</v>
      </c>
      <c r="AX395">
        <v>7</v>
      </c>
      <c r="AY395" t="s">
        <v>2202</v>
      </c>
      <c r="AZ395" t="s">
        <v>2203</v>
      </c>
      <c r="BB395">
        <v>1</v>
      </c>
    </row>
    <row r="396" spans="1:54" x14ac:dyDescent="0.25">
      <c r="A396">
        <v>394</v>
      </c>
      <c r="F396" t="s">
        <v>4</v>
      </c>
      <c r="H396" s="1">
        <v>27924</v>
      </c>
      <c r="I396">
        <v>8</v>
      </c>
      <c r="J396">
        <v>0</v>
      </c>
      <c r="K396">
        <v>2</v>
      </c>
      <c r="L396">
        <v>0</v>
      </c>
      <c r="M396">
        <v>247</v>
      </c>
      <c r="N396" t="s">
        <v>2204</v>
      </c>
      <c r="O396">
        <v>1</v>
      </c>
      <c r="T396">
        <v>1</v>
      </c>
      <c r="U396" t="s">
        <v>460</v>
      </c>
      <c r="W396" t="s">
        <v>80</v>
      </c>
      <c r="Y396" t="s">
        <v>91</v>
      </c>
      <c r="AA396">
        <v>20</v>
      </c>
      <c r="AB396" t="s">
        <v>2205</v>
      </c>
      <c r="AC396" t="s">
        <v>83</v>
      </c>
      <c r="AG396" t="s">
        <v>31</v>
      </c>
      <c r="AN396" t="s">
        <v>72</v>
      </c>
      <c r="AP396">
        <v>2</v>
      </c>
      <c r="AR396">
        <v>2</v>
      </c>
      <c r="AT396">
        <v>80</v>
      </c>
      <c r="AU396" t="s">
        <v>2206</v>
      </c>
      <c r="AW396" t="s">
        <v>2207</v>
      </c>
      <c r="AX396">
        <v>10</v>
      </c>
      <c r="AY396" t="s">
        <v>1821</v>
      </c>
      <c r="AZ396" t="s">
        <v>1592</v>
      </c>
      <c r="BA396" t="s">
        <v>2208</v>
      </c>
      <c r="BB396">
        <v>1</v>
      </c>
    </row>
    <row r="397" spans="1:54" x14ac:dyDescent="0.25">
      <c r="A397">
        <v>395</v>
      </c>
      <c r="B397" t="s">
        <v>0</v>
      </c>
      <c r="C397" t="s">
        <v>1</v>
      </c>
      <c r="E397" t="s">
        <v>3</v>
      </c>
      <c r="F397" t="s">
        <v>4</v>
      </c>
      <c r="H397" s="1">
        <v>28110</v>
      </c>
      <c r="I397">
        <v>7</v>
      </c>
      <c r="J397">
        <v>3</v>
      </c>
      <c r="K397">
        <v>15</v>
      </c>
      <c r="L397">
        <v>7</v>
      </c>
      <c r="M397">
        <v>77160</v>
      </c>
      <c r="N397" t="s">
        <v>2209</v>
      </c>
      <c r="O397">
        <v>0</v>
      </c>
      <c r="P397" t="s">
        <v>97</v>
      </c>
      <c r="S397" t="s">
        <v>2210</v>
      </c>
      <c r="T397">
        <v>1</v>
      </c>
      <c r="U397" t="s">
        <v>460</v>
      </c>
      <c r="W397" t="s">
        <v>56</v>
      </c>
      <c r="Y397" t="s">
        <v>394</v>
      </c>
      <c r="AA397">
        <v>20</v>
      </c>
      <c r="AB397" t="s">
        <v>2211</v>
      </c>
      <c r="AC397" t="s">
        <v>59</v>
      </c>
      <c r="AI397" t="s">
        <v>33</v>
      </c>
      <c r="AN397" t="s">
        <v>60</v>
      </c>
      <c r="AP397">
        <v>5</v>
      </c>
      <c r="AS397">
        <v>7</v>
      </c>
      <c r="AT397">
        <v>16</v>
      </c>
      <c r="AU397" t="s">
        <v>2212</v>
      </c>
      <c r="AV397" t="s">
        <v>74</v>
      </c>
      <c r="AX397">
        <v>10</v>
      </c>
      <c r="AY397" t="s">
        <v>2213</v>
      </c>
      <c r="AZ397" t="s">
        <v>2214</v>
      </c>
      <c r="BA397" t="s">
        <v>2215</v>
      </c>
    </row>
    <row r="398" spans="1:54" x14ac:dyDescent="0.25">
      <c r="A398">
        <v>396</v>
      </c>
      <c r="B398" t="s">
        <v>0</v>
      </c>
      <c r="E398" t="s">
        <v>3</v>
      </c>
      <c r="F398" t="s">
        <v>4</v>
      </c>
      <c r="H398" s="1">
        <v>28531</v>
      </c>
      <c r="I398">
        <v>7</v>
      </c>
      <c r="J398">
        <v>0</v>
      </c>
      <c r="K398">
        <v>8</v>
      </c>
      <c r="L398">
        <v>10</v>
      </c>
      <c r="M398">
        <v>6324</v>
      </c>
      <c r="N398" t="s">
        <v>393</v>
      </c>
      <c r="O398">
        <v>1</v>
      </c>
      <c r="T398">
        <v>1</v>
      </c>
      <c r="U398" t="s">
        <v>137</v>
      </c>
      <c r="W398" t="s">
        <v>90</v>
      </c>
      <c r="Y398" t="s">
        <v>340</v>
      </c>
      <c r="AA398">
        <v>15</v>
      </c>
      <c r="AB398" t="s">
        <v>2216</v>
      </c>
      <c r="AC398" t="s">
        <v>83</v>
      </c>
      <c r="AI398" t="s">
        <v>33</v>
      </c>
      <c r="AN398" t="s">
        <v>72</v>
      </c>
      <c r="AP398">
        <v>6</v>
      </c>
      <c r="AR398">
        <v>6</v>
      </c>
      <c r="AT398">
        <v>8</v>
      </c>
      <c r="AU398" t="s">
        <v>2217</v>
      </c>
      <c r="AV398" t="s">
        <v>74</v>
      </c>
      <c r="AX398">
        <v>10</v>
      </c>
      <c r="AY398" t="s">
        <v>2218</v>
      </c>
      <c r="BB398">
        <v>1</v>
      </c>
    </row>
    <row r="399" spans="1:54" x14ac:dyDescent="0.25">
      <c r="A399">
        <v>397</v>
      </c>
      <c r="C399" t="s">
        <v>1</v>
      </c>
      <c r="H399" s="1">
        <v>31647</v>
      </c>
      <c r="I399">
        <v>8</v>
      </c>
      <c r="J399">
        <v>20</v>
      </c>
      <c r="K399">
        <v>6</v>
      </c>
      <c r="L399">
        <v>0</v>
      </c>
      <c r="M399">
        <v>94587</v>
      </c>
      <c r="N399" t="s">
        <v>2219</v>
      </c>
      <c r="O399">
        <v>0</v>
      </c>
      <c r="P399" t="s">
        <v>78</v>
      </c>
      <c r="R399" t="s">
        <v>103</v>
      </c>
      <c r="T399">
        <v>1</v>
      </c>
      <c r="U399" t="s">
        <v>227</v>
      </c>
      <c r="W399" t="s">
        <v>80</v>
      </c>
      <c r="Y399" t="s">
        <v>91</v>
      </c>
      <c r="AA399">
        <v>8</v>
      </c>
      <c r="AB399" t="s">
        <v>381</v>
      </c>
      <c r="AC399" t="s">
        <v>59</v>
      </c>
      <c r="AH399" t="s">
        <v>32</v>
      </c>
      <c r="AN399" t="s">
        <v>60</v>
      </c>
      <c r="AP399">
        <v>2</v>
      </c>
      <c r="AR399">
        <v>2</v>
      </c>
      <c r="AT399">
        <v>3</v>
      </c>
      <c r="AU399" t="s">
        <v>2220</v>
      </c>
      <c r="AV399" t="s">
        <v>381</v>
      </c>
      <c r="AX399">
        <v>6</v>
      </c>
      <c r="AY399" t="s">
        <v>2221</v>
      </c>
      <c r="BB399">
        <v>1</v>
      </c>
    </row>
    <row r="400" spans="1:54" x14ac:dyDescent="0.25">
      <c r="A400">
        <v>398</v>
      </c>
      <c r="B400" t="s">
        <v>0</v>
      </c>
      <c r="F400" t="s">
        <v>4</v>
      </c>
      <c r="H400" s="1">
        <v>22802</v>
      </c>
      <c r="I400">
        <v>7</v>
      </c>
      <c r="J400">
        <v>90</v>
      </c>
      <c r="K400">
        <v>13</v>
      </c>
      <c r="L400">
        <v>20</v>
      </c>
      <c r="M400">
        <v>33321</v>
      </c>
      <c r="N400" t="s">
        <v>2222</v>
      </c>
      <c r="O400">
        <v>1</v>
      </c>
      <c r="P400" t="s">
        <v>67</v>
      </c>
      <c r="R400" t="s">
        <v>98</v>
      </c>
      <c r="T400">
        <v>1</v>
      </c>
      <c r="U400" t="s">
        <v>227</v>
      </c>
      <c r="W400" t="s">
        <v>56</v>
      </c>
      <c r="Y400" t="s">
        <v>91</v>
      </c>
      <c r="AA400">
        <v>20</v>
      </c>
      <c r="AB400" t="s">
        <v>2223</v>
      </c>
      <c r="AC400" t="s">
        <v>83</v>
      </c>
      <c r="AH400" t="s">
        <v>32</v>
      </c>
      <c r="AI400" t="s">
        <v>33</v>
      </c>
      <c r="AM400" t="s">
        <v>1236</v>
      </c>
      <c r="AN400" t="s">
        <v>84</v>
      </c>
      <c r="AP400">
        <v>6</v>
      </c>
      <c r="AR400">
        <v>3</v>
      </c>
      <c r="AT400">
        <v>12</v>
      </c>
      <c r="AU400" t="s">
        <v>2224</v>
      </c>
      <c r="AV400" t="s">
        <v>74</v>
      </c>
      <c r="AX400">
        <v>10</v>
      </c>
      <c r="AY400" t="s">
        <v>2225</v>
      </c>
      <c r="AZ400" t="s">
        <v>2226</v>
      </c>
      <c r="BA400" t="s">
        <v>2227</v>
      </c>
    </row>
    <row r="401" spans="1:54" x14ac:dyDescent="0.25">
      <c r="A401">
        <v>399</v>
      </c>
      <c r="C401" t="s">
        <v>1</v>
      </c>
      <c r="D401" t="s">
        <v>2</v>
      </c>
      <c r="E401" t="s">
        <v>3</v>
      </c>
      <c r="H401" s="1">
        <v>34906</v>
      </c>
      <c r="I401">
        <v>5</v>
      </c>
      <c r="J401">
        <v>0</v>
      </c>
      <c r="K401">
        <v>8</v>
      </c>
      <c r="L401">
        <v>10</v>
      </c>
      <c r="M401">
        <v>77477</v>
      </c>
      <c r="N401" t="s">
        <v>2228</v>
      </c>
      <c r="O401">
        <v>1</v>
      </c>
      <c r="T401">
        <v>0</v>
      </c>
      <c r="AC401" t="s">
        <v>167</v>
      </c>
      <c r="AF401" t="s">
        <v>30</v>
      </c>
      <c r="AL401" t="s">
        <v>36</v>
      </c>
      <c r="AV401" t="s">
        <v>64</v>
      </c>
      <c r="AX401">
        <v>8</v>
      </c>
      <c r="AY401" t="s">
        <v>2229</v>
      </c>
      <c r="AZ401" t="s">
        <v>2230</v>
      </c>
      <c r="BA401" t="s">
        <v>2231</v>
      </c>
      <c r="BB401">
        <v>1</v>
      </c>
    </row>
    <row r="402" spans="1:54" x14ac:dyDescent="0.25">
      <c r="A402">
        <v>400</v>
      </c>
      <c r="B402" t="s">
        <v>0</v>
      </c>
      <c r="C402" t="s">
        <v>1</v>
      </c>
      <c r="F402" t="s">
        <v>4</v>
      </c>
      <c r="H402" s="1">
        <v>42940</v>
      </c>
      <c r="I402">
        <v>7</v>
      </c>
      <c r="J402">
        <v>30</v>
      </c>
      <c r="K402">
        <v>12</v>
      </c>
      <c r="L402">
        <v>25</v>
      </c>
      <c r="M402">
        <v>10119</v>
      </c>
      <c r="N402" t="s">
        <v>142</v>
      </c>
      <c r="O402">
        <v>0</v>
      </c>
      <c r="P402" t="s">
        <v>433</v>
      </c>
      <c r="R402" t="s">
        <v>103</v>
      </c>
      <c r="T402">
        <v>1</v>
      </c>
      <c r="U402" t="s">
        <v>522</v>
      </c>
      <c r="W402" t="s">
        <v>56</v>
      </c>
      <c r="Y402" t="s">
        <v>334</v>
      </c>
      <c r="AA402">
        <v>6</v>
      </c>
      <c r="AB402" t="s">
        <v>2232</v>
      </c>
      <c r="AC402" t="s">
        <v>83</v>
      </c>
      <c r="AF402" t="s">
        <v>30</v>
      </c>
      <c r="AN402" t="s">
        <v>84</v>
      </c>
      <c r="AP402">
        <v>4</v>
      </c>
      <c r="AR402">
        <v>4</v>
      </c>
      <c r="AT402">
        <v>25</v>
      </c>
      <c r="AU402" t="s">
        <v>2233</v>
      </c>
      <c r="AW402" t="s">
        <v>1319</v>
      </c>
      <c r="AX402">
        <v>7</v>
      </c>
      <c r="AY402" t="s">
        <v>2234</v>
      </c>
      <c r="BA402" t="s">
        <v>2235</v>
      </c>
      <c r="BB402">
        <v>0</v>
      </c>
    </row>
    <row r="403" spans="1:54" x14ac:dyDescent="0.25">
      <c r="A403">
        <v>401</v>
      </c>
      <c r="B403" t="s">
        <v>0</v>
      </c>
      <c r="C403" t="s">
        <v>1</v>
      </c>
      <c r="F403" t="s">
        <v>4</v>
      </c>
      <c r="H403" s="1">
        <v>27108</v>
      </c>
      <c r="I403">
        <v>7</v>
      </c>
      <c r="J403">
        <v>100</v>
      </c>
      <c r="K403">
        <v>11</v>
      </c>
      <c r="L403">
        <v>6</v>
      </c>
      <c r="M403">
        <v>3311000</v>
      </c>
      <c r="N403" t="s">
        <v>833</v>
      </c>
      <c r="O403">
        <v>0</v>
      </c>
      <c r="P403" t="s">
        <v>123</v>
      </c>
      <c r="R403" t="s">
        <v>103</v>
      </c>
      <c r="T403">
        <v>1</v>
      </c>
      <c r="U403" t="s">
        <v>5</v>
      </c>
      <c r="X403" t="s">
        <v>2236</v>
      </c>
      <c r="Y403" t="s">
        <v>468</v>
      </c>
      <c r="AA403">
        <v>3</v>
      </c>
      <c r="AB403" t="s">
        <v>2237</v>
      </c>
      <c r="AC403" t="s">
        <v>59</v>
      </c>
      <c r="AG403" t="s">
        <v>31</v>
      </c>
      <c r="AN403" t="s">
        <v>72</v>
      </c>
      <c r="AP403">
        <v>5</v>
      </c>
      <c r="AR403">
        <v>5</v>
      </c>
      <c r="AT403">
        <v>130</v>
      </c>
      <c r="AU403" t="s">
        <v>2238</v>
      </c>
      <c r="AV403" t="s">
        <v>74</v>
      </c>
      <c r="AX403">
        <v>7</v>
      </c>
      <c r="AY403" t="s">
        <v>2239</v>
      </c>
      <c r="AZ403" t="s">
        <v>2240</v>
      </c>
      <c r="BB403">
        <v>1</v>
      </c>
    </row>
    <row r="404" spans="1:54" x14ac:dyDescent="0.25">
      <c r="A404">
        <v>402</v>
      </c>
      <c r="C404" t="s">
        <v>1</v>
      </c>
      <c r="H404" s="1">
        <v>32681</v>
      </c>
      <c r="I404">
        <v>7</v>
      </c>
      <c r="J404">
        <v>10</v>
      </c>
      <c r="K404">
        <v>10</v>
      </c>
      <c r="L404">
        <v>15</v>
      </c>
      <c r="M404">
        <v>28008</v>
      </c>
      <c r="N404" t="s">
        <v>171</v>
      </c>
      <c r="O404">
        <v>1</v>
      </c>
      <c r="T404">
        <v>1</v>
      </c>
      <c r="U404" t="s">
        <v>227</v>
      </c>
      <c r="W404" t="s">
        <v>111</v>
      </c>
      <c r="Y404" t="s">
        <v>91</v>
      </c>
      <c r="AA404">
        <v>6</v>
      </c>
      <c r="AB404" t="s">
        <v>2241</v>
      </c>
      <c r="AC404" t="s">
        <v>83</v>
      </c>
      <c r="AG404" t="s">
        <v>31</v>
      </c>
      <c r="AN404" t="s">
        <v>60</v>
      </c>
      <c r="AP404">
        <v>4</v>
      </c>
      <c r="AR404">
        <v>4</v>
      </c>
      <c r="AT404">
        <v>10</v>
      </c>
      <c r="AU404" t="s">
        <v>2242</v>
      </c>
      <c r="AV404" t="s">
        <v>74</v>
      </c>
      <c r="AX404">
        <v>10</v>
      </c>
      <c r="AY404" t="s">
        <v>2243</v>
      </c>
      <c r="AZ404" t="s">
        <v>2244</v>
      </c>
      <c r="BB404">
        <v>1</v>
      </c>
    </row>
    <row r="405" spans="1:54" ht="409.5" x14ac:dyDescent="0.25">
      <c r="A405">
        <v>403</v>
      </c>
      <c r="B405" t="s">
        <v>0</v>
      </c>
      <c r="C405" t="s">
        <v>1</v>
      </c>
      <c r="F405" t="s">
        <v>4</v>
      </c>
      <c r="H405" s="1">
        <v>31806</v>
      </c>
      <c r="I405">
        <v>8</v>
      </c>
      <c r="J405">
        <v>45</v>
      </c>
      <c r="K405">
        <v>12</v>
      </c>
      <c r="L405">
        <v>2</v>
      </c>
      <c r="M405">
        <v>15106</v>
      </c>
      <c r="N405" t="s">
        <v>2245</v>
      </c>
      <c r="O405">
        <v>1</v>
      </c>
      <c r="T405">
        <v>1</v>
      </c>
      <c r="U405" t="s">
        <v>150</v>
      </c>
      <c r="W405" t="s">
        <v>56</v>
      </c>
      <c r="Y405" t="s">
        <v>161</v>
      </c>
      <c r="AA405">
        <v>2</v>
      </c>
      <c r="AB405" t="s">
        <v>2246</v>
      </c>
      <c r="AC405" t="s">
        <v>59</v>
      </c>
      <c r="AF405" t="s">
        <v>30</v>
      </c>
      <c r="AN405" t="s">
        <v>72</v>
      </c>
      <c r="AP405">
        <v>6</v>
      </c>
      <c r="AR405">
        <v>4</v>
      </c>
      <c r="AT405">
        <v>35</v>
      </c>
      <c r="AU405" s="3" t="s">
        <v>2247</v>
      </c>
      <c r="AV405" t="s">
        <v>74</v>
      </c>
      <c r="AX405">
        <v>9</v>
      </c>
      <c r="AY405" t="s">
        <v>75</v>
      </c>
      <c r="AZ405" t="s">
        <v>2248</v>
      </c>
      <c r="BB405">
        <v>1</v>
      </c>
    </row>
    <row r="406" spans="1:54" x14ac:dyDescent="0.25">
      <c r="A406">
        <v>404</v>
      </c>
      <c r="B406" t="s">
        <v>0</v>
      </c>
      <c r="D406" t="s">
        <v>2</v>
      </c>
      <c r="E406" t="s">
        <v>3</v>
      </c>
      <c r="F406" t="s">
        <v>4</v>
      </c>
      <c r="H406" s="1">
        <v>33365</v>
      </c>
      <c r="I406">
        <v>7</v>
      </c>
      <c r="J406">
        <v>60</v>
      </c>
      <c r="K406">
        <v>8</v>
      </c>
      <c r="L406">
        <v>2</v>
      </c>
      <c r="M406">
        <v>4315</v>
      </c>
      <c r="N406" t="s">
        <v>2249</v>
      </c>
      <c r="O406">
        <v>0</v>
      </c>
      <c r="P406" t="s">
        <v>67</v>
      </c>
      <c r="R406" t="s">
        <v>54</v>
      </c>
      <c r="T406">
        <v>1</v>
      </c>
      <c r="U406" t="s">
        <v>178</v>
      </c>
      <c r="W406" t="s">
        <v>387</v>
      </c>
      <c r="Y406" t="s">
        <v>555</v>
      </c>
      <c r="AA406">
        <v>2</v>
      </c>
      <c r="AB406" t="s">
        <v>2250</v>
      </c>
      <c r="AC406" t="s">
        <v>59</v>
      </c>
      <c r="AH406" t="s">
        <v>32</v>
      </c>
      <c r="AN406" t="s">
        <v>84</v>
      </c>
      <c r="AP406">
        <v>5</v>
      </c>
      <c r="AR406">
        <v>3</v>
      </c>
      <c r="AT406">
        <v>10</v>
      </c>
      <c r="AU406" t="s">
        <v>2251</v>
      </c>
      <c r="AV406" t="s">
        <v>74</v>
      </c>
      <c r="AX406">
        <v>10</v>
      </c>
      <c r="AY406" t="s">
        <v>2252</v>
      </c>
      <c r="AZ406" t="s">
        <v>2253</v>
      </c>
      <c r="BA406" t="s">
        <v>2254</v>
      </c>
      <c r="BB406">
        <v>1</v>
      </c>
    </row>
    <row r="407" spans="1:54" x14ac:dyDescent="0.25">
      <c r="A407">
        <v>405</v>
      </c>
      <c r="E407" t="s">
        <v>3</v>
      </c>
      <c r="F407" t="s">
        <v>4</v>
      </c>
      <c r="H407" s="1">
        <v>35212</v>
      </c>
      <c r="I407">
        <v>4</v>
      </c>
      <c r="J407">
        <v>10</v>
      </c>
      <c r="K407">
        <v>10</v>
      </c>
      <c r="L407">
        <v>14</v>
      </c>
      <c r="M407">
        <v>110085</v>
      </c>
      <c r="N407" t="s">
        <v>1893</v>
      </c>
      <c r="O407">
        <v>0</v>
      </c>
      <c r="P407" t="s">
        <v>67</v>
      </c>
      <c r="R407" t="s">
        <v>98</v>
      </c>
      <c r="T407">
        <v>0</v>
      </c>
      <c r="AC407" t="s">
        <v>59</v>
      </c>
      <c r="AG407" t="s">
        <v>31</v>
      </c>
      <c r="AN407" t="s">
        <v>72</v>
      </c>
      <c r="AQ407">
        <v>30</v>
      </c>
      <c r="AR407">
        <v>6</v>
      </c>
      <c r="AT407">
        <v>25</v>
      </c>
      <c r="AU407" t="s">
        <v>2255</v>
      </c>
      <c r="AV407" t="s">
        <v>64</v>
      </c>
      <c r="AX407">
        <v>9</v>
      </c>
      <c r="AY407" t="s">
        <v>2256</v>
      </c>
      <c r="AZ407" t="s">
        <v>2257</v>
      </c>
      <c r="BB407">
        <v>1</v>
      </c>
    </row>
    <row r="408" spans="1:54" x14ac:dyDescent="0.25">
      <c r="A408">
        <v>406</v>
      </c>
      <c r="B408" t="s">
        <v>0</v>
      </c>
      <c r="F408" t="s">
        <v>4</v>
      </c>
      <c r="H408" s="1">
        <v>30925</v>
      </c>
      <c r="I408">
        <v>8</v>
      </c>
      <c r="J408">
        <v>60</v>
      </c>
      <c r="K408">
        <v>10</v>
      </c>
      <c r="L408">
        <v>20</v>
      </c>
      <c r="M408">
        <v>80120</v>
      </c>
      <c r="N408" t="s">
        <v>2258</v>
      </c>
      <c r="O408">
        <v>0</v>
      </c>
      <c r="P408" t="s">
        <v>67</v>
      </c>
      <c r="R408" t="s">
        <v>68</v>
      </c>
      <c r="T408">
        <v>1</v>
      </c>
      <c r="U408" t="s">
        <v>69</v>
      </c>
      <c r="W408" t="s">
        <v>111</v>
      </c>
      <c r="Y408" t="s">
        <v>57</v>
      </c>
      <c r="AA408">
        <v>6</v>
      </c>
      <c r="AB408" t="s">
        <v>2259</v>
      </c>
      <c r="AC408" t="s">
        <v>83</v>
      </c>
      <c r="AI408" t="s">
        <v>33</v>
      </c>
      <c r="AN408" t="s">
        <v>72</v>
      </c>
      <c r="AP408">
        <v>3</v>
      </c>
      <c r="AR408">
        <v>5</v>
      </c>
      <c r="AT408">
        <v>6</v>
      </c>
      <c r="AU408" t="s">
        <v>2260</v>
      </c>
      <c r="AV408" t="s">
        <v>74</v>
      </c>
      <c r="AX408">
        <v>8</v>
      </c>
      <c r="AY408" t="s">
        <v>2261</v>
      </c>
      <c r="BB408">
        <v>0</v>
      </c>
    </row>
    <row r="409" spans="1:54" x14ac:dyDescent="0.25">
      <c r="A409">
        <v>407</v>
      </c>
      <c r="C409" t="s">
        <v>1</v>
      </c>
      <c r="F409" t="s">
        <v>4</v>
      </c>
      <c r="H409" s="1">
        <v>33438</v>
      </c>
      <c r="I409">
        <v>6</v>
      </c>
      <c r="J409">
        <v>50</v>
      </c>
      <c r="K409">
        <v>12</v>
      </c>
      <c r="L409">
        <v>2</v>
      </c>
      <c r="M409">
        <v>13070022</v>
      </c>
      <c r="N409" t="s">
        <v>833</v>
      </c>
      <c r="O409">
        <v>0</v>
      </c>
      <c r="P409" t="s">
        <v>67</v>
      </c>
      <c r="R409" t="s">
        <v>54</v>
      </c>
      <c r="T409">
        <v>1</v>
      </c>
      <c r="U409" t="s">
        <v>227</v>
      </c>
      <c r="W409" t="s">
        <v>80</v>
      </c>
      <c r="Y409" t="s">
        <v>737</v>
      </c>
      <c r="AA409">
        <v>3</v>
      </c>
      <c r="AB409" t="s">
        <v>2262</v>
      </c>
      <c r="AC409" t="s">
        <v>59</v>
      </c>
      <c r="AG409" t="s">
        <v>31</v>
      </c>
      <c r="AN409" t="s">
        <v>84</v>
      </c>
      <c r="AP409">
        <v>6</v>
      </c>
      <c r="AR409">
        <v>6</v>
      </c>
      <c r="AT409">
        <v>220</v>
      </c>
      <c r="AU409" t="s">
        <v>2263</v>
      </c>
      <c r="AV409" t="s">
        <v>64</v>
      </c>
      <c r="AX409">
        <v>10</v>
      </c>
      <c r="AY409" t="s">
        <v>2264</v>
      </c>
      <c r="AZ409" t="s">
        <v>2265</v>
      </c>
      <c r="BB409">
        <v>0</v>
      </c>
    </row>
    <row r="410" spans="1:54" x14ac:dyDescent="0.25">
      <c r="A410">
        <v>408</v>
      </c>
      <c r="D410" t="s">
        <v>2</v>
      </c>
      <c r="E410" t="s">
        <v>3</v>
      </c>
      <c r="F410" t="s">
        <v>4</v>
      </c>
      <c r="H410" s="1">
        <v>32595</v>
      </c>
      <c r="I410">
        <v>7</v>
      </c>
      <c r="J410">
        <v>180</v>
      </c>
      <c r="K410">
        <v>8</v>
      </c>
      <c r="L410">
        <v>30</v>
      </c>
      <c r="M410">
        <v>33902200</v>
      </c>
      <c r="N410" t="s">
        <v>2266</v>
      </c>
      <c r="O410">
        <v>0</v>
      </c>
      <c r="P410" t="s">
        <v>53</v>
      </c>
      <c r="R410" t="s">
        <v>54</v>
      </c>
      <c r="T410">
        <v>1</v>
      </c>
      <c r="U410" t="s">
        <v>178</v>
      </c>
      <c r="W410" t="s">
        <v>111</v>
      </c>
      <c r="Y410" t="s">
        <v>468</v>
      </c>
      <c r="AA410">
        <v>2</v>
      </c>
      <c r="AB410" t="s">
        <v>2267</v>
      </c>
      <c r="AC410" t="s">
        <v>83</v>
      </c>
      <c r="AI410" t="s">
        <v>33</v>
      </c>
      <c r="AN410" t="s">
        <v>72</v>
      </c>
      <c r="AP410">
        <v>4</v>
      </c>
      <c r="AR410">
        <v>3</v>
      </c>
      <c r="AT410">
        <v>10</v>
      </c>
      <c r="AU410" t="s">
        <v>2268</v>
      </c>
      <c r="AV410" t="s">
        <v>74</v>
      </c>
      <c r="AX410">
        <v>9</v>
      </c>
      <c r="AY410" t="s">
        <v>2269</v>
      </c>
      <c r="AZ410" t="s">
        <v>2270</v>
      </c>
      <c r="BB410">
        <v>1</v>
      </c>
    </row>
    <row r="411" spans="1:54" x14ac:dyDescent="0.25">
      <c r="A411">
        <v>409</v>
      </c>
      <c r="F411" t="s">
        <v>4</v>
      </c>
      <c r="I411">
        <v>45</v>
      </c>
      <c r="J411">
        <v>180</v>
      </c>
      <c r="K411">
        <v>6</v>
      </c>
      <c r="L411">
        <v>5</v>
      </c>
      <c r="N411" t="s">
        <v>2271</v>
      </c>
      <c r="O411">
        <v>0</v>
      </c>
      <c r="P411" t="s">
        <v>433</v>
      </c>
      <c r="R411" t="s">
        <v>98</v>
      </c>
      <c r="T411">
        <v>1</v>
      </c>
      <c r="U411" t="s">
        <v>160</v>
      </c>
      <c r="W411" t="s">
        <v>90</v>
      </c>
      <c r="Y411" t="s">
        <v>468</v>
      </c>
      <c r="AA411">
        <v>27</v>
      </c>
      <c r="AB411" t="s">
        <v>2271</v>
      </c>
      <c r="AC411" t="s">
        <v>83</v>
      </c>
      <c r="AG411" t="s">
        <v>31</v>
      </c>
      <c r="AN411" t="s">
        <v>72</v>
      </c>
      <c r="AP411">
        <v>6</v>
      </c>
      <c r="AR411">
        <v>6</v>
      </c>
      <c r="AT411">
        <v>20</v>
      </c>
      <c r="AU411" t="s">
        <v>2272</v>
      </c>
      <c r="AV411" t="s">
        <v>74</v>
      </c>
      <c r="AX411">
        <v>10</v>
      </c>
      <c r="AY411" t="s">
        <v>2273</v>
      </c>
      <c r="AZ411" t="s">
        <v>2274</v>
      </c>
      <c r="BB411">
        <v>0</v>
      </c>
    </row>
    <row r="412" spans="1:54" ht="285" x14ac:dyDescent="0.25">
      <c r="A412">
        <v>410</v>
      </c>
      <c r="C412" t="s">
        <v>1</v>
      </c>
      <c r="F412" t="s">
        <v>4</v>
      </c>
      <c r="H412" s="1">
        <v>25410</v>
      </c>
      <c r="I412">
        <v>7</v>
      </c>
      <c r="J412">
        <v>90</v>
      </c>
      <c r="K412">
        <v>9</v>
      </c>
      <c r="L412">
        <v>5</v>
      </c>
      <c r="N412" t="s">
        <v>2275</v>
      </c>
      <c r="O412">
        <v>1</v>
      </c>
      <c r="T412">
        <v>1</v>
      </c>
      <c r="U412" t="s">
        <v>227</v>
      </c>
      <c r="W412" t="s">
        <v>80</v>
      </c>
      <c r="Y412" t="s">
        <v>91</v>
      </c>
      <c r="AA412">
        <v>21</v>
      </c>
      <c r="AC412" t="s">
        <v>59</v>
      </c>
      <c r="AI412" t="s">
        <v>33</v>
      </c>
      <c r="AN412" t="s">
        <v>72</v>
      </c>
      <c r="AP412">
        <v>5</v>
      </c>
      <c r="AR412">
        <v>5</v>
      </c>
      <c r="AT412">
        <v>36</v>
      </c>
      <c r="AU412" t="s">
        <v>2276</v>
      </c>
      <c r="AV412" t="s">
        <v>74</v>
      </c>
      <c r="AX412">
        <v>7</v>
      </c>
      <c r="AY412" s="3" t="s">
        <v>2277</v>
      </c>
      <c r="AZ412" t="s">
        <v>2278</v>
      </c>
      <c r="BA412" t="s">
        <v>2279</v>
      </c>
      <c r="BB412">
        <v>0</v>
      </c>
    </row>
    <row r="413" spans="1:54" x14ac:dyDescent="0.25">
      <c r="A413">
        <v>411</v>
      </c>
      <c r="C413" t="s">
        <v>1</v>
      </c>
      <c r="F413" t="s">
        <v>4</v>
      </c>
      <c r="H413" s="1">
        <v>32166</v>
      </c>
      <c r="I413">
        <v>7</v>
      </c>
      <c r="J413">
        <v>40</v>
      </c>
      <c r="K413">
        <v>10</v>
      </c>
      <c r="L413">
        <v>12</v>
      </c>
      <c r="M413">
        <v>596</v>
      </c>
      <c r="N413" t="s">
        <v>438</v>
      </c>
      <c r="O413">
        <v>0</v>
      </c>
      <c r="P413" t="s">
        <v>53</v>
      </c>
      <c r="R413" t="s">
        <v>98</v>
      </c>
      <c r="T413">
        <v>1</v>
      </c>
      <c r="U413" t="s">
        <v>160</v>
      </c>
      <c r="W413" t="s">
        <v>56</v>
      </c>
      <c r="Y413" t="s">
        <v>394</v>
      </c>
      <c r="AA413">
        <v>3</v>
      </c>
      <c r="AB413" t="s">
        <v>2280</v>
      </c>
      <c r="AC413" t="s">
        <v>71</v>
      </c>
      <c r="AH413" t="s">
        <v>32</v>
      </c>
      <c r="AN413" t="s">
        <v>60</v>
      </c>
      <c r="AP413">
        <v>4</v>
      </c>
      <c r="AR413">
        <v>3</v>
      </c>
      <c r="AT413">
        <v>5</v>
      </c>
      <c r="AU413" t="s">
        <v>2281</v>
      </c>
      <c r="AV413" t="s">
        <v>74</v>
      </c>
      <c r="AX413">
        <v>10</v>
      </c>
      <c r="AY413" t="s">
        <v>2282</v>
      </c>
      <c r="AZ413" t="s">
        <v>2283</v>
      </c>
      <c r="BB413">
        <v>1</v>
      </c>
    </row>
    <row r="414" spans="1:54" x14ac:dyDescent="0.25">
      <c r="A414">
        <v>412</v>
      </c>
      <c r="C414" t="s">
        <v>1</v>
      </c>
      <c r="H414" s="1">
        <v>33916</v>
      </c>
      <c r="I414">
        <v>7</v>
      </c>
      <c r="J414">
        <v>40</v>
      </c>
      <c r="K414">
        <v>10</v>
      </c>
      <c r="L414">
        <v>10</v>
      </c>
      <c r="M414">
        <v>11460</v>
      </c>
      <c r="N414" t="s">
        <v>2284</v>
      </c>
      <c r="O414">
        <v>0</v>
      </c>
      <c r="P414" t="s">
        <v>53</v>
      </c>
      <c r="R414" t="s">
        <v>103</v>
      </c>
      <c r="T414">
        <v>1</v>
      </c>
      <c r="U414" t="s">
        <v>227</v>
      </c>
      <c r="W414" t="s">
        <v>80</v>
      </c>
      <c r="Y414" t="s">
        <v>91</v>
      </c>
      <c r="AA414">
        <v>3</v>
      </c>
      <c r="AB414" t="s">
        <v>2285</v>
      </c>
      <c r="AC414" t="s">
        <v>59</v>
      </c>
      <c r="AH414" t="s">
        <v>32</v>
      </c>
      <c r="AN414" t="s">
        <v>72</v>
      </c>
      <c r="AQ414">
        <v>8</v>
      </c>
      <c r="AR414">
        <v>3</v>
      </c>
      <c r="AT414">
        <v>12</v>
      </c>
      <c r="AU414" t="s">
        <v>2286</v>
      </c>
      <c r="AV414" t="s">
        <v>74</v>
      </c>
      <c r="AX414">
        <v>7</v>
      </c>
      <c r="AY414" t="s">
        <v>2287</v>
      </c>
      <c r="AZ414" t="s">
        <v>2288</v>
      </c>
      <c r="BA414" t="s">
        <v>141</v>
      </c>
      <c r="BB414">
        <v>1</v>
      </c>
    </row>
    <row r="415" spans="1:54" x14ac:dyDescent="0.25">
      <c r="A415">
        <v>413</v>
      </c>
      <c r="C415" t="s">
        <v>1</v>
      </c>
      <c r="F415" t="s">
        <v>4</v>
      </c>
      <c r="H415" s="1">
        <v>33630</v>
      </c>
      <c r="I415">
        <v>7</v>
      </c>
      <c r="J415">
        <v>30</v>
      </c>
      <c r="K415">
        <v>10</v>
      </c>
      <c r="L415">
        <v>20</v>
      </c>
      <c r="M415">
        <v>94040</v>
      </c>
      <c r="N415" t="s">
        <v>2289</v>
      </c>
      <c r="O415">
        <v>0</v>
      </c>
      <c r="P415" t="s">
        <v>53</v>
      </c>
      <c r="R415" t="s">
        <v>98</v>
      </c>
      <c r="T415">
        <v>1</v>
      </c>
      <c r="U415" t="s">
        <v>227</v>
      </c>
      <c r="W415" t="s">
        <v>80</v>
      </c>
      <c r="Y415" t="s">
        <v>91</v>
      </c>
      <c r="AA415">
        <v>6</v>
      </c>
      <c r="AB415" t="s">
        <v>2290</v>
      </c>
      <c r="AC415" t="s">
        <v>83</v>
      </c>
      <c r="AI415" t="s">
        <v>33</v>
      </c>
      <c r="AN415" t="s">
        <v>72</v>
      </c>
      <c r="AQ415">
        <v>15</v>
      </c>
      <c r="AR415">
        <v>4</v>
      </c>
      <c r="AT415">
        <v>8</v>
      </c>
      <c r="AU415" t="s">
        <v>2291</v>
      </c>
      <c r="AV415" t="s">
        <v>74</v>
      </c>
      <c r="AX415">
        <v>10</v>
      </c>
      <c r="AY415" t="s">
        <v>2292</v>
      </c>
      <c r="AZ415" t="s">
        <v>2293</v>
      </c>
      <c r="BA415" t="s">
        <v>2294</v>
      </c>
      <c r="BB415">
        <v>1</v>
      </c>
    </row>
    <row r="416" spans="1:54" x14ac:dyDescent="0.25">
      <c r="A416">
        <v>414</v>
      </c>
      <c r="C416" t="s">
        <v>1</v>
      </c>
      <c r="H416" s="1">
        <v>33369</v>
      </c>
      <c r="I416">
        <v>7</v>
      </c>
      <c r="J416">
        <v>60</v>
      </c>
      <c r="K416">
        <v>12</v>
      </c>
      <c r="L416">
        <v>10</v>
      </c>
      <c r="M416">
        <v>122010</v>
      </c>
      <c r="N416" t="s">
        <v>2295</v>
      </c>
      <c r="O416">
        <v>0</v>
      </c>
      <c r="P416" t="s">
        <v>53</v>
      </c>
      <c r="R416" t="s">
        <v>54</v>
      </c>
      <c r="T416">
        <v>1</v>
      </c>
      <c r="U416" t="s">
        <v>150</v>
      </c>
      <c r="W416" t="s">
        <v>80</v>
      </c>
      <c r="Y416" t="s">
        <v>247</v>
      </c>
      <c r="AA416">
        <v>2</v>
      </c>
      <c r="AB416" t="s">
        <v>511</v>
      </c>
      <c r="AC416" t="s">
        <v>83</v>
      </c>
      <c r="AG416" t="s">
        <v>31</v>
      </c>
      <c r="AN416" t="s">
        <v>84</v>
      </c>
      <c r="AP416">
        <v>3</v>
      </c>
      <c r="AR416">
        <v>2</v>
      </c>
      <c r="AT416">
        <v>4</v>
      </c>
      <c r="AU416" t="s">
        <v>2296</v>
      </c>
      <c r="AV416" t="s">
        <v>64</v>
      </c>
      <c r="AX416">
        <v>9</v>
      </c>
      <c r="AY416" t="s">
        <v>2297</v>
      </c>
      <c r="AZ416" t="s">
        <v>2298</v>
      </c>
      <c r="BA416" t="s">
        <v>2299</v>
      </c>
      <c r="BB416">
        <v>0</v>
      </c>
    </row>
    <row r="417" spans="1:54" x14ac:dyDescent="0.25">
      <c r="A417">
        <v>415</v>
      </c>
      <c r="B417" t="s">
        <v>0</v>
      </c>
      <c r="H417" s="1">
        <v>35421</v>
      </c>
      <c r="I417">
        <v>5</v>
      </c>
      <c r="J417">
        <v>60</v>
      </c>
      <c r="K417">
        <v>8</v>
      </c>
      <c r="L417">
        <v>2</v>
      </c>
      <c r="M417">
        <v>600119</v>
      </c>
      <c r="N417" t="s">
        <v>2300</v>
      </c>
      <c r="O417">
        <v>1</v>
      </c>
      <c r="T417">
        <v>0</v>
      </c>
      <c r="AC417" t="s">
        <v>167</v>
      </c>
      <c r="AF417" t="s">
        <v>30</v>
      </c>
      <c r="AN417" t="s">
        <v>60</v>
      </c>
      <c r="AP417">
        <v>5</v>
      </c>
      <c r="AR417">
        <v>6</v>
      </c>
      <c r="AT417">
        <v>72</v>
      </c>
      <c r="AU417" t="s">
        <v>2301</v>
      </c>
      <c r="AV417" t="s">
        <v>74</v>
      </c>
      <c r="AX417">
        <v>10</v>
      </c>
      <c r="AY417" t="s">
        <v>2302</v>
      </c>
      <c r="AZ417" t="s">
        <v>2303</v>
      </c>
      <c r="BA417" t="s">
        <v>2304</v>
      </c>
      <c r="BB417">
        <v>1</v>
      </c>
    </row>
    <row r="418" spans="1:54" x14ac:dyDescent="0.25">
      <c r="A418">
        <v>416</v>
      </c>
      <c r="B418" t="s">
        <v>0</v>
      </c>
      <c r="C418" t="s">
        <v>1</v>
      </c>
      <c r="F418" t="s">
        <v>4</v>
      </c>
      <c r="H418" s="1">
        <v>31277</v>
      </c>
      <c r="I418">
        <v>8</v>
      </c>
      <c r="J418">
        <v>30</v>
      </c>
      <c r="K418">
        <v>8</v>
      </c>
      <c r="L418">
        <v>3</v>
      </c>
      <c r="M418">
        <v>10523</v>
      </c>
      <c r="N418" t="s">
        <v>2305</v>
      </c>
      <c r="O418">
        <v>1</v>
      </c>
      <c r="T418">
        <v>1</v>
      </c>
      <c r="U418" t="s">
        <v>89</v>
      </c>
      <c r="W418" t="s">
        <v>80</v>
      </c>
      <c r="Y418" t="s">
        <v>91</v>
      </c>
      <c r="AA418">
        <v>7</v>
      </c>
      <c r="AB418" t="s">
        <v>209</v>
      </c>
      <c r="AC418" t="s">
        <v>83</v>
      </c>
      <c r="AH418" t="s">
        <v>32</v>
      </c>
      <c r="AN418" t="s">
        <v>72</v>
      </c>
      <c r="AP418">
        <v>6</v>
      </c>
      <c r="AR418">
        <v>6</v>
      </c>
      <c r="AT418">
        <v>15</v>
      </c>
      <c r="AU418" t="s">
        <v>2306</v>
      </c>
      <c r="AV418" t="s">
        <v>74</v>
      </c>
      <c r="AX418">
        <v>10</v>
      </c>
      <c r="AY418" t="s">
        <v>2307</v>
      </c>
      <c r="AZ418" t="s">
        <v>2308</v>
      </c>
      <c r="BA418" t="s">
        <v>116</v>
      </c>
      <c r="BB418">
        <v>0</v>
      </c>
    </row>
    <row r="419" spans="1:54" x14ac:dyDescent="0.25">
      <c r="A419">
        <v>417</v>
      </c>
      <c r="E419" t="s">
        <v>3</v>
      </c>
      <c r="H419" s="1">
        <v>35207</v>
      </c>
      <c r="I419">
        <v>5</v>
      </c>
      <c r="J419">
        <v>40</v>
      </c>
      <c r="K419">
        <v>16</v>
      </c>
      <c r="L419">
        <v>12</v>
      </c>
      <c r="M419">
        <v>77459</v>
      </c>
      <c r="N419" t="s">
        <v>1085</v>
      </c>
      <c r="O419">
        <v>1</v>
      </c>
      <c r="T419">
        <v>1</v>
      </c>
      <c r="U419" t="s">
        <v>31</v>
      </c>
      <c r="W419" t="s">
        <v>387</v>
      </c>
      <c r="Y419" t="s">
        <v>57</v>
      </c>
      <c r="AA419">
        <v>1</v>
      </c>
      <c r="AB419" t="s">
        <v>1174</v>
      </c>
      <c r="AC419" t="s">
        <v>59</v>
      </c>
      <c r="AI419" t="s">
        <v>33</v>
      </c>
      <c r="AN419" t="s">
        <v>84</v>
      </c>
      <c r="AP419">
        <v>5</v>
      </c>
      <c r="AR419">
        <v>4</v>
      </c>
      <c r="AT419">
        <v>3</v>
      </c>
      <c r="AU419" t="s">
        <v>2309</v>
      </c>
      <c r="AV419" t="s">
        <v>74</v>
      </c>
      <c r="AX419">
        <v>10</v>
      </c>
      <c r="AY419" t="s">
        <v>2310</v>
      </c>
      <c r="AZ419" t="s">
        <v>207</v>
      </c>
      <c r="BA419" t="s">
        <v>2311</v>
      </c>
      <c r="BB419">
        <v>1</v>
      </c>
    </row>
    <row r="420" spans="1:54" x14ac:dyDescent="0.25">
      <c r="A420">
        <v>418</v>
      </c>
      <c r="F420" t="s">
        <v>4</v>
      </c>
      <c r="H420" s="1">
        <v>30898</v>
      </c>
      <c r="I420">
        <v>8</v>
      </c>
      <c r="J420">
        <v>180</v>
      </c>
      <c r="K420">
        <v>6</v>
      </c>
      <c r="L420">
        <v>200</v>
      </c>
      <c r="M420">
        <v>94536</v>
      </c>
      <c r="N420" t="s">
        <v>2312</v>
      </c>
      <c r="O420">
        <v>0</v>
      </c>
      <c r="P420" t="s">
        <v>53</v>
      </c>
      <c r="R420" t="s">
        <v>68</v>
      </c>
      <c r="T420">
        <v>1</v>
      </c>
      <c r="U420" t="s">
        <v>227</v>
      </c>
      <c r="W420" t="s">
        <v>80</v>
      </c>
      <c r="Z420" t="s">
        <v>1347</v>
      </c>
      <c r="AA420">
        <v>9</v>
      </c>
      <c r="AC420" t="s">
        <v>83</v>
      </c>
      <c r="AF420" t="s">
        <v>30</v>
      </c>
      <c r="AN420" t="s">
        <v>72</v>
      </c>
      <c r="AP420">
        <v>4</v>
      </c>
      <c r="AR420">
        <v>2</v>
      </c>
      <c r="AT420">
        <v>800</v>
      </c>
      <c r="AU420" t="s">
        <v>2313</v>
      </c>
      <c r="AV420" t="s">
        <v>74</v>
      </c>
      <c r="AX420">
        <v>9</v>
      </c>
      <c r="AY420" t="s">
        <v>1821</v>
      </c>
      <c r="AZ420" t="s">
        <v>1821</v>
      </c>
      <c r="BB420">
        <v>1</v>
      </c>
    </row>
    <row r="421" spans="1:54" x14ac:dyDescent="0.25">
      <c r="A421">
        <v>419</v>
      </c>
      <c r="C421" t="s">
        <v>1</v>
      </c>
      <c r="E421" t="s">
        <v>3</v>
      </c>
      <c r="F421" t="s">
        <v>4</v>
      </c>
      <c r="H421" s="1">
        <v>32560</v>
      </c>
      <c r="I421">
        <v>7</v>
      </c>
      <c r="J421">
        <v>60</v>
      </c>
      <c r="K421">
        <v>540</v>
      </c>
      <c r="L421">
        <v>12</v>
      </c>
      <c r="M421">
        <v>92647</v>
      </c>
      <c r="N421" t="s">
        <v>2314</v>
      </c>
      <c r="O421">
        <v>0</v>
      </c>
      <c r="P421" t="s">
        <v>97</v>
      </c>
      <c r="R421" t="s">
        <v>68</v>
      </c>
      <c r="T421">
        <v>1</v>
      </c>
      <c r="U421" t="s">
        <v>89</v>
      </c>
      <c r="W421" t="s">
        <v>80</v>
      </c>
      <c r="Y421" t="s">
        <v>737</v>
      </c>
      <c r="AA421">
        <v>5</v>
      </c>
      <c r="AB421" t="s">
        <v>2315</v>
      </c>
      <c r="AC421" t="s">
        <v>83</v>
      </c>
      <c r="AF421" t="s">
        <v>30</v>
      </c>
      <c r="AH421" t="s">
        <v>32</v>
      </c>
      <c r="AN421" t="s">
        <v>72</v>
      </c>
      <c r="AQ421" t="s">
        <v>698</v>
      </c>
      <c r="AR421">
        <v>6</v>
      </c>
      <c r="AT421">
        <v>400</v>
      </c>
      <c r="AU421" t="s">
        <v>2316</v>
      </c>
      <c r="AV421" t="s">
        <v>74</v>
      </c>
      <c r="AX421">
        <v>8</v>
      </c>
      <c r="AY421" t="s">
        <v>2317</v>
      </c>
      <c r="BB421">
        <v>1</v>
      </c>
    </row>
    <row r="422" spans="1:54" ht="409.5" x14ac:dyDescent="0.25">
      <c r="A422">
        <v>420</v>
      </c>
      <c r="D422" t="s">
        <v>2</v>
      </c>
      <c r="E422" t="s">
        <v>3</v>
      </c>
      <c r="F422" t="s">
        <v>4</v>
      </c>
      <c r="H422" s="1">
        <v>34123</v>
      </c>
      <c r="I422">
        <v>7</v>
      </c>
      <c r="J422">
        <v>3</v>
      </c>
      <c r="K422">
        <v>8</v>
      </c>
      <c r="L422">
        <v>6</v>
      </c>
      <c r="M422">
        <v>284001</v>
      </c>
      <c r="N422" t="s">
        <v>2318</v>
      </c>
      <c r="O422">
        <v>1</v>
      </c>
      <c r="T422">
        <v>1</v>
      </c>
      <c r="U422" t="s">
        <v>150</v>
      </c>
      <c r="W422" t="s">
        <v>80</v>
      </c>
      <c r="Y422" t="s">
        <v>125</v>
      </c>
      <c r="AA422">
        <v>1</v>
      </c>
      <c r="AC422" t="s">
        <v>59</v>
      </c>
      <c r="AH422" t="s">
        <v>32</v>
      </c>
      <c r="AN422" t="s">
        <v>72</v>
      </c>
      <c r="AP422">
        <v>3</v>
      </c>
      <c r="AS422">
        <v>8</v>
      </c>
      <c r="AT422">
        <v>10</v>
      </c>
      <c r="AU422" s="3" t="s">
        <v>2319</v>
      </c>
      <c r="AV422" t="s">
        <v>64</v>
      </c>
      <c r="AX422">
        <v>9</v>
      </c>
      <c r="AY422" t="s">
        <v>2320</v>
      </c>
      <c r="AZ422" t="s">
        <v>2321</v>
      </c>
      <c r="BA422" t="s">
        <v>2322</v>
      </c>
      <c r="BB422">
        <v>1</v>
      </c>
    </row>
    <row r="423" spans="1:54" x14ac:dyDescent="0.25">
      <c r="A423">
        <v>421</v>
      </c>
      <c r="B423" t="s">
        <v>0</v>
      </c>
      <c r="C423" t="s">
        <v>1</v>
      </c>
      <c r="D423" t="s">
        <v>2</v>
      </c>
      <c r="F423" t="s">
        <v>4</v>
      </c>
      <c r="H423" s="1">
        <v>34931</v>
      </c>
      <c r="I423">
        <v>8</v>
      </c>
      <c r="J423">
        <v>0</v>
      </c>
      <c r="K423">
        <v>10</v>
      </c>
      <c r="L423">
        <v>2</v>
      </c>
      <c r="M423">
        <v>110045</v>
      </c>
      <c r="N423" t="s">
        <v>1893</v>
      </c>
      <c r="O423">
        <v>0</v>
      </c>
      <c r="P423" t="s">
        <v>97</v>
      </c>
      <c r="R423" t="s">
        <v>103</v>
      </c>
      <c r="T423">
        <v>0</v>
      </c>
      <c r="AC423" t="s">
        <v>59</v>
      </c>
      <c r="AG423" t="s">
        <v>31</v>
      </c>
      <c r="AM423" t="s">
        <v>1236</v>
      </c>
      <c r="AN423" t="s">
        <v>72</v>
      </c>
      <c r="AQ423">
        <v>25</v>
      </c>
      <c r="AS423">
        <v>10</v>
      </c>
      <c r="AT423">
        <v>12</v>
      </c>
      <c r="AU423" t="s">
        <v>2323</v>
      </c>
      <c r="AV423" t="s">
        <v>74</v>
      </c>
      <c r="AX423">
        <v>10</v>
      </c>
      <c r="AY423" t="s">
        <v>2324</v>
      </c>
      <c r="AZ423" t="s">
        <v>2325</v>
      </c>
      <c r="BA423" t="s">
        <v>2326</v>
      </c>
      <c r="BB423">
        <v>1</v>
      </c>
    </row>
    <row r="424" spans="1:54" x14ac:dyDescent="0.25">
      <c r="A424">
        <v>422</v>
      </c>
      <c r="C424" t="s">
        <v>1</v>
      </c>
      <c r="F424" t="s">
        <v>4</v>
      </c>
      <c r="H424" s="1">
        <v>33568</v>
      </c>
      <c r="I424">
        <v>7</v>
      </c>
      <c r="J424">
        <v>1</v>
      </c>
      <c r="K424">
        <v>10</v>
      </c>
      <c r="L424">
        <v>10</v>
      </c>
      <c r="M424">
        <v>200120</v>
      </c>
      <c r="N424" t="s">
        <v>2327</v>
      </c>
      <c r="O424">
        <v>1</v>
      </c>
      <c r="T424">
        <v>1</v>
      </c>
      <c r="U424" t="s">
        <v>30</v>
      </c>
      <c r="W424" t="s">
        <v>80</v>
      </c>
      <c r="Y424" t="s">
        <v>91</v>
      </c>
      <c r="AA424">
        <v>3</v>
      </c>
      <c r="AB424" t="s">
        <v>2328</v>
      </c>
      <c r="AC424" t="s">
        <v>59</v>
      </c>
      <c r="AI424" t="s">
        <v>33</v>
      </c>
      <c r="AN424" t="s">
        <v>72</v>
      </c>
      <c r="AQ424">
        <v>15</v>
      </c>
      <c r="AR424">
        <v>3</v>
      </c>
      <c r="AT424">
        <v>20</v>
      </c>
      <c r="AU424" t="s">
        <v>2329</v>
      </c>
      <c r="AV424" t="s">
        <v>74</v>
      </c>
      <c r="AX424">
        <v>10</v>
      </c>
      <c r="AY424" t="s">
        <v>2330</v>
      </c>
      <c r="AZ424" t="s">
        <v>2331</v>
      </c>
      <c r="BA424" t="s">
        <v>2332</v>
      </c>
      <c r="BB424">
        <v>0</v>
      </c>
    </row>
    <row r="425" spans="1:54" x14ac:dyDescent="0.25">
      <c r="A425">
        <v>423</v>
      </c>
      <c r="C425" t="s">
        <v>1</v>
      </c>
      <c r="E425" t="s">
        <v>3</v>
      </c>
      <c r="H425" s="1">
        <v>29795</v>
      </c>
      <c r="I425">
        <v>6</v>
      </c>
      <c r="J425">
        <v>60</v>
      </c>
      <c r="K425">
        <v>7</v>
      </c>
      <c r="L425">
        <v>10</v>
      </c>
      <c r="M425">
        <v>80304</v>
      </c>
      <c r="N425" t="s">
        <v>1822</v>
      </c>
      <c r="O425">
        <v>1</v>
      </c>
      <c r="T425">
        <v>1</v>
      </c>
      <c r="U425" t="s">
        <v>227</v>
      </c>
      <c r="W425" t="s">
        <v>111</v>
      </c>
      <c r="Y425" t="s">
        <v>91</v>
      </c>
      <c r="AA425">
        <v>11</v>
      </c>
      <c r="AB425" t="s">
        <v>2333</v>
      </c>
      <c r="AC425" t="s">
        <v>83</v>
      </c>
      <c r="AH425" t="s">
        <v>32</v>
      </c>
      <c r="AN425" t="s">
        <v>84</v>
      </c>
      <c r="AP425">
        <v>4</v>
      </c>
      <c r="AR425">
        <v>4</v>
      </c>
      <c r="AT425">
        <v>10</v>
      </c>
      <c r="AU425" t="s">
        <v>2334</v>
      </c>
      <c r="AV425" t="s">
        <v>74</v>
      </c>
      <c r="AX425">
        <v>10</v>
      </c>
      <c r="AY425" t="s">
        <v>2335</v>
      </c>
      <c r="AZ425" t="s">
        <v>2336</v>
      </c>
      <c r="BA425" t="s">
        <v>2337</v>
      </c>
      <c r="BB425">
        <v>1</v>
      </c>
    </row>
    <row r="426" spans="1:54" x14ac:dyDescent="0.25">
      <c r="A426">
        <v>424</v>
      </c>
      <c r="C426" t="s">
        <v>1</v>
      </c>
      <c r="E426" t="s">
        <v>3</v>
      </c>
      <c r="H426" s="1">
        <v>34095</v>
      </c>
      <c r="I426">
        <v>5</v>
      </c>
      <c r="J426">
        <v>240</v>
      </c>
      <c r="K426">
        <v>6</v>
      </c>
      <c r="L426">
        <v>24</v>
      </c>
      <c r="M426">
        <v>184</v>
      </c>
      <c r="N426" t="s">
        <v>2338</v>
      </c>
      <c r="O426">
        <v>1</v>
      </c>
      <c r="T426">
        <v>1</v>
      </c>
      <c r="U426" t="s">
        <v>227</v>
      </c>
      <c r="W426" t="s">
        <v>111</v>
      </c>
      <c r="Y426" t="s">
        <v>91</v>
      </c>
      <c r="AA426">
        <v>2</v>
      </c>
      <c r="AB426" t="s">
        <v>2339</v>
      </c>
      <c r="AC426" t="s">
        <v>402</v>
      </c>
      <c r="AI426" t="s">
        <v>33</v>
      </c>
      <c r="AN426" t="s">
        <v>60</v>
      </c>
      <c r="AP426">
        <v>4</v>
      </c>
      <c r="AR426">
        <v>4</v>
      </c>
      <c r="AT426">
        <v>12</v>
      </c>
      <c r="AU426" t="s">
        <v>2340</v>
      </c>
      <c r="AV426" t="s">
        <v>74</v>
      </c>
      <c r="AX426">
        <v>10</v>
      </c>
      <c r="AY426" t="s">
        <v>2341</v>
      </c>
      <c r="BB426">
        <v>0</v>
      </c>
    </row>
    <row r="427" spans="1:54" x14ac:dyDescent="0.25">
      <c r="A427">
        <v>425</v>
      </c>
      <c r="B427" t="s">
        <v>0</v>
      </c>
      <c r="H427" s="1">
        <v>22450</v>
      </c>
      <c r="I427">
        <v>7</v>
      </c>
      <c r="J427">
        <v>0</v>
      </c>
      <c r="K427">
        <v>8</v>
      </c>
      <c r="L427">
        <v>15</v>
      </c>
      <c r="M427">
        <v>6096</v>
      </c>
      <c r="N427" t="s">
        <v>2342</v>
      </c>
      <c r="O427">
        <v>0</v>
      </c>
      <c r="P427" t="s">
        <v>97</v>
      </c>
      <c r="R427" t="s">
        <v>98</v>
      </c>
      <c r="T427">
        <v>1</v>
      </c>
      <c r="U427" t="s">
        <v>460</v>
      </c>
      <c r="W427" t="s">
        <v>80</v>
      </c>
      <c r="Y427" t="s">
        <v>91</v>
      </c>
      <c r="AA427">
        <v>30</v>
      </c>
      <c r="AB427" t="s">
        <v>110</v>
      </c>
      <c r="AC427" t="s">
        <v>83</v>
      </c>
      <c r="AG427" t="s">
        <v>31</v>
      </c>
      <c r="AN427" t="s">
        <v>72</v>
      </c>
      <c r="AP427">
        <v>6</v>
      </c>
      <c r="AR427">
        <v>6</v>
      </c>
      <c r="AT427">
        <v>40</v>
      </c>
      <c r="AU427" t="s">
        <v>2343</v>
      </c>
      <c r="AV427" t="s">
        <v>74</v>
      </c>
      <c r="AX427">
        <v>10</v>
      </c>
      <c r="AY427" t="s">
        <v>2344</v>
      </c>
      <c r="AZ427" t="s">
        <v>2345</v>
      </c>
      <c r="BA427" t="s">
        <v>2346</v>
      </c>
      <c r="BB427">
        <v>1</v>
      </c>
    </row>
    <row r="428" spans="1:54" x14ac:dyDescent="0.25">
      <c r="A428">
        <v>426</v>
      </c>
      <c r="D428" t="s">
        <v>2</v>
      </c>
      <c r="F428" t="s">
        <v>4</v>
      </c>
      <c r="I428">
        <v>8</v>
      </c>
      <c r="J428">
        <v>0</v>
      </c>
      <c r="K428">
        <v>8</v>
      </c>
      <c r="L428">
        <v>4</v>
      </c>
      <c r="N428" t="s">
        <v>2347</v>
      </c>
      <c r="O428">
        <v>0</v>
      </c>
      <c r="P428" t="s">
        <v>433</v>
      </c>
      <c r="R428" t="s">
        <v>98</v>
      </c>
      <c r="T428">
        <v>0</v>
      </c>
      <c r="AC428" t="s">
        <v>83</v>
      </c>
      <c r="AH428" t="s">
        <v>32</v>
      </c>
      <c r="AM428" t="s">
        <v>2348</v>
      </c>
      <c r="AN428" t="s">
        <v>168</v>
      </c>
      <c r="AP428">
        <v>4</v>
      </c>
      <c r="AR428">
        <v>6</v>
      </c>
      <c r="AT428">
        <v>4</v>
      </c>
      <c r="AU428" t="s">
        <v>2015</v>
      </c>
      <c r="AV428" t="s">
        <v>74</v>
      </c>
      <c r="AX428">
        <v>8</v>
      </c>
      <c r="BB428">
        <v>0</v>
      </c>
    </row>
    <row r="429" spans="1:54" x14ac:dyDescent="0.25">
      <c r="A429">
        <v>427</v>
      </c>
      <c r="B429" t="s">
        <v>0</v>
      </c>
      <c r="H429" s="1">
        <v>29952</v>
      </c>
      <c r="I429">
        <v>7</v>
      </c>
      <c r="J429">
        <v>40</v>
      </c>
      <c r="K429">
        <v>7</v>
      </c>
      <c r="L429">
        <v>36</v>
      </c>
      <c r="M429">
        <v>77072</v>
      </c>
      <c r="N429" t="s">
        <v>1085</v>
      </c>
      <c r="O429">
        <v>0</v>
      </c>
      <c r="P429" t="s">
        <v>67</v>
      </c>
      <c r="R429" t="s">
        <v>103</v>
      </c>
      <c r="T429">
        <v>1</v>
      </c>
      <c r="U429" t="s">
        <v>5</v>
      </c>
      <c r="W429" t="s">
        <v>111</v>
      </c>
      <c r="Y429" t="s">
        <v>468</v>
      </c>
      <c r="AA429">
        <v>6</v>
      </c>
      <c r="AB429" t="s">
        <v>2349</v>
      </c>
      <c r="AC429" t="s">
        <v>1290</v>
      </c>
      <c r="AG429" t="s">
        <v>31</v>
      </c>
      <c r="AN429" t="s">
        <v>72</v>
      </c>
      <c r="AP429">
        <v>5</v>
      </c>
      <c r="AR429">
        <v>3</v>
      </c>
      <c r="AT429">
        <v>3</v>
      </c>
      <c r="AU429" t="s">
        <v>2350</v>
      </c>
      <c r="AV429" t="s">
        <v>74</v>
      </c>
      <c r="AX429">
        <v>7</v>
      </c>
      <c r="AY429" t="s">
        <v>2351</v>
      </c>
      <c r="AZ429" t="s">
        <v>2352</v>
      </c>
      <c r="BA429" t="s">
        <v>2353</v>
      </c>
      <c r="BB429">
        <v>0</v>
      </c>
    </row>
    <row r="430" spans="1:54" x14ac:dyDescent="0.25">
      <c r="A430">
        <v>428</v>
      </c>
      <c r="F430" t="s">
        <v>4</v>
      </c>
      <c r="H430" s="1">
        <v>34689</v>
      </c>
      <c r="I430">
        <v>7</v>
      </c>
      <c r="J430">
        <v>120</v>
      </c>
      <c r="K430">
        <v>8</v>
      </c>
      <c r="L430">
        <v>8</v>
      </c>
      <c r="M430">
        <v>560091</v>
      </c>
      <c r="N430" t="s">
        <v>474</v>
      </c>
      <c r="O430">
        <v>1</v>
      </c>
      <c r="P430" t="s">
        <v>53</v>
      </c>
      <c r="R430" t="s">
        <v>98</v>
      </c>
      <c r="T430">
        <v>0</v>
      </c>
      <c r="AC430" t="s">
        <v>402</v>
      </c>
      <c r="AF430" t="s">
        <v>30</v>
      </c>
      <c r="AJ430" t="s">
        <v>34</v>
      </c>
      <c r="AN430" t="s">
        <v>72</v>
      </c>
      <c r="AP430">
        <v>6</v>
      </c>
      <c r="AR430">
        <v>6</v>
      </c>
      <c r="AT430">
        <v>10</v>
      </c>
      <c r="AU430" t="s">
        <v>2354</v>
      </c>
      <c r="AV430" t="s">
        <v>74</v>
      </c>
      <c r="AX430">
        <v>8</v>
      </c>
      <c r="AY430" t="s">
        <v>2355</v>
      </c>
      <c r="AZ430" t="s">
        <v>2356</v>
      </c>
      <c r="BA430" t="s">
        <v>2357</v>
      </c>
    </row>
    <row r="431" spans="1:54" ht="409.5" x14ac:dyDescent="0.25">
      <c r="A431">
        <v>429</v>
      </c>
      <c r="B431" t="s">
        <v>0</v>
      </c>
      <c r="C431" t="s">
        <v>1</v>
      </c>
      <c r="D431" t="s">
        <v>2</v>
      </c>
      <c r="H431" s="1">
        <v>29960</v>
      </c>
      <c r="I431">
        <v>7</v>
      </c>
      <c r="J431">
        <v>20</v>
      </c>
      <c r="K431">
        <v>8</v>
      </c>
      <c r="L431">
        <v>2</v>
      </c>
      <c r="M431">
        <v>68022</v>
      </c>
      <c r="N431" t="s">
        <v>2358</v>
      </c>
      <c r="O431">
        <v>0</v>
      </c>
      <c r="P431" t="s">
        <v>53</v>
      </c>
      <c r="R431" t="s">
        <v>103</v>
      </c>
      <c r="T431">
        <v>0</v>
      </c>
      <c r="AC431" t="s">
        <v>71</v>
      </c>
      <c r="AF431" t="s">
        <v>30</v>
      </c>
      <c r="AN431" t="s">
        <v>72</v>
      </c>
      <c r="AQ431">
        <v>10</v>
      </c>
      <c r="AS431">
        <v>10</v>
      </c>
      <c r="AT431">
        <v>30</v>
      </c>
      <c r="AU431" t="s">
        <v>2359</v>
      </c>
      <c r="AV431" t="s">
        <v>74</v>
      </c>
      <c r="AX431">
        <v>8</v>
      </c>
      <c r="AY431" t="s">
        <v>2360</v>
      </c>
      <c r="BA431" s="3" t="s">
        <v>2361</v>
      </c>
      <c r="BB431">
        <v>0</v>
      </c>
    </row>
    <row r="432" spans="1:54" x14ac:dyDescent="0.25">
      <c r="A432">
        <v>430</v>
      </c>
      <c r="B432" t="s">
        <v>0</v>
      </c>
      <c r="E432" t="s">
        <v>3</v>
      </c>
      <c r="F432" t="s">
        <v>4</v>
      </c>
      <c r="H432" s="1">
        <v>33591</v>
      </c>
      <c r="I432">
        <v>8</v>
      </c>
      <c r="J432">
        <v>15</v>
      </c>
      <c r="K432">
        <v>6</v>
      </c>
      <c r="L432">
        <v>30</v>
      </c>
      <c r="M432">
        <v>97223</v>
      </c>
      <c r="N432" t="s">
        <v>2362</v>
      </c>
      <c r="O432">
        <v>0</v>
      </c>
      <c r="P432" t="s">
        <v>67</v>
      </c>
      <c r="R432" t="s">
        <v>68</v>
      </c>
      <c r="T432">
        <v>1</v>
      </c>
      <c r="U432" t="s">
        <v>227</v>
      </c>
      <c r="W432" t="s">
        <v>80</v>
      </c>
      <c r="Y432" t="s">
        <v>91</v>
      </c>
      <c r="AA432">
        <v>2</v>
      </c>
      <c r="AB432" t="s">
        <v>2363</v>
      </c>
      <c r="AC432" t="s">
        <v>59</v>
      </c>
      <c r="AG432" t="s">
        <v>31</v>
      </c>
      <c r="AN432" t="s">
        <v>84</v>
      </c>
      <c r="AP432">
        <v>3</v>
      </c>
      <c r="AR432">
        <v>3</v>
      </c>
      <c r="AT432">
        <v>5</v>
      </c>
      <c r="AU432" t="s">
        <v>2364</v>
      </c>
      <c r="AV432" t="s">
        <v>74</v>
      </c>
      <c r="AX432">
        <v>9</v>
      </c>
      <c r="AY432" t="s">
        <v>2365</v>
      </c>
      <c r="BB432">
        <v>1</v>
      </c>
    </row>
    <row r="433" spans="1:54" x14ac:dyDescent="0.25">
      <c r="A433">
        <v>431</v>
      </c>
      <c r="B433" t="s">
        <v>0</v>
      </c>
      <c r="D433" t="s">
        <v>2</v>
      </c>
      <c r="F433" t="s">
        <v>4</v>
      </c>
      <c r="H433" s="1">
        <v>33238</v>
      </c>
      <c r="I433">
        <v>6</v>
      </c>
      <c r="J433">
        <v>0</v>
      </c>
      <c r="K433">
        <v>4</v>
      </c>
      <c r="L433">
        <v>4</v>
      </c>
      <c r="M433">
        <v>600053</v>
      </c>
      <c r="N433" t="s">
        <v>2366</v>
      </c>
      <c r="O433">
        <v>1</v>
      </c>
      <c r="T433">
        <v>1</v>
      </c>
      <c r="U433" t="s">
        <v>160</v>
      </c>
      <c r="W433" t="s">
        <v>387</v>
      </c>
      <c r="Y433" t="s">
        <v>161</v>
      </c>
      <c r="AA433">
        <v>0</v>
      </c>
      <c r="AB433" t="s">
        <v>2367</v>
      </c>
      <c r="AC433" t="s">
        <v>59</v>
      </c>
      <c r="AF433" t="s">
        <v>30</v>
      </c>
      <c r="AN433" t="s">
        <v>72</v>
      </c>
      <c r="AQ433">
        <v>10</v>
      </c>
      <c r="AR433">
        <v>2</v>
      </c>
      <c r="AT433">
        <v>8</v>
      </c>
      <c r="AU433" t="s">
        <v>2368</v>
      </c>
      <c r="AV433" t="s">
        <v>74</v>
      </c>
      <c r="AX433">
        <v>10</v>
      </c>
      <c r="AY433" t="s">
        <v>2369</v>
      </c>
      <c r="AZ433" t="s">
        <v>2370</v>
      </c>
      <c r="BA433" t="s">
        <v>2371</v>
      </c>
      <c r="BB433">
        <v>1</v>
      </c>
    </row>
    <row r="434" spans="1:54" x14ac:dyDescent="0.25">
      <c r="A434">
        <v>432</v>
      </c>
      <c r="B434" t="s">
        <v>0</v>
      </c>
      <c r="H434" s="1">
        <v>30585</v>
      </c>
      <c r="I434">
        <v>7</v>
      </c>
      <c r="J434">
        <v>40</v>
      </c>
      <c r="K434">
        <v>12</v>
      </c>
      <c r="L434">
        <v>10</v>
      </c>
      <c r="M434">
        <v>191180</v>
      </c>
      <c r="N434" t="s">
        <v>2372</v>
      </c>
      <c r="O434">
        <v>0</v>
      </c>
      <c r="P434" t="s">
        <v>53</v>
      </c>
      <c r="R434" t="s">
        <v>98</v>
      </c>
      <c r="T434">
        <v>1</v>
      </c>
      <c r="U434" t="s">
        <v>79</v>
      </c>
      <c r="W434" t="s">
        <v>90</v>
      </c>
      <c r="Y434" t="s">
        <v>81</v>
      </c>
      <c r="AA434">
        <v>13</v>
      </c>
      <c r="AB434" t="s">
        <v>2373</v>
      </c>
      <c r="AC434" t="s">
        <v>83</v>
      </c>
      <c r="AG434" t="s">
        <v>31</v>
      </c>
      <c r="AI434" t="s">
        <v>33</v>
      </c>
      <c r="AN434" t="s">
        <v>72</v>
      </c>
      <c r="AP434">
        <v>6</v>
      </c>
      <c r="AR434">
        <v>5</v>
      </c>
      <c r="AT434">
        <v>6</v>
      </c>
      <c r="AU434" t="s">
        <v>2374</v>
      </c>
      <c r="AV434" t="s">
        <v>64</v>
      </c>
      <c r="AX434">
        <v>8</v>
      </c>
      <c r="AY434" t="s">
        <v>2375</v>
      </c>
      <c r="AZ434" t="s">
        <v>2376</v>
      </c>
      <c r="BB434">
        <v>1</v>
      </c>
    </row>
    <row r="435" spans="1:54" x14ac:dyDescent="0.25">
      <c r="A435">
        <v>433</v>
      </c>
      <c r="B435" t="s">
        <v>0</v>
      </c>
      <c r="C435" t="s">
        <v>1</v>
      </c>
      <c r="H435" s="1">
        <v>31434</v>
      </c>
      <c r="I435">
        <v>6</v>
      </c>
      <c r="J435">
        <v>30</v>
      </c>
      <c r="K435">
        <v>12</v>
      </c>
      <c r="L435">
        <v>2</v>
      </c>
      <c r="M435">
        <v>1580039</v>
      </c>
      <c r="N435" t="s">
        <v>2377</v>
      </c>
      <c r="O435">
        <v>0</v>
      </c>
      <c r="P435" t="s">
        <v>53</v>
      </c>
      <c r="S435" t="s">
        <v>2378</v>
      </c>
      <c r="T435">
        <v>1</v>
      </c>
      <c r="U435" t="s">
        <v>227</v>
      </c>
      <c r="X435" t="s">
        <v>2379</v>
      </c>
      <c r="Y435" t="s">
        <v>105</v>
      </c>
      <c r="AA435">
        <v>3</v>
      </c>
      <c r="AB435" t="s">
        <v>2380</v>
      </c>
      <c r="AC435" t="s">
        <v>83</v>
      </c>
      <c r="AF435" t="s">
        <v>30</v>
      </c>
      <c r="AN435" t="s">
        <v>84</v>
      </c>
      <c r="AQ435">
        <v>12</v>
      </c>
      <c r="AR435">
        <v>5</v>
      </c>
      <c r="AT435">
        <v>20</v>
      </c>
      <c r="AU435" t="s">
        <v>2381</v>
      </c>
      <c r="AV435" t="s">
        <v>74</v>
      </c>
      <c r="AX435">
        <v>8</v>
      </c>
      <c r="AY435" t="s">
        <v>2382</v>
      </c>
      <c r="AZ435" t="s">
        <v>2383</v>
      </c>
      <c r="BA435" t="s">
        <v>2384</v>
      </c>
      <c r="BB435">
        <v>1</v>
      </c>
    </row>
    <row r="436" spans="1:54" x14ac:dyDescent="0.25">
      <c r="A436">
        <v>434</v>
      </c>
      <c r="F436" t="s">
        <v>4</v>
      </c>
      <c r="H436" s="1">
        <v>29930</v>
      </c>
      <c r="I436">
        <v>4</v>
      </c>
      <c r="J436">
        <v>0</v>
      </c>
      <c r="K436">
        <v>10</v>
      </c>
      <c r="L436">
        <v>120</v>
      </c>
      <c r="M436">
        <v>80710000</v>
      </c>
      <c r="N436" t="s">
        <v>2385</v>
      </c>
      <c r="O436">
        <v>0</v>
      </c>
      <c r="P436" t="s">
        <v>97</v>
      </c>
      <c r="R436" t="s">
        <v>98</v>
      </c>
      <c r="T436">
        <v>1</v>
      </c>
      <c r="U436" t="s">
        <v>460</v>
      </c>
      <c r="W436" t="s">
        <v>111</v>
      </c>
      <c r="Y436" t="s">
        <v>91</v>
      </c>
      <c r="AA436">
        <v>15</v>
      </c>
      <c r="AC436" t="s">
        <v>59</v>
      </c>
      <c r="AG436" t="s">
        <v>31</v>
      </c>
      <c r="AN436" t="s">
        <v>60</v>
      </c>
      <c r="AP436">
        <v>5</v>
      </c>
      <c r="AS436">
        <v>10</v>
      </c>
      <c r="AT436">
        <v>20</v>
      </c>
      <c r="AU436" t="s">
        <v>2386</v>
      </c>
      <c r="AV436" t="s">
        <v>74</v>
      </c>
      <c r="AX436">
        <v>10</v>
      </c>
      <c r="AY436" t="s">
        <v>2387</v>
      </c>
      <c r="BB436">
        <v>0</v>
      </c>
    </row>
    <row r="437" spans="1:54" x14ac:dyDescent="0.25">
      <c r="A437">
        <v>435</v>
      </c>
      <c r="B437" t="s">
        <v>0</v>
      </c>
      <c r="E437" t="s">
        <v>3</v>
      </c>
      <c r="F437" t="s">
        <v>4</v>
      </c>
      <c r="H437" s="1">
        <v>31833</v>
      </c>
      <c r="I437">
        <v>8</v>
      </c>
      <c r="J437">
        <v>60</v>
      </c>
      <c r="K437">
        <v>12</v>
      </c>
      <c r="L437">
        <v>20</v>
      </c>
      <c r="M437">
        <v>10200</v>
      </c>
      <c r="N437" t="s">
        <v>2388</v>
      </c>
      <c r="O437">
        <v>0</v>
      </c>
      <c r="P437" t="s">
        <v>53</v>
      </c>
      <c r="R437" t="s">
        <v>103</v>
      </c>
      <c r="T437">
        <v>0</v>
      </c>
      <c r="AC437" t="s">
        <v>83</v>
      </c>
      <c r="AF437" t="s">
        <v>30</v>
      </c>
      <c r="AN437" t="s">
        <v>72</v>
      </c>
      <c r="AP437">
        <v>3</v>
      </c>
      <c r="AR437">
        <v>3</v>
      </c>
      <c r="AT437">
        <v>180</v>
      </c>
      <c r="AU437" t="s">
        <v>2389</v>
      </c>
      <c r="AV437" t="s">
        <v>202</v>
      </c>
      <c r="AX437">
        <v>9</v>
      </c>
      <c r="AY437" t="s">
        <v>2390</v>
      </c>
      <c r="AZ437" t="s">
        <v>2391</v>
      </c>
      <c r="BA437" t="s">
        <v>2392</v>
      </c>
      <c r="BB437">
        <v>1</v>
      </c>
    </row>
    <row r="438" spans="1:54" x14ac:dyDescent="0.25">
      <c r="A438">
        <v>436</v>
      </c>
      <c r="C438" t="s">
        <v>1</v>
      </c>
      <c r="D438" t="s">
        <v>2</v>
      </c>
      <c r="F438" t="s">
        <v>4</v>
      </c>
      <c r="H438" s="1">
        <v>33725</v>
      </c>
      <c r="I438">
        <v>8</v>
      </c>
      <c r="J438">
        <v>0</v>
      </c>
      <c r="K438">
        <v>8</v>
      </c>
      <c r="L438">
        <v>15</v>
      </c>
      <c r="M438">
        <v>100044</v>
      </c>
      <c r="N438" t="s">
        <v>2393</v>
      </c>
      <c r="O438">
        <v>1</v>
      </c>
      <c r="T438">
        <v>0</v>
      </c>
      <c r="AC438" t="s">
        <v>83</v>
      </c>
      <c r="AI438" t="s">
        <v>33</v>
      </c>
      <c r="AN438" t="s">
        <v>72</v>
      </c>
      <c r="AP438">
        <v>3</v>
      </c>
      <c r="AR438">
        <v>5</v>
      </c>
      <c r="AT438">
        <v>5</v>
      </c>
      <c r="AU438" t="s">
        <v>2394</v>
      </c>
      <c r="AV438" t="s">
        <v>74</v>
      </c>
      <c r="AX438">
        <v>8</v>
      </c>
      <c r="AY438" t="s">
        <v>2395</v>
      </c>
      <c r="AZ438" t="s">
        <v>2396</v>
      </c>
      <c r="BA438" t="s">
        <v>2397</v>
      </c>
      <c r="BB438">
        <v>0</v>
      </c>
    </row>
    <row r="439" spans="1:54" x14ac:dyDescent="0.25">
      <c r="A439">
        <v>437</v>
      </c>
      <c r="F439" t="s">
        <v>4</v>
      </c>
      <c r="H439" s="1">
        <v>29313</v>
      </c>
      <c r="I439">
        <v>7</v>
      </c>
      <c r="J439">
        <v>50</v>
      </c>
      <c r="K439">
        <v>8</v>
      </c>
      <c r="L439">
        <v>3</v>
      </c>
      <c r="M439">
        <v>201308</v>
      </c>
      <c r="N439" t="s">
        <v>2398</v>
      </c>
      <c r="O439">
        <v>1</v>
      </c>
      <c r="T439">
        <v>1</v>
      </c>
      <c r="U439" t="s">
        <v>227</v>
      </c>
      <c r="W439" t="s">
        <v>80</v>
      </c>
      <c r="Y439" t="s">
        <v>91</v>
      </c>
      <c r="AA439">
        <v>12</v>
      </c>
      <c r="AC439" t="s">
        <v>83</v>
      </c>
      <c r="AI439" t="s">
        <v>33</v>
      </c>
      <c r="AN439" t="s">
        <v>84</v>
      </c>
      <c r="AP439">
        <v>3</v>
      </c>
      <c r="AR439">
        <v>2</v>
      </c>
      <c r="AT439">
        <v>5</v>
      </c>
      <c r="AU439" t="s">
        <v>2399</v>
      </c>
      <c r="AV439" t="s">
        <v>74</v>
      </c>
      <c r="AX439">
        <v>7</v>
      </c>
      <c r="AY439" t="s">
        <v>2400</v>
      </c>
      <c r="BB439">
        <v>0</v>
      </c>
    </row>
    <row r="440" spans="1:54" x14ac:dyDescent="0.25">
      <c r="A440">
        <v>438</v>
      </c>
      <c r="D440" t="s">
        <v>2</v>
      </c>
      <c r="E440" t="s">
        <v>3</v>
      </c>
      <c r="H440" s="1">
        <v>34275</v>
      </c>
      <c r="I440">
        <v>7</v>
      </c>
      <c r="J440">
        <v>30</v>
      </c>
      <c r="K440">
        <v>8</v>
      </c>
      <c r="L440">
        <v>5</v>
      </c>
      <c r="M440">
        <v>560032</v>
      </c>
      <c r="N440" t="s">
        <v>2401</v>
      </c>
      <c r="O440">
        <v>1</v>
      </c>
      <c r="T440">
        <v>0</v>
      </c>
      <c r="AC440" t="s">
        <v>59</v>
      </c>
      <c r="AG440" t="s">
        <v>31</v>
      </c>
      <c r="AN440" t="s">
        <v>72</v>
      </c>
      <c r="AP440">
        <v>6</v>
      </c>
      <c r="AR440">
        <v>4</v>
      </c>
      <c r="AT440">
        <v>30</v>
      </c>
      <c r="AU440" t="s">
        <v>2402</v>
      </c>
      <c r="AV440" t="s">
        <v>64</v>
      </c>
      <c r="AX440">
        <v>9</v>
      </c>
      <c r="AY440" t="s">
        <v>2403</v>
      </c>
      <c r="AZ440" t="s">
        <v>2404</v>
      </c>
      <c r="BA440" t="s">
        <v>2405</v>
      </c>
      <c r="BB440">
        <v>0</v>
      </c>
    </row>
    <row r="441" spans="1:54" x14ac:dyDescent="0.25">
      <c r="A441">
        <v>439</v>
      </c>
      <c r="G441" t="s">
        <v>2406</v>
      </c>
      <c r="H441" s="1">
        <v>25124</v>
      </c>
      <c r="I441">
        <v>7</v>
      </c>
      <c r="J441">
        <v>0</v>
      </c>
      <c r="K441">
        <v>8</v>
      </c>
      <c r="L441">
        <v>20</v>
      </c>
      <c r="N441" t="s">
        <v>2407</v>
      </c>
      <c r="O441">
        <v>1</v>
      </c>
      <c r="T441">
        <v>1</v>
      </c>
      <c r="U441" t="s">
        <v>2408</v>
      </c>
      <c r="W441" t="s">
        <v>145</v>
      </c>
      <c r="Y441" t="s">
        <v>91</v>
      </c>
      <c r="AA441">
        <v>25</v>
      </c>
      <c r="AB441" t="s">
        <v>2409</v>
      </c>
      <c r="AC441" t="s">
        <v>83</v>
      </c>
      <c r="AH441" t="s">
        <v>32</v>
      </c>
      <c r="AI441" t="s">
        <v>33</v>
      </c>
      <c r="AM441" t="s">
        <v>2410</v>
      </c>
      <c r="AN441" t="s">
        <v>72</v>
      </c>
      <c r="AP441">
        <v>6</v>
      </c>
      <c r="AR441">
        <v>6</v>
      </c>
      <c r="AT441">
        <v>6</v>
      </c>
      <c r="AU441" t="s">
        <v>2411</v>
      </c>
      <c r="AV441" t="s">
        <v>74</v>
      </c>
      <c r="AX441">
        <v>9</v>
      </c>
      <c r="AY441" t="s">
        <v>2412</v>
      </c>
      <c r="AZ441" t="s">
        <v>2413</v>
      </c>
      <c r="BA441" t="s">
        <v>2414</v>
      </c>
      <c r="BB441">
        <v>1</v>
      </c>
    </row>
    <row r="442" spans="1:54" x14ac:dyDescent="0.25">
      <c r="A442">
        <v>440</v>
      </c>
      <c r="C442" t="s">
        <v>1</v>
      </c>
      <c r="H442" s="1">
        <v>22573</v>
      </c>
      <c r="I442">
        <v>7</v>
      </c>
      <c r="J442">
        <v>0</v>
      </c>
      <c r="K442">
        <v>10</v>
      </c>
      <c r="L442">
        <v>10</v>
      </c>
      <c r="M442">
        <v>92024</v>
      </c>
      <c r="N442" t="s">
        <v>2415</v>
      </c>
      <c r="O442">
        <v>1</v>
      </c>
      <c r="T442">
        <v>1</v>
      </c>
      <c r="U442" t="s">
        <v>227</v>
      </c>
      <c r="X442" t="s">
        <v>2416</v>
      </c>
      <c r="Y442" t="s">
        <v>648</v>
      </c>
      <c r="AA442">
        <v>35</v>
      </c>
      <c r="AB442" t="s">
        <v>2417</v>
      </c>
      <c r="AC442" t="s">
        <v>71</v>
      </c>
      <c r="AI442" t="s">
        <v>33</v>
      </c>
      <c r="AN442" t="s">
        <v>72</v>
      </c>
      <c r="AP442">
        <v>5</v>
      </c>
      <c r="AR442">
        <v>3</v>
      </c>
      <c r="AT442">
        <v>10</v>
      </c>
      <c r="AU442" t="s">
        <v>2418</v>
      </c>
      <c r="AV442" t="s">
        <v>64</v>
      </c>
      <c r="AX442">
        <v>10</v>
      </c>
      <c r="AY442" t="s">
        <v>2419</v>
      </c>
      <c r="AZ442" t="s">
        <v>2420</v>
      </c>
      <c r="BA442" t="s">
        <v>141</v>
      </c>
      <c r="BB442">
        <v>1</v>
      </c>
    </row>
    <row r="443" spans="1:54" x14ac:dyDescent="0.25">
      <c r="A443">
        <v>441</v>
      </c>
      <c r="B443" t="s">
        <v>0</v>
      </c>
      <c r="E443" t="s">
        <v>3</v>
      </c>
      <c r="F443" t="s">
        <v>4</v>
      </c>
      <c r="H443" s="1">
        <v>29023</v>
      </c>
      <c r="I443">
        <v>8</v>
      </c>
      <c r="J443">
        <v>75</v>
      </c>
      <c r="K443">
        <v>14</v>
      </c>
      <c r="L443">
        <v>8</v>
      </c>
      <c r="M443">
        <v>60302</v>
      </c>
      <c r="N443" t="s">
        <v>2421</v>
      </c>
      <c r="O443">
        <v>1</v>
      </c>
      <c r="T443">
        <v>1</v>
      </c>
      <c r="U443" t="s">
        <v>55</v>
      </c>
      <c r="W443" t="s">
        <v>80</v>
      </c>
      <c r="Y443" t="s">
        <v>326</v>
      </c>
      <c r="AA443">
        <v>13</v>
      </c>
      <c r="AB443" t="s">
        <v>2422</v>
      </c>
      <c r="AC443" t="s">
        <v>59</v>
      </c>
      <c r="AI443" t="s">
        <v>33</v>
      </c>
      <c r="AN443" t="s">
        <v>72</v>
      </c>
      <c r="AQ443" t="s">
        <v>2423</v>
      </c>
      <c r="AR443">
        <v>6</v>
      </c>
      <c r="AT443">
        <v>12</v>
      </c>
      <c r="AU443" t="s">
        <v>2424</v>
      </c>
      <c r="AV443" t="s">
        <v>74</v>
      </c>
      <c r="AX443">
        <v>10</v>
      </c>
      <c r="AY443" t="s">
        <v>2425</v>
      </c>
      <c r="AZ443" t="s">
        <v>2426</v>
      </c>
      <c r="BA443" t="s">
        <v>1609</v>
      </c>
      <c r="BB443">
        <v>1</v>
      </c>
    </row>
    <row r="444" spans="1:54" x14ac:dyDescent="0.25">
      <c r="A444">
        <v>442</v>
      </c>
      <c r="C444" t="s">
        <v>1</v>
      </c>
      <c r="H444" s="1">
        <v>33732</v>
      </c>
      <c r="I444">
        <v>7</v>
      </c>
      <c r="J444">
        <v>0</v>
      </c>
      <c r="K444">
        <v>12</v>
      </c>
      <c r="L444">
        <v>20</v>
      </c>
      <c r="M444">
        <v>44600</v>
      </c>
      <c r="N444" t="s">
        <v>2427</v>
      </c>
      <c r="O444">
        <v>1</v>
      </c>
      <c r="T444">
        <v>1</v>
      </c>
      <c r="U444" t="s">
        <v>150</v>
      </c>
      <c r="W444" t="s">
        <v>80</v>
      </c>
      <c r="Y444" t="s">
        <v>247</v>
      </c>
      <c r="AA444">
        <v>3</v>
      </c>
      <c r="AB444" t="s">
        <v>2428</v>
      </c>
      <c r="AC444" t="s">
        <v>59</v>
      </c>
      <c r="AH444" t="s">
        <v>32</v>
      </c>
      <c r="AN444" t="s">
        <v>60</v>
      </c>
      <c r="AQ444">
        <v>10</v>
      </c>
      <c r="AS444">
        <v>8</v>
      </c>
      <c r="AT444">
        <v>8</v>
      </c>
      <c r="AU444" t="s">
        <v>2429</v>
      </c>
      <c r="AV444" t="s">
        <v>74</v>
      </c>
      <c r="AX444">
        <v>9</v>
      </c>
      <c r="AY444" t="s">
        <v>2430</v>
      </c>
      <c r="BB444">
        <v>1</v>
      </c>
    </row>
    <row r="445" spans="1:54" x14ac:dyDescent="0.25">
      <c r="A445">
        <v>443</v>
      </c>
      <c r="B445" t="s">
        <v>0</v>
      </c>
      <c r="C445" t="s">
        <v>1</v>
      </c>
      <c r="D445" t="s">
        <v>2</v>
      </c>
      <c r="F445" t="s">
        <v>4</v>
      </c>
      <c r="H445" s="1">
        <v>32315</v>
      </c>
      <c r="I445">
        <v>8</v>
      </c>
      <c r="J445">
        <v>1</v>
      </c>
      <c r="K445">
        <v>8</v>
      </c>
      <c r="L445">
        <v>25</v>
      </c>
      <c r="M445">
        <v>94043</v>
      </c>
      <c r="N445" t="s">
        <v>1669</v>
      </c>
      <c r="O445">
        <v>1</v>
      </c>
      <c r="T445">
        <v>1</v>
      </c>
      <c r="U445" t="s">
        <v>227</v>
      </c>
      <c r="W445" t="s">
        <v>80</v>
      </c>
      <c r="Y445" t="s">
        <v>91</v>
      </c>
      <c r="AA445">
        <v>1</v>
      </c>
      <c r="AB445" t="s">
        <v>74</v>
      </c>
      <c r="AC445" t="s">
        <v>71</v>
      </c>
      <c r="AF445" t="s">
        <v>30</v>
      </c>
      <c r="AG445" t="s">
        <v>31</v>
      </c>
      <c r="AI445" t="s">
        <v>33</v>
      </c>
      <c r="AN445" t="s">
        <v>84</v>
      </c>
      <c r="AP445">
        <v>1</v>
      </c>
      <c r="AR445">
        <v>1</v>
      </c>
      <c r="AT445">
        <v>30</v>
      </c>
      <c r="AU445" t="s">
        <v>2431</v>
      </c>
      <c r="AV445" t="s">
        <v>74</v>
      </c>
      <c r="AX445">
        <v>10</v>
      </c>
      <c r="AY445" t="s">
        <v>2432</v>
      </c>
      <c r="BA445" t="s">
        <v>2433</v>
      </c>
      <c r="BB445">
        <v>1</v>
      </c>
    </row>
    <row r="446" spans="1:54" x14ac:dyDescent="0.25">
      <c r="A446">
        <v>444</v>
      </c>
      <c r="B446" t="s">
        <v>0</v>
      </c>
      <c r="H446" s="1">
        <v>23257</v>
      </c>
      <c r="I446">
        <v>7</v>
      </c>
      <c r="J446">
        <v>90</v>
      </c>
      <c r="K446">
        <v>8</v>
      </c>
      <c r="L446">
        <v>10</v>
      </c>
      <c r="N446" t="s">
        <v>2434</v>
      </c>
      <c r="O446">
        <v>0</v>
      </c>
      <c r="P446" t="s">
        <v>67</v>
      </c>
      <c r="R446" t="s">
        <v>103</v>
      </c>
      <c r="T446">
        <v>1</v>
      </c>
      <c r="U446" t="s">
        <v>455</v>
      </c>
      <c r="W446" t="s">
        <v>80</v>
      </c>
      <c r="Y446" t="s">
        <v>57</v>
      </c>
      <c r="AA446">
        <v>28</v>
      </c>
      <c r="AB446" t="s">
        <v>2435</v>
      </c>
      <c r="AC446" t="s">
        <v>71</v>
      </c>
      <c r="AM446" t="s">
        <v>2436</v>
      </c>
      <c r="AN446" t="s">
        <v>72</v>
      </c>
      <c r="AP446">
        <v>6</v>
      </c>
      <c r="AR446">
        <v>6</v>
      </c>
      <c r="AT446">
        <v>10</v>
      </c>
      <c r="AU446" t="s">
        <v>2437</v>
      </c>
      <c r="AV446" t="s">
        <v>74</v>
      </c>
      <c r="AX446">
        <v>9</v>
      </c>
      <c r="AY446" t="s">
        <v>2438</v>
      </c>
      <c r="BB446">
        <v>0</v>
      </c>
    </row>
    <row r="447" spans="1:54" x14ac:dyDescent="0.25">
      <c r="A447">
        <v>445</v>
      </c>
      <c r="C447" t="s">
        <v>1</v>
      </c>
      <c r="E447" t="s">
        <v>3</v>
      </c>
      <c r="F447" t="s">
        <v>4</v>
      </c>
      <c r="H447" s="1">
        <v>32727</v>
      </c>
      <c r="I447">
        <v>5</v>
      </c>
      <c r="J447">
        <v>0</v>
      </c>
      <c r="K447">
        <v>16</v>
      </c>
      <c r="L447">
        <v>2</v>
      </c>
      <c r="M447">
        <v>71711</v>
      </c>
      <c r="N447" t="s">
        <v>2439</v>
      </c>
      <c r="O447">
        <v>0</v>
      </c>
      <c r="P447" t="s">
        <v>97</v>
      </c>
      <c r="R447" t="s">
        <v>98</v>
      </c>
      <c r="T447">
        <v>1</v>
      </c>
      <c r="U447" t="s">
        <v>460</v>
      </c>
      <c r="W447" t="s">
        <v>56</v>
      </c>
      <c r="Y447" t="s">
        <v>91</v>
      </c>
      <c r="AA447">
        <v>5</v>
      </c>
      <c r="AB447" t="s">
        <v>2440</v>
      </c>
      <c r="AC447" t="s">
        <v>59</v>
      </c>
      <c r="AI447" t="s">
        <v>33</v>
      </c>
      <c r="AN447" t="s">
        <v>72</v>
      </c>
      <c r="AP447">
        <v>6</v>
      </c>
      <c r="AR447">
        <v>6</v>
      </c>
      <c r="AT447">
        <v>12</v>
      </c>
      <c r="AU447" t="s">
        <v>2441</v>
      </c>
      <c r="AV447" t="s">
        <v>74</v>
      </c>
      <c r="AX447">
        <v>10</v>
      </c>
      <c r="AY447" t="s">
        <v>2442</v>
      </c>
      <c r="AZ447" t="s">
        <v>2443</v>
      </c>
      <c r="BB447">
        <v>1</v>
      </c>
    </row>
    <row r="448" spans="1:54" ht="409.5" x14ac:dyDescent="0.25">
      <c r="A448">
        <v>446</v>
      </c>
      <c r="B448" t="s">
        <v>0</v>
      </c>
      <c r="C448" t="s">
        <v>1</v>
      </c>
      <c r="F448" t="s">
        <v>4</v>
      </c>
      <c r="H448" s="1">
        <v>33114</v>
      </c>
      <c r="I448">
        <v>6</v>
      </c>
      <c r="J448">
        <v>180</v>
      </c>
      <c r="K448">
        <v>10</v>
      </c>
      <c r="L448">
        <v>9</v>
      </c>
      <c r="M448">
        <v>1010</v>
      </c>
      <c r="N448" t="s">
        <v>2444</v>
      </c>
      <c r="O448">
        <v>1</v>
      </c>
      <c r="T448">
        <v>1</v>
      </c>
      <c r="U448" t="s">
        <v>160</v>
      </c>
      <c r="W448" t="s">
        <v>80</v>
      </c>
      <c r="Z448" t="s">
        <v>2445</v>
      </c>
      <c r="AA448">
        <v>1</v>
      </c>
      <c r="AB448" t="s">
        <v>2446</v>
      </c>
      <c r="AC448" t="s">
        <v>83</v>
      </c>
      <c r="AI448" t="s">
        <v>33</v>
      </c>
      <c r="AN448" t="s">
        <v>1245</v>
      </c>
      <c r="AQ448">
        <v>10</v>
      </c>
      <c r="AR448">
        <v>6</v>
      </c>
      <c r="AT448">
        <v>6</v>
      </c>
      <c r="AU448" s="3" t="s">
        <v>2447</v>
      </c>
      <c r="AV448" t="s">
        <v>202</v>
      </c>
      <c r="AX448">
        <v>9</v>
      </c>
      <c r="AY448" s="3" t="s">
        <v>2448</v>
      </c>
      <c r="AZ448" t="s">
        <v>2449</v>
      </c>
      <c r="BA448" t="s">
        <v>2450</v>
      </c>
      <c r="BB448">
        <v>1</v>
      </c>
    </row>
    <row r="449" spans="1:54" x14ac:dyDescent="0.25">
      <c r="A449">
        <v>447</v>
      </c>
      <c r="B449" t="s">
        <v>0</v>
      </c>
      <c r="H449" s="1">
        <v>34025</v>
      </c>
      <c r="I449">
        <v>9</v>
      </c>
      <c r="J449">
        <v>1</v>
      </c>
      <c r="K449">
        <v>6</v>
      </c>
      <c r="L449">
        <v>5</v>
      </c>
      <c r="M449">
        <v>560093</v>
      </c>
      <c r="N449" t="s">
        <v>1412</v>
      </c>
      <c r="O449">
        <v>1</v>
      </c>
      <c r="T449">
        <v>1</v>
      </c>
      <c r="U449" t="s">
        <v>227</v>
      </c>
      <c r="W449" t="s">
        <v>80</v>
      </c>
      <c r="Y449" t="s">
        <v>91</v>
      </c>
      <c r="AA449">
        <v>2</v>
      </c>
      <c r="AB449" t="s">
        <v>2451</v>
      </c>
      <c r="AC449" t="s">
        <v>59</v>
      </c>
      <c r="AG449" t="s">
        <v>31</v>
      </c>
      <c r="AN449" t="s">
        <v>84</v>
      </c>
      <c r="AP449">
        <v>6</v>
      </c>
      <c r="AR449">
        <v>5</v>
      </c>
      <c r="AT449">
        <v>100</v>
      </c>
      <c r="AU449" t="s">
        <v>2452</v>
      </c>
      <c r="AV449" t="s">
        <v>74</v>
      </c>
      <c r="AX449">
        <v>9</v>
      </c>
      <c r="AY449" t="s">
        <v>2453</v>
      </c>
      <c r="AZ449" t="s">
        <v>2454</v>
      </c>
      <c r="BB449">
        <v>1</v>
      </c>
    </row>
    <row r="450" spans="1:54" x14ac:dyDescent="0.25">
      <c r="A450">
        <v>448</v>
      </c>
      <c r="C450" t="s">
        <v>1</v>
      </c>
      <c r="H450" s="1">
        <v>33077</v>
      </c>
      <c r="I450">
        <v>8</v>
      </c>
      <c r="J450">
        <v>6</v>
      </c>
      <c r="K450">
        <v>14</v>
      </c>
      <c r="L450">
        <v>6</v>
      </c>
      <c r="N450" t="s">
        <v>2455</v>
      </c>
      <c r="O450">
        <v>0</v>
      </c>
      <c r="P450" t="s">
        <v>67</v>
      </c>
      <c r="R450" t="s">
        <v>103</v>
      </c>
      <c r="T450">
        <v>1</v>
      </c>
      <c r="U450" t="s">
        <v>227</v>
      </c>
      <c r="W450" t="s">
        <v>80</v>
      </c>
      <c r="Y450" t="s">
        <v>91</v>
      </c>
      <c r="AA450">
        <v>5</v>
      </c>
      <c r="AB450" t="s">
        <v>2456</v>
      </c>
      <c r="AC450" t="s">
        <v>59</v>
      </c>
      <c r="AG450" t="s">
        <v>31</v>
      </c>
      <c r="AN450" t="s">
        <v>84</v>
      </c>
      <c r="AP450">
        <v>6</v>
      </c>
      <c r="AR450">
        <v>4</v>
      </c>
      <c r="AT450">
        <v>3</v>
      </c>
      <c r="AU450" t="s">
        <v>2457</v>
      </c>
      <c r="AV450" t="s">
        <v>64</v>
      </c>
      <c r="AX450">
        <v>10</v>
      </c>
      <c r="AY450" t="s">
        <v>2458</v>
      </c>
      <c r="AZ450" t="s">
        <v>2459</v>
      </c>
      <c r="BB450">
        <v>0</v>
      </c>
    </row>
    <row r="451" spans="1:54" x14ac:dyDescent="0.25">
      <c r="A451">
        <v>449</v>
      </c>
      <c r="F451" t="s">
        <v>4</v>
      </c>
      <c r="H451" s="1">
        <v>27948</v>
      </c>
      <c r="I451">
        <v>6</v>
      </c>
      <c r="J451">
        <v>50</v>
      </c>
      <c r="K451">
        <v>8</v>
      </c>
      <c r="L451">
        <v>5</v>
      </c>
      <c r="M451">
        <v>40470</v>
      </c>
      <c r="N451" t="s">
        <v>2460</v>
      </c>
      <c r="O451">
        <v>1</v>
      </c>
      <c r="T451">
        <v>1</v>
      </c>
      <c r="U451" t="s">
        <v>2072</v>
      </c>
      <c r="W451" t="s">
        <v>56</v>
      </c>
      <c r="Y451" t="s">
        <v>297</v>
      </c>
      <c r="AA451">
        <v>5</v>
      </c>
      <c r="AB451" t="s">
        <v>2461</v>
      </c>
      <c r="AC451" t="s">
        <v>71</v>
      </c>
      <c r="AG451" t="s">
        <v>31</v>
      </c>
      <c r="AJ451" t="s">
        <v>34</v>
      </c>
      <c r="AN451" t="s">
        <v>72</v>
      </c>
      <c r="AP451">
        <v>5</v>
      </c>
      <c r="AR451">
        <v>3</v>
      </c>
      <c r="AT451">
        <v>20</v>
      </c>
      <c r="AU451" t="s">
        <v>2462</v>
      </c>
      <c r="AW451" t="s">
        <v>2463</v>
      </c>
      <c r="AX451">
        <v>9</v>
      </c>
      <c r="AY451" t="s">
        <v>2464</v>
      </c>
      <c r="AZ451" t="s">
        <v>1505</v>
      </c>
      <c r="BB451">
        <v>0</v>
      </c>
    </row>
    <row r="452" spans="1:54" x14ac:dyDescent="0.25">
      <c r="A452">
        <v>450</v>
      </c>
      <c r="B452" t="s">
        <v>0</v>
      </c>
      <c r="F452" t="s">
        <v>4</v>
      </c>
      <c r="H452" s="1">
        <v>29093</v>
      </c>
      <c r="I452">
        <v>8</v>
      </c>
      <c r="J452">
        <v>75</v>
      </c>
      <c r="K452">
        <v>9</v>
      </c>
      <c r="L452">
        <v>20</v>
      </c>
      <c r="M452">
        <v>60439</v>
      </c>
      <c r="N452" t="s">
        <v>2439</v>
      </c>
      <c r="O452">
        <v>0</v>
      </c>
      <c r="P452" t="s">
        <v>67</v>
      </c>
      <c r="R452" t="s">
        <v>98</v>
      </c>
      <c r="T452">
        <v>1</v>
      </c>
      <c r="U452" t="s">
        <v>110</v>
      </c>
      <c r="W452" t="s">
        <v>111</v>
      </c>
      <c r="Y452" t="s">
        <v>91</v>
      </c>
      <c r="AA452">
        <v>14</v>
      </c>
      <c r="AB452" t="s">
        <v>2465</v>
      </c>
      <c r="AC452" t="s">
        <v>83</v>
      </c>
      <c r="AG452" t="s">
        <v>31</v>
      </c>
      <c r="AN452" t="s">
        <v>72</v>
      </c>
      <c r="AP452">
        <v>6</v>
      </c>
      <c r="AS452">
        <v>10</v>
      </c>
      <c r="AT452">
        <v>15</v>
      </c>
      <c r="AU452" t="s">
        <v>2466</v>
      </c>
      <c r="AW452" t="s">
        <v>2467</v>
      </c>
      <c r="AX452">
        <v>10</v>
      </c>
      <c r="AY452" t="s">
        <v>2468</v>
      </c>
      <c r="AZ452" t="s">
        <v>2469</v>
      </c>
      <c r="BA452" t="s">
        <v>116</v>
      </c>
      <c r="BB452">
        <v>1</v>
      </c>
    </row>
    <row r="453" spans="1:54" x14ac:dyDescent="0.25">
      <c r="A453">
        <v>451</v>
      </c>
      <c r="B453" t="s">
        <v>0</v>
      </c>
      <c r="E453" t="s">
        <v>3</v>
      </c>
      <c r="F453" t="s">
        <v>4</v>
      </c>
      <c r="H453" s="1">
        <v>32527</v>
      </c>
      <c r="I453">
        <v>8</v>
      </c>
      <c r="J453">
        <v>0</v>
      </c>
      <c r="K453">
        <v>10</v>
      </c>
      <c r="L453">
        <v>60</v>
      </c>
      <c r="M453">
        <v>92649</v>
      </c>
      <c r="N453" t="s">
        <v>2470</v>
      </c>
      <c r="O453">
        <v>1</v>
      </c>
      <c r="T453">
        <v>1</v>
      </c>
      <c r="U453" t="s">
        <v>178</v>
      </c>
      <c r="W453" t="s">
        <v>387</v>
      </c>
      <c r="Y453" t="s">
        <v>91</v>
      </c>
      <c r="AA453">
        <v>1</v>
      </c>
      <c r="AB453" t="s">
        <v>2471</v>
      </c>
      <c r="AC453" t="s">
        <v>59</v>
      </c>
      <c r="AG453" t="s">
        <v>31</v>
      </c>
      <c r="AH453" t="s">
        <v>32</v>
      </c>
      <c r="AN453" t="s">
        <v>60</v>
      </c>
      <c r="AP453">
        <v>5</v>
      </c>
      <c r="AR453">
        <v>2</v>
      </c>
      <c r="AT453">
        <v>6</v>
      </c>
      <c r="AU453" t="s">
        <v>2472</v>
      </c>
      <c r="AV453" t="s">
        <v>74</v>
      </c>
      <c r="AX453">
        <v>7</v>
      </c>
      <c r="AY453" t="s">
        <v>2473</v>
      </c>
      <c r="AZ453" t="s">
        <v>2474</v>
      </c>
      <c r="BA453" t="s">
        <v>2475</v>
      </c>
      <c r="BB453">
        <v>0</v>
      </c>
    </row>
    <row r="454" spans="1:54" x14ac:dyDescent="0.25">
      <c r="A454">
        <v>452</v>
      </c>
      <c r="B454" t="s">
        <v>0</v>
      </c>
      <c r="H454" s="1">
        <v>27608</v>
      </c>
      <c r="I454">
        <v>7</v>
      </c>
      <c r="J454">
        <v>70</v>
      </c>
      <c r="K454">
        <v>8</v>
      </c>
      <c r="L454">
        <v>50</v>
      </c>
      <c r="M454">
        <v>27800</v>
      </c>
      <c r="N454" t="s">
        <v>2476</v>
      </c>
      <c r="O454">
        <v>1</v>
      </c>
      <c r="T454">
        <v>1</v>
      </c>
      <c r="U454" t="s">
        <v>227</v>
      </c>
      <c r="W454" t="s">
        <v>80</v>
      </c>
      <c r="Y454" t="s">
        <v>340</v>
      </c>
      <c r="AA454">
        <v>15</v>
      </c>
      <c r="AB454" t="s">
        <v>2477</v>
      </c>
      <c r="AC454" t="s">
        <v>83</v>
      </c>
      <c r="AH454" t="s">
        <v>32</v>
      </c>
      <c r="AN454" t="s">
        <v>72</v>
      </c>
      <c r="AP454">
        <v>6</v>
      </c>
      <c r="AR454">
        <v>4</v>
      </c>
      <c r="AT454">
        <v>25</v>
      </c>
      <c r="AU454" t="s">
        <v>367</v>
      </c>
      <c r="AV454" t="s">
        <v>74</v>
      </c>
      <c r="AX454">
        <v>7</v>
      </c>
      <c r="AY454" t="s">
        <v>2054</v>
      </c>
      <c r="BB454">
        <v>0</v>
      </c>
    </row>
    <row r="455" spans="1:54" x14ac:dyDescent="0.25">
      <c r="A455">
        <v>453</v>
      </c>
      <c r="C455" t="s">
        <v>1</v>
      </c>
      <c r="H455" s="1">
        <v>31265</v>
      </c>
      <c r="I455">
        <v>7</v>
      </c>
      <c r="J455">
        <v>0</v>
      </c>
      <c r="K455">
        <v>6</v>
      </c>
      <c r="L455">
        <v>20</v>
      </c>
      <c r="N455" t="s">
        <v>719</v>
      </c>
      <c r="O455">
        <v>0</v>
      </c>
      <c r="P455" t="s">
        <v>53</v>
      </c>
      <c r="R455" t="s">
        <v>54</v>
      </c>
      <c r="T455">
        <v>1</v>
      </c>
      <c r="U455" t="s">
        <v>160</v>
      </c>
      <c r="W455" t="s">
        <v>80</v>
      </c>
      <c r="Y455" t="s">
        <v>91</v>
      </c>
      <c r="AA455">
        <v>2</v>
      </c>
      <c r="AC455" t="s">
        <v>83</v>
      </c>
      <c r="AI455" t="s">
        <v>33</v>
      </c>
      <c r="AN455" t="s">
        <v>60</v>
      </c>
      <c r="AP455">
        <v>5</v>
      </c>
      <c r="AR455">
        <v>5</v>
      </c>
      <c r="AT455">
        <v>10</v>
      </c>
      <c r="AU455" t="s">
        <v>794</v>
      </c>
      <c r="AV455" t="s">
        <v>64</v>
      </c>
      <c r="AX455">
        <v>7</v>
      </c>
      <c r="AY455" t="s">
        <v>2478</v>
      </c>
      <c r="BB455">
        <v>0</v>
      </c>
    </row>
    <row r="456" spans="1:54" x14ac:dyDescent="0.25">
      <c r="A456">
        <v>454</v>
      </c>
      <c r="C456" t="s">
        <v>1</v>
      </c>
      <c r="H456" s="1">
        <v>30445</v>
      </c>
      <c r="I456">
        <v>7</v>
      </c>
      <c r="J456">
        <v>30</v>
      </c>
      <c r="K456">
        <v>15</v>
      </c>
      <c r="L456">
        <v>8</v>
      </c>
      <c r="M456">
        <v>90690300</v>
      </c>
      <c r="N456" t="s">
        <v>2479</v>
      </c>
      <c r="O456">
        <v>1</v>
      </c>
      <c r="T456">
        <v>1</v>
      </c>
      <c r="U456" t="s">
        <v>227</v>
      </c>
      <c r="W456" t="s">
        <v>56</v>
      </c>
      <c r="Y456" t="s">
        <v>468</v>
      </c>
      <c r="AA456">
        <v>14</v>
      </c>
      <c r="AB456" t="s">
        <v>2480</v>
      </c>
      <c r="AC456" t="s">
        <v>59</v>
      </c>
      <c r="AI456" t="s">
        <v>33</v>
      </c>
      <c r="AN456" t="s">
        <v>60</v>
      </c>
      <c r="AP456">
        <v>5</v>
      </c>
      <c r="AR456">
        <v>4</v>
      </c>
      <c r="AT456">
        <v>12</v>
      </c>
      <c r="AU456" t="s">
        <v>2481</v>
      </c>
      <c r="AV456" t="s">
        <v>74</v>
      </c>
      <c r="AX456">
        <v>10</v>
      </c>
      <c r="AY456" t="s">
        <v>2482</v>
      </c>
      <c r="AZ456" t="s">
        <v>2483</v>
      </c>
      <c r="BA456" t="s">
        <v>2484</v>
      </c>
      <c r="BB456">
        <v>1</v>
      </c>
    </row>
    <row r="457" spans="1:54" ht="225" x14ac:dyDescent="0.25">
      <c r="A457">
        <v>455</v>
      </c>
      <c r="B457" t="s">
        <v>0</v>
      </c>
      <c r="F457" t="s">
        <v>4</v>
      </c>
      <c r="H457" s="1">
        <v>32097</v>
      </c>
      <c r="I457">
        <v>7</v>
      </c>
      <c r="J457">
        <v>0</v>
      </c>
      <c r="K457">
        <v>8</v>
      </c>
      <c r="L457">
        <v>50</v>
      </c>
      <c r="M457">
        <v>6132</v>
      </c>
      <c r="N457" t="s">
        <v>2485</v>
      </c>
      <c r="O457">
        <v>1</v>
      </c>
      <c r="T457">
        <v>0</v>
      </c>
      <c r="AC457" t="s">
        <v>83</v>
      </c>
      <c r="AD457" t="s">
        <v>28</v>
      </c>
      <c r="AF457" t="s">
        <v>30</v>
      </c>
      <c r="AG457" t="s">
        <v>31</v>
      </c>
      <c r="AN457" t="s">
        <v>72</v>
      </c>
      <c r="AQ457">
        <v>20</v>
      </c>
      <c r="AS457">
        <v>10</v>
      </c>
      <c r="AT457">
        <v>5</v>
      </c>
      <c r="AU457" s="3" t="s">
        <v>2486</v>
      </c>
      <c r="AW457" t="s">
        <v>2487</v>
      </c>
      <c r="AX457">
        <v>9</v>
      </c>
      <c r="AY457" t="s">
        <v>2488</v>
      </c>
      <c r="AZ457" t="s">
        <v>2489</v>
      </c>
      <c r="BA457" t="s">
        <v>2490</v>
      </c>
      <c r="BB457">
        <v>1</v>
      </c>
    </row>
    <row r="458" spans="1:54" x14ac:dyDescent="0.25">
      <c r="A458">
        <v>456</v>
      </c>
      <c r="B458" t="s">
        <v>0</v>
      </c>
      <c r="E458" t="s">
        <v>3</v>
      </c>
      <c r="F458" t="s">
        <v>4</v>
      </c>
      <c r="H458" s="1">
        <v>35411</v>
      </c>
      <c r="I458">
        <v>7</v>
      </c>
      <c r="J458">
        <v>50</v>
      </c>
      <c r="K458">
        <v>9</v>
      </c>
      <c r="L458">
        <v>15</v>
      </c>
      <c r="M458">
        <v>110027</v>
      </c>
      <c r="N458" t="s">
        <v>1893</v>
      </c>
      <c r="O458">
        <v>1</v>
      </c>
      <c r="T458">
        <v>0</v>
      </c>
      <c r="AC458" t="s">
        <v>59</v>
      </c>
      <c r="AG458" t="s">
        <v>31</v>
      </c>
      <c r="AN458" t="s">
        <v>72</v>
      </c>
      <c r="AP458">
        <v>5</v>
      </c>
      <c r="AR458">
        <v>6</v>
      </c>
      <c r="AT458">
        <v>14</v>
      </c>
      <c r="AU458" t="s">
        <v>2491</v>
      </c>
      <c r="AV458" t="s">
        <v>64</v>
      </c>
      <c r="AX458">
        <v>10</v>
      </c>
      <c r="AY458" t="s">
        <v>2492</v>
      </c>
      <c r="AZ458" t="s">
        <v>2493</v>
      </c>
      <c r="BA458" t="s">
        <v>2494</v>
      </c>
      <c r="BB458">
        <v>1</v>
      </c>
    </row>
    <row r="459" spans="1:54" x14ac:dyDescent="0.25">
      <c r="A459">
        <v>457</v>
      </c>
      <c r="F459" t="s">
        <v>4</v>
      </c>
      <c r="H459" s="1">
        <v>28051</v>
      </c>
      <c r="I459">
        <v>8</v>
      </c>
      <c r="J459">
        <v>10</v>
      </c>
      <c r="K459">
        <v>14</v>
      </c>
      <c r="L459">
        <v>0</v>
      </c>
      <c r="M459">
        <v>95051</v>
      </c>
      <c r="N459" t="s">
        <v>2495</v>
      </c>
      <c r="O459">
        <v>0</v>
      </c>
      <c r="P459" t="s">
        <v>97</v>
      </c>
      <c r="R459" t="s">
        <v>103</v>
      </c>
      <c r="T459">
        <v>1</v>
      </c>
      <c r="U459" t="s">
        <v>455</v>
      </c>
      <c r="W459" t="s">
        <v>80</v>
      </c>
      <c r="Y459" t="s">
        <v>91</v>
      </c>
      <c r="AA459">
        <v>10</v>
      </c>
      <c r="AC459" t="s">
        <v>71</v>
      </c>
      <c r="AI459" t="s">
        <v>33</v>
      </c>
      <c r="AN459" t="s">
        <v>72</v>
      </c>
      <c r="AP459">
        <v>5</v>
      </c>
      <c r="AR459">
        <v>4</v>
      </c>
      <c r="AT459">
        <v>12</v>
      </c>
      <c r="AU459" t="s">
        <v>2496</v>
      </c>
      <c r="AV459" t="s">
        <v>64</v>
      </c>
      <c r="AX459">
        <v>9</v>
      </c>
      <c r="AY459" t="s">
        <v>2497</v>
      </c>
      <c r="AZ459" t="s">
        <v>2498</v>
      </c>
      <c r="BA459" t="s">
        <v>2499</v>
      </c>
      <c r="BB459">
        <v>0</v>
      </c>
    </row>
    <row r="460" spans="1:54" x14ac:dyDescent="0.25">
      <c r="A460">
        <v>458</v>
      </c>
      <c r="B460" t="s">
        <v>0</v>
      </c>
      <c r="D460" t="s">
        <v>2</v>
      </c>
      <c r="E460" t="s">
        <v>3</v>
      </c>
      <c r="F460" t="s">
        <v>4</v>
      </c>
      <c r="H460" s="1">
        <v>35749</v>
      </c>
      <c r="I460">
        <v>7</v>
      </c>
      <c r="J460">
        <v>120</v>
      </c>
      <c r="K460">
        <v>15</v>
      </c>
      <c r="L460">
        <v>100</v>
      </c>
      <c r="M460">
        <v>110027</v>
      </c>
      <c r="N460" t="s">
        <v>1893</v>
      </c>
      <c r="O460">
        <v>0</v>
      </c>
      <c r="P460" t="s">
        <v>136</v>
      </c>
      <c r="S460" t="s">
        <v>2500</v>
      </c>
      <c r="T460">
        <v>0</v>
      </c>
      <c r="AC460" t="s">
        <v>59</v>
      </c>
      <c r="AI460" t="s">
        <v>33</v>
      </c>
      <c r="AN460" t="s">
        <v>60</v>
      </c>
      <c r="AP460">
        <v>6</v>
      </c>
      <c r="AR460">
        <v>6</v>
      </c>
      <c r="AT460">
        <v>4</v>
      </c>
      <c r="AU460" t="s">
        <v>2501</v>
      </c>
      <c r="AV460" t="s">
        <v>64</v>
      </c>
      <c r="AX460">
        <v>9</v>
      </c>
      <c r="AY460" t="s">
        <v>2502</v>
      </c>
      <c r="AZ460" t="s">
        <v>2503</v>
      </c>
      <c r="BB460">
        <v>1</v>
      </c>
    </row>
    <row r="461" spans="1:54" x14ac:dyDescent="0.25">
      <c r="A461">
        <v>459</v>
      </c>
      <c r="B461" t="s">
        <v>0</v>
      </c>
      <c r="C461" t="s">
        <v>1</v>
      </c>
      <c r="H461" s="1">
        <v>26900</v>
      </c>
      <c r="I461">
        <v>6</v>
      </c>
      <c r="J461">
        <v>60</v>
      </c>
      <c r="K461">
        <v>16</v>
      </c>
      <c r="L461">
        <v>10</v>
      </c>
      <c r="N461" t="s">
        <v>221</v>
      </c>
      <c r="O461">
        <v>0</v>
      </c>
      <c r="P461" t="s">
        <v>97</v>
      </c>
      <c r="R461" t="s">
        <v>98</v>
      </c>
      <c r="T461">
        <v>0</v>
      </c>
      <c r="AC461" t="s">
        <v>83</v>
      </c>
      <c r="AF461" t="s">
        <v>30</v>
      </c>
      <c r="AN461" t="s">
        <v>72</v>
      </c>
      <c r="AQ461">
        <v>40</v>
      </c>
      <c r="AS461">
        <v>20</v>
      </c>
      <c r="AT461">
        <v>25</v>
      </c>
      <c r="AU461" t="s">
        <v>2504</v>
      </c>
      <c r="AV461" t="s">
        <v>74</v>
      </c>
      <c r="AX461">
        <v>9</v>
      </c>
      <c r="AY461" t="s">
        <v>2505</v>
      </c>
      <c r="AZ461" t="s">
        <v>2506</v>
      </c>
      <c r="BA461" t="s">
        <v>2507</v>
      </c>
      <c r="BB461">
        <v>1</v>
      </c>
    </row>
    <row r="462" spans="1:54" x14ac:dyDescent="0.25">
      <c r="A462">
        <v>460</v>
      </c>
      <c r="B462" t="s">
        <v>0</v>
      </c>
      <c r="H462" s="1">
        <v>32226</v>
      </c>
      <c r="I462">
        <v>6</v>
      </c>
      <c r="J462">
        <v>20</v>
      </c>
      <c r="K462">
        <v>8</v>
      </c>
      <c r="L462">
        <v>3</v>
      </c>
      <c r="M462">
        <v>98007</v>
      </c>
      <c r="N462" t="s">
        <v>2508</v>
      </c>
      <c r="O462">
        <v>1</v>
      </c>
      <c r="T462">
        <v>1</v>
      </c>
      <c r="U462" t="s">
        <v>227</v>
      </c>
      <c r="W462" t="s">
        <v>111</v>
      </c>
      <c r="Y462" t="s">
        <v>91</v>
      </c>
      <c r="AA462">
        <v>2</v>
      </c>
      <c r="AB462" t="s">
        <v>1965</v>
      </c>
      <c r="AC462" t="s">
        <v>83</v>
      </c>
      <c r="AG462" t="s">
        <v>31</v>
      </c>
      <c r="AO462" t="s">
        <v>2509</v>
      </c>
      <c r="AP462">
        <v>5</v>
      </c>
      <c r="AR462">
        <v>5</v>
      </c>
      <c r="AT462">
        <v>20</v>
      </c>
      <c r="AU462" t="s">
        <v>2510</v>
      </c>
      <c r="AV462" t="s">
        <v>64</v>
      </c>
      <c r="AX462">
        <v>10</v>
      </c>
      <c r="AY462" t="s">
        <v>75</v>
      </c>
      <c r="AZ462" t="s">
        <v>75</v>
      </c>
      <c r="BA462" t="s">
        <v>318</v>
      </c>
      <c r="BB462">
        <v>0</v>
      </c>
    </row>
    <row r="463" spans="1:54" x14ac:dyDescent="0.25">
      <c r="A463">
        <v>461</v>
      </c>
      <c r="B463" t="s">
        <v>0</v>
      </c>
      <c r="F463" t="s">
        <v>4</v>
      </c>
      <c r="H463" s="1">
        <v>27921</v>
      </c>
      <c r="I463">
        <v>6</v>
      </c>
      <c r="J463">
        <v>0</v>
      </c>
      <c r="K463">
        <v>5</v>
      </c>
      <c r="L463">
        <v>5</v>
      </c>
      <c r="M463">
        <v>2013</v>
      </c>
      <c r="N463" t="s">
        <v>2511</v>
      </c>
      <c r="O463">
        <v>0</v>
      </c>
      <c r="P463" t="s">
        <v>97</v>
      </c>
      <c r="R463" t="s">
        <v>98</v>
      </c>
      <c r="T463">
        <v>1</v>
      </c>
      <c r="U463" t="s">
        <v>110</v>
      </c>
      <c r="W463" t="s">
        <v>111</v>
      </c>
      <c r="Y463" t="s">
        <v>91</v>
      </c>
      <c r="AA463">
        <v>15</v>
      </c>
      <c r="AC463" t="s">
        <v>83</v>
      </c>
      <c r="AL463" t="s">
        <v>36</v>
      </c>
      <c r="AV463" t="s">
        <v>381</v>
      </c>
      <c r="AX463">
        <v>8</v>
      </c>
      <c r="AY463" t="s">
        <v>2512</v>
      </c>
      <c r="AZ463" t="s">
        <v>2513</v>
      </c>
      <c r="BA463" t="s">
        <v>2514</v>
      </c>
      <c r="BB463">
        <v>0</v>
      </c>
    </row>
    <row r="464" spans="1:54" ht="75" x14ac:dyDescent="0.25">
      <c r="A464">
        <v>462</v>
      </c>
      <c r="B464" t="s">
        <v>0</v>
      </c>
      <c r="H464" s="1">
        <v>33863</v>
      </c>
      <c r="I464">
        <v>7</v>
      </c>
      <c r="J464">
        <v>0</v>
      </c>
      <c r="K464">
        <v>15</v>
      </c>
      <c r="L464">
        <v>5</v>
      </c>
      <c r="M464">
        <v>60435</v>
      </c>
      <c r="N464" t="s">
        <v>2515</v>
      </c>
      <c r="O464">
        <v>0</v>
      </c>
      <c r="P464" t="s">
        <v>53</v>
      </c>
      <c r="R464" t="s">
        <v>98</v>
      </c>
      <c r="T464">
        <v>0</v>
      </c>
      <c r="AC464" t="s">
        <v>83</v>
      </c>
      <c r="AI464" t="s">
        <v>33</v>
      </c>
      <c r="AN464" t="s">
        <v>72</v>
      </c>
      <c r="AP464">
        <v>5</v>
      </c>
      <c r="AR464">
        <v>5</v>
      </c>
      <c r="AT464">
        <v>100</v>
      </c>
      <c r="AU464" s="3" t="s">
        <v>2516</v>
      </c>
      <c r="AV464" t="s">
        <v>74</v>
      </c>
      <c r="AX464">
        <v>10</v>
      </c>
      <c r="AY464" t="s">
        <v>2517</v>
      </c>
      <c r="AZ464" s="3" t="s">
        <v>2518</v>
      </c>
      <c r="BB464">
        <v>1</v>
      </c>
    </row>
    <row r="465" spans="1:54" x14ac:dyDescent="0.25">
      <c r="A465">
        <v>463</v>
      </c>
      <c r="B465" t="s">
        <v>0</v>
      </c>
      <c r="H465" s="1">
        <v>31904</v>
      </c>
      <c r="I465">
        <v>8</v>
      </c>
      <c r="J465">
        <v>0</v>
      </c>
      <c r="K465">
        <v>10</v>
      </c>
      <c r="L465">
        <v>12</v>
      </c>
      <c r="N465" t="s">
        <v>1359</v>
      </c>
      <c r="O465">
        <v>0</v>
      </c>
      <c r="P465" t="s">
        <v>53</v>
      </c>
      <c r="R465" t="s">
        <v>54</v>
      </c>
      <c r="T465">
        <v>0</v>
      </c>
      <c r="AC465" t="s">
        <v>59</v>
      </c>
      <c r="AF465" t="s">
        <v>30</v>
      </c>
      <c r="AN465" t="s">
        <v>72</v>
      </c>
      <c r="AP465">
        <v>5</v>
      </c>
      <c r="AR465">
        <v>5</v>
      </c>
      <c r="AT465">
        <v>5</v>
      </c>
      <c r="AU465" t="s">
        <v>2519</v>
      </c>
      <c r="AV465" t="s">
        <v>74</v>
      </c>
      <c r="AX465">
        <v>8</v>
      </c>
      <c r="AY465" t="s">
        <v>75</v>
      </c>
      <c r="AZ465" t="s">
        <v>2520</v>
      </c>
      <c r="BA465" t="s">
        <v>2521</v>
      </c>
      <c r="BB465">
        <v>1</v>
      </c>
    </row>
    <row r="466" spans="1:54" x14ac:dyDescent="0.25">
      <c r="A466">
        <v>464</v>
      </c>
      <c r="B466" t="s">
        <v>0</v>
      </c>
      <c r="D466" t="s">
        <v>2</v>
      </c>
      <c r="F466" t="s">
        <v>4</v>
      </c>
      <c r="H466" s="1">
        <v>29535</v>
      </c>
      <c r="I466">
        <v>7</v>
      </c>
      <c r="J466">
        <v>0</v>
      </c>
      <c r="K466">
        <v>10</v>
      </c>
      <c r="L466">
        <v>0</v>
      </c>
      <c r="M466">
        <v>91101</v>
      </c>
      <c r="N466" t="s">
        <v>2522</v>
      </c>
      <c r="O466">
        <v>0</v>
      </c>
      <c r="P466" t="s">
        <v>67</v>
      </c>
      <c r="R466" t="s">
        <v>98</v>
      </c>
      <c r="T466">
        <v>1</v>
      </c>
      <c r="U466" t="s">
        <v>160</v>
      </c>
      <c r="W466" t="s">
        <v>80</v>
      </c>
      <c r="Y466" t="s">
        <v>91</v>
      </c>
      <c r="AA466">
        <v>1</v>
      </c>
      <c r="AB466" t="s">
        <v>2523</v>
      </c>
      <c r="AC466" t="s">
        <v>83</v>
      </c>
      <c r="AF466" t="s">
        <v>30</v>
      </c>
      <c r="AN466" t="s">
        <v>84</v>
      </c>
      <c r="AP466">
        <v>6</v>
      </c>
      <c r="AR466">
        <v>3</v>
      </c>
      <c r="AT466">
        <v>8</v>
      </c>
      <c r="AU466" t="s">
        <v>2524</v>
      </c>
      <c r="AW466" t="s">
        <v>2525</v>
      </c>
      <c r="AX466">
        <v>6</v>
      </c>
      <c r="AY466" t="s">
        <v>2526</v>
      </c>
      <c r="AZ466" t="s">
        <v>2527</v>
      </c>
      <c r="BB466">
        <v>1</v>
      </c>
    </row>
    <row r="467" spans="1:54" ht="409.5" x14ac:dyDescent="0.25">
      <c r="A467">
        <v>465</v>
      </c>
      <c r="B467" t="s">
        <v>0</v>
      </c>
      <c r="F467" t="s">
        <v>4</v>
      </c>
      <c r="H467" s="1">
        <v>31458</v>
      </c>
      <c r="I467">
        <v>7</v>
      </c>
      <c r="J467">
        <v>90</v>
      </c>
      <c r="K467">
        <v>14</v>
      </c>
      <c r="L467">
        <v>0</v>
      </c>
      <c r="M467">
        <v>110092</v>
      </c>
      <c r="N467" t="s">
        <v>378</v>
      </c>
      <c r="O467">
        <v>0</v>
      </c>
      <c r="P467" t="s">
        <v>136</v>
      </c>
      <c r="R467" t="s">
        <v>98</v>
      </c>
      <c r="T467">
        <v>1</v>
      </c>
      <c r="V467" t="s">
        <v>2528</v>
      </c>
      <c r="W467" t="s">
        <v>111</v>
      </c>
      <c r="Y467" t="s">
        <v>57</v>
      </c>
      <c r="AA467">
        <v>1</v>
      </c>
      <c r="AB467" t="s">
        <v>2367</v>
      </c>
      <c r="AC467" t="s">
        <v>59</v>
      </c>
      <c r="AF467" t="s">
        <v>30</v>
      </c>
      <c r="AG467" t="s">
        <v>31</v>
      </c>
      <c r="AH467" t="s">
        <v>32</v>
      </c>
      <c r="AI467" t="s">
        <v>33</v>
      </c>
      <c r="AJ467" t="s">
        <v>34</v>
      </c>
      <c r="AN467" t="s">
        <v>72</v>
      </c>
      <c r="AQ467">
        <v>10</v>
      </c>
      <c r="AS467">
        <v>8</v>
      </c>
      <c r="AT467">
        <v>12</v>
      </c>
      <c r="AU467" s="3" t="s">
        <v>2529</v>
      </c>
      <c r="AW467" t="s">
        <v>2530</v>
      </c>
      <c r="AX467">
        <v>9</v>
      </c>
      <c r="AY467" s="3" t="s">
        <v>2531</v>
      </c>
      <c r="AZ467" t="e">
        <f>- Bioinformatics
- Advanced statistics
- Competitive programming</f>
        <v>#NAME?</v>
      </c>
      <c r="BA467" s="3" t="s">
        <v>2532</v>
      </c>
    </row>
    <row r="468" spans="1:54" x14ac:dyDescent="0.25">
      <c r="A468">
        <v>466</v>
      </c>
      <c r="C468" t="s">
        <v>1</v>
      </c>
      <c r="F468" t="s">
        <v>4</v>
      </c>
      <c r="H468" s="1">
        <v>20026</v>
      </c>
      <c r="I468">
        <v>6</v>
      </c>
      <c r="J468">
        <v>48</v>
      </c>
      <c r="K468">
        <v>10</v>
      </c>
      <c r="L468">
        <v>4</v>
      </c>
      <c r="M468">
        <v>13087</v>
      </c>
      <c r="N468" t="s">
        <v>753</v>
      </c>
      <c r="O468">
        <v>0</v>
      </c>
      <c r="P468" t="s">
        <v>97</v>
      </c>
      <c r="R468" t="s">
        <v>98</v>
      </c>
      <c r="T468">
        <v>1</v>
      </c>
      <c r="U468" t="s">
        <v>460</v>
      </c>
      <c r="W468" t="s">
        <v>56</v>
      </c>
      <c r="Y468" t="s">
        <v>91</v>
      </c>
      <c r="AA468">
        <v>40</v>
      </c>
      <c r="AB468" t="s">
        <v>2533</v>
      </c>
      <c r="AC468" t="s">
        <v>83</v>
      </c>
      <c r="AG468" t="s">
        <v>31</v>
      </c>
      <c r="AN468" t="s">
        <v>72</v>
      </c>
      <c r="AP468">
        <v>6</v>
      </c>
      <c r="AR468">
        <v>6</v>
      </c>
      <c r="AT468">
        <v>100</v>
      </c>
      <c r="AU468" t="s">
        <v>2534</v>
      </c>
      <c r="AV468" t="s">
        <v>74</v>
      </c>
      <c r="AX468">
        <v>9</v>
      </c>
      <c r="AY468" t="s">
        <v>2535</v>
      </c>
      <c r="AZ468" t="s">
        <v>2536</v>
      </c>
      <c r="BB468">
        <v>1</v>
      </c>
    </row>
    <row r="469" spans="1:54" x14ac:dyDescent="0.25">
      <c r="A469">
        <v>467</v>
      </c>
      <c r="B469" t="s">
        <v>0</v>
      </c>
      <c r="H469" s="1">
        <v>29644</v>
      </c>
      <c r="I469">
        <v>7</v>
      </c>
      <c r="J469">
        <v>0</v>
      </c>
      <c r="K469">
        <v>11</v>
      </c>
      <c r="L469">
        <v>12</v>
      </c>
      <c r="M469">
        <v>634034</v>
      </c>
      <c r="N469" t="s">
        <v>2537</v>
      </c>
      <c r="O469">
        <v>1</v>
      </c>
      <c r="T469">
        <v>1</v>
      </c>
      <c r="U469" t="s">
        <v>137</v>
      </c>
      <c r="W469" t="s">
        <v>90</v>
      </c>
      <c r="Y469" t="s">
        <v>91</v>
      </c>
      <c r="AA469">
        <v>18</v>
      </c>
      <c r="AB469" t="s">
        <v>2538</v>
      </c>
      <c r="AC469" t="s">
        <v>402</v>
      </c>
      <c r="AI469" t="s">
        <v>33</v>
      </c>
      <c r="AN469" t="s">
        <v>60</v>
      </c>
      <c r="AQ469">
        <v>20</v>
      </c>
      <c r="AS469">
        <v>10</v>
      </c>
      <c r="AT469">
        <v>30</v>
      </c>
      <c r="AU469" t="s">
        <v>2539</v>
      </c>
      <c r="AW469" t="s">
        <v>2540</v>
      </c>
      <c r="AX469">
        <v>10</v>
      </c>
      <c r="AY469" t="s">
        <v>2541</v>
      </c>
      <c r="AZ469" t="s">
        <v>2542</v>
      </c>
      <c r="BA469" t="s">
        <v>2543</v>
      </c>
      <c r="BB469">
        <v>0</v>
      </c>
    </row>
    <row r="470" spans="1:54" x14ac:dyDescent="0.25">
      <c r="A470">
        <v>468</v>
      </c>
      <c r="B470" t="s">
        <v>0</v>
      </c>
      <c r="H470" s="1">
        <v>34587</v>
      </c>
      <c r="I470">
        <v>7</v>
      </c>
      <c r="J470">
        <v>0</v>
      </c>
      <c r="K470">
        <v>9</v>
      </c>
      <c r="L470">
        <v>3</v>
      </c>
      <c r="M470">
        <v>0</v>
      </c>
      <c r="N470" t="s">
        <v>2544</v>
      </c>
      <c r="O470">
        <v>1</v>
      </c>
      <c r="T470">
        <v>1</v>
      </c>
      <c r="U470" t="s">
        <v>31</v>
      </c>
      <c r="W470" t="s">
        <v>111</v>
      </c>
      <c r="Y470" t="s">
        <v>57</v>
      </c>
      <c r="AA470">
        <v>0</v>
      </c>
      <c r="AB470" t="s">
        <v>58</v>
      </c>
      <c r="AC470" t="s">
        <v>59</v>
      </c>
      <c r="AG470" t="s">
        <v>31</v>
      </c>
      <c r="AN470" t="s">
        <v>60</v>
      </c>
      <c r="AP470">
        <v>6</v>
      </c>
      <c r="AR470">
        <v>6</v>
      </c>
      <c r="AT470">
        <v>10</v>
      </c>
      <c r="AU470" t="s">
        <v>2545</v>
      </c>
      <c r="AV470" t="s">
        <v>74</v>
      </c>
      <c r="AX470">
        <v>10</v>
      </c>
      <c r="AY470" t="s">
        <v>2546</v>
      </c>
      <c r="AZ470" t="s">
        <v>2547</v>
      </c>
      <c r="BA470" t="s">
        <v>2548</v>
      </c>
      <c r="BB470">
        <v>1</v>
      </c>
    </row>
    <row r="471" spans="1:54" x14ac:dyDescent="0.25">
      <c r="A471">
        <v>469</v>
      </c>
      <c r="B471" t="s">
        <v>0</v>
      </c>
      <c r="C471" t="s">
        <v>1</v>
      </c>
      <c r="F471" t="s">
        <v>4</v>
      </c>
      <c r="H471" s="1">
        <v>28762</v>
      </c>
      <c r="I471">
        <v>4</v>
      </c>
      <c r="J471">
        <v>180</v>
      </c>
      <c r="K471">
        <v>12</v>
      </c>
      <c r="L471">
        <v>10</v>
      </c>
      <c r="M471">
        <v>4032</v>
      </c>
      <c r="N471" t="s">
        <v>2549</v>
      </c>
      <c r="O471">
        <v>1</v>
      </c>
      <c r="T471">
        <v>1</v>
      </c>
      <c r="U471" t="s">
        <v>455</v>
      </c>
      <c r="X471" t="s">
        <v>320</v>
      </c>
      <c r="Y471" t="s">
        <v>91</v>
      </c>
      <c r="AA471">
        <v>14</v>
      </c>
      <c r="AB471" t="s">
        <v>2550</v>
      </c>
      <c r="AC471" t="s">
        <v>71</v>
      </c>
      <c r="AG471" t="s">
        <v>31</v>
      </c>
      <c r="AH471" t="s">
        <v>32</v>
      </c>
      <c r="AI471" t="s">
        <v>33</v>
      </c>
      <c r="AJ471" t="s">
        <v>34</v>
      </c>
      <c r="AN471" t="s">
        <v>60</v>
      </c>
      <c r="AQ471">
        <v>30</v>
      </c>
      <c r="AR471">
        <v>6</v>
      </c>
      <c r="AT471">
        <v>60</v>
      </c>
      <c r="AU471" t="s">
        <v>2551</v>
      </c>
      <c r="AV471" t="s">
        <v>64</v>
      </c>
      <c r="AX471">
        <v>10</v>
      </c>
      <c r="AY471" t="s">
        <v>2552</v>
      </c>
      <c r="AZ471" t="s">
        <v>2553</v>
      </c>
      <c r="BA471" t="s">
        <v>2554</v>
      </c>
      <c r="BB471">
        <v>0</v>
      </c>
    </row>
    <row r="472" spans="1:54" x14ac:dyDescent="0.25">
      <c r="A472">
        <v>470</v>
      </c>
      <c r="F472" t="s">
        <v>4</v>
      </c>
      <c r="H472" s="1">
        <v>30896</v>
      </c>
      <c r="I472">
        <v>6</v>
      </c>
      <c r="J472">
        <v>120</v>
      </c>
      <c r="K472">
        <v>12</v>
      </c>
      <c r="L472">
        <v>12</v>
      </c>
      <c r="M472">
        <v>50059</v>
      </c>
      <c r="N472" t="s">
        <v>2555</v>
      </c>
      <c r="O472">
        <v>1</v>
      </c>
      <c r="T472">
        <v>1</v>
      </c>
      <c r="V472" t="s">
        <v>2556</v>
      </c>
      <c r="W472" t="s">
        <v>56</v>
      </c>
      <c r="Y472" t="s">
        <v>394</v>
      </c>
      <c r="AA472">
        <v>7</v>
      </c>
      <c r="AB472" t="s">
        <v>2557</v>
      </c>
      <c r="AC472" t="s">
        <v>83</v>
      </c>
      <c r="AI472" t="s">
        <v>33</v>
      </c>
      <c r="AN472" t="s">
        <v>72</v>
      </c>
      <c r="AP472">
        <v>4</v>
      </c>
      <c r="AR472">
        <v>4</v>
      </c>
      <c r="AT472">
        <v>4</v>
      </c>
      <c r="AU472" t="s">
        <v>2558</v>
      </c>
      <c r="AV472" t="s">
        <v>74</v>
      </c>
      <c r="AX472">
        <v>8</v>
      </c>
      <c r="AY472" t="s">
        <v>2559</v>
      </c>
      <c r="AZ472" t="s">
        <v>2560</v>
      </c>
      <c r="BA472" t="s">
        <v>2561</v>
      </c>
      <c r="BB472">
        <v>0</v>
      </c>
    </row>
    <row r="473" spans="1:54" x14ac:dyDescent="0.25">
      <c r="A473">
        <v>471</v>
      </c>
      <c r="C473" t="s">
        <v>1</v>
      </c>
      <c r="H473" s="1">
        <v>32413</v>
      </c>
      <c r="I473">
        <v>6</v>
      </c>
      <c r="J473">
        <v>120</v>
      </c>
      <c r="K473">
        <v>14</v>
      </c>
      <c r="L473">
        <v>50</v>
      </c>
      <c r="M473">
        <v>12249</v>
      </c>
      <c r="N473" t="s">
        <v>142</v>
      </c>
      <c r="O473">
        <v>0</v>
      </c>
      <c r="P473" t="s">
        <v>53</v>
      </c>
      <c r="R473" t="s">
        <v>98</v>
      </c>
      <c r="T473">
        <v>1</v>
      </c>
      <c r="U473" t="s">
        <v>137</v>
      </c>
      <c r="W473" t="s">
        <v>145</v>
      </c>
      <c r="Y473" t="s">
        <v>91</v>
      </c>
      <c r="AA473">
        <v>1</v>
      </c>
      <c r="AB473" t="s">
        <v>2562</v>
      </c>
      <c r="AC473" t="s">
        <v>402</v>
      </c>
      <c r="AG473" t="s">
        <v>31</v>
      </c>
      <c r="AN473" t="s">
        <v>84</v>
      </c>
      <c r="AQ473">
        <v>25</v>
      </c>
      <c r="AS473">
        <v>15</v>
      </c>
      <c r="AT473">
        <v>5</v>
      </c>
      <c r="AU473" t="s">
        <v>267</v>
      </c>
      <c r="AV473" t="s">
        <v>64</v>
      </c>
      <c r="AX473">
        <v>10</v>
      </c>
      <c r="AY473" t="s">
        <v>2563</v>
      </c>
      <c r="AZ473" t="s">
        <v>2564</v>
      </c>
      <c r="BA473" t="s">
        <v>2565</v>
      </c>
      <c r="BB473">
        <v>1</v>
      </c>
    </row>
    <row r="474" spans="1:54" x14ac:dyDescent="0.25">
      <c r="A474">
        <v>472</v>
      </c>
      <c r="B474" t="s">
        <v>0</v>
      </c>
      <c r="H474" s="1">
        <v>26816</v>
      </c>
      <c r="I474">
        <v>7</v>
      </c>
      <c r="J474">
        <v>0</v>
      </c>
      <c r="K474">
        <v>6</v>
      </c>
      <c r="L474">
        <v>10</v>
      </c>
      <c r="M474">
        <v>94510</v>
      </c>
      <c r="N474" t="s">
        <v>2566</v>
      </c>
      <c r="O474">
        <v>1</v>
      </c>
      <c r="T474">
        <v>1</v>
      </c>
      <c r="U474" t="s">
        <v>5</v>
      </c>
      <c r="X474" t="s">
        <v>2567</v>
      </c>
      <c r="Y474" t="s">
        <v>161</v>
      </c>
      <c r="AA474">
        <v>10</v>
      </c>
      <c r="AB474" t="s">
        <v>2568</v>
      </c>
      <c r="AC474" t="s">
        <v>402</v>
      </c>
      <c r="AI474" t="s">
        <v>33</v>
      </c>
      <c r="AN474" t="s">
        <v>72</v>
      </c>
      <c r="AP474">
        <v>5</v>
      </c>
      <c r="AR474">
        <v>2</v>
      </c>
      <c r="AT474">
        <v>10</v>
      </c>
      <c r="AU474" t="s">
        <v>2569</v>
      </c>
      <c r="AV474" t="s">
        <v>74</v>
      </c>
      <c r="AX474">
        <v>10</v>
      </c>
      <c r="AY474" t="s">
        <v>2570</v>
      </c>
      <c r="AZ474" t="s">
        <v>2571</v>
      </c>
      <c r="BA474" t="s">
        <v>2572</v>
      </c>
      <c r="BB474">
        <v>1</v>
      </c>
    </row>
    <row r="475" spans="1:54" x14ac:dyDescent="0.25">
      <c r="A475">
        <v>473</v>
      </c>
      <c r="B475" t="s">
        <v>0</v>
      </c>
      <c r="H475" s="1">
        <v>29434</v>
      </c>
      <c r="I475">
        <v>7</v>
      </c>
      <c r="J475">
        <v>50</v>
      </c>
      <c r="K475">
        <v>8</v>
      </c>
      <c r="L475">
        <v>4</v>
      </c>
      <c r="M475">
        <v>22102</v>
      </c>
      <c r="N475" t="s">
        <v>2573</v>
      </c>
      <c r="O475">
        <v>1</v>
      </c>
      <c r="T475">
        <v>1</v>
      </c>
      <c r="U475" t="s">
        <v>455</v>
      </c>
      <c r="W475" t="s">
        <v>80</v>
      </c>
      <c r="Y475" t="s">
        <v>125</v>
      </c>
      <c r="AA475">
        <v>12</v>
      </c>
      <c r="AB475" t="s">
        <v>2574</v>
      </c>
      <c r="AC475" t="s">
        <v>71</v>
      </c>
      <c r="AI475" t="s">
        <v>33</v>
      </c>
      <c r="AN475" t="s">
        <v>72</v>
      </c>
      <c r="AP475">
        <v>3</v>
      </c>
      <c r="AR475">
        <v>4</v>
      </c>
      <c r="AT475">
        <v>7</v>
      </c>
      <c r="AU475" t="s">
        <v>2575</v>
      </c>
      <c r="AV475" t="s">
        <v>64</v>
      </c>
      <c r="AX475">
        <v>10</v>
      </c>
      <c r="AY475" t="s">
        <v>2576</v>
      </c>
      <c r="AZ475" t="s">
        <v>2577</v>
      </c>
      <c r="BA475" t="s">
        <v>2578</v>
      </c>
      <c r="BB475">
        <v>1</v>
      </c>
    </row>
    <row r="476" spans="1:54" x14ac:dyDescent="0.25">
      <c r="A476">
        <v>474</v>
      </c>
      <c r="F476" t="s">
        <v>4</v>
      </c>
      <c r="H476" s="1">
        <v>30294</v>
      </c>
      <c r="I476">
        <v>8</v>
      </c>
      <c r="J476">
        <v>25</v>
      </c>
      <c r="K476">
        <v>10</v>
      </c>
      <c r="L476">
        <v>40</v>
      </c>
      <c r="M476">
        <v>80805</v>
      </c>
      <c r="N476" t="s">
        <v>233</v>
      </c>
      <c r="O476">
        <v>1</v>
      </c>
      <c r="T476">
        <v>1</v>
      </c>
      <c r="U476" t="s">
        <v>150</v>
      </c>
      <c r="W476" t="s">
        <v>80</v>
      </c>
      <c r="Y476" t="s">
        <v>161</v>
      </c>
      <c r="AA476">
        <v>5</v>
      </c>
      <c r="AB476" t="s">
        <v>1755</v>
      </c>
      <c r="AC476" t="s">
        <v>71</v>
      </c>
      <c r="AG476" t="s">
        <v>31</v>
      </c>
      <c r="AN476" t="s">
        <v>72</v>
      </c>
      <c r="AP476">
        <v>4</v>
      </c>
      <c r="AR476">
        <v>3</v>
      </c>
      <c r="AT476">
        <v>120</v>
      </c>
      <c r="AU476" t="s">
        <v>2579</v>
      </c>
      <c r="AW476" t="s">
        <v>2467</v>
      </c>
      <c r="AX476">
        <v>9</v>
      </c>
      <c r="AY476" t="s">
        <v>75</v>
      </c>
      <c r="AZ476" t="s">
        <v>2580</v>
      </c>
      <c r="BA476" t="s">
        <v>1933</v>
      </c>
      <c r="BB476">
        <v>0</v>
      </c>
    </row>
    <row r="477" spans="1:54" x14ac:dyDescent="0.25">
      <c r="A477">
        <v>475</v>
      </c>
      <c r="B477" t="s">
        <v>0</v>
      </c>
      <c r="C477" t="s">
        <v>1</v>
      </c>
      <c r="F477" t="s">
        <v>4</v>
      </c>
      <c r="H477" s="1">
        <v>30738</v>
      </c>
      <c r="I477">
        <v>8</v>
      </c>
      <c r="J477">
        <v>60</v>
      </c>
      <c r="K477">
        <v>11</v>
      </c>
      <c r="L477">
        <v>7</v>
      </c>
      <c r="N477" t="s">
        <v>142</v>
      </c>
      <c r="O477">
        <v>1</v>
      </c>
      <c r="T477">
        <v>1</v>
      </c>
      <c r="U477" t="s">
        <v>227</v>
      </c>
      <c r="W477" t="s">
        <v>80</v>
      </c>
      <c r="Y477" t="s">
        <v>91</v>
      </c>
      <c r="AA477">
        <v>10</v>
      </c>
      <c r="AC477" t="s">
        <v>83</v>
      </c>
      <c r="AI477" t="s">
        <v>33</v>
      </c>
      <c r="AN477" t="s">
        <v>72</v>
      </c>
      <c r="AP477">
        <v>4</v>
      </c>
      <c r="AS477">
        <v>16</v>
      </c>
      <c r="AT477">
        <v>30</v>
      </c>
      <c r="AU477" t="s">
        <v>2581</v>
      </c>
      <c r="AW477" t="s">
        <v>2582</v>
      </c>
      <c r="AX477">
        <v>8</v>
      </c>
      <c r="AY477" t="s">
        <v>2583</v>
      </c>
      <c r="BB477">
        <v>0</v>
      </c>
    </row>
    <row r="478" spans="1:54" x14ac:dyDescent="0.25">
      <c r="A478">
        <v>476</v>
      </c>
      <c r="C478" t="s">
        <v>1</v>
      </c>
      <c r="F478" t="s">
        <v>4</v>
      </c>
      <c r="H478" s="1">
        <v>30659</v>
      </c>
      <c r="I478">
        <v>6</v>
      </c>
      <c r="J478">
        <v>30</v>
      </c>
      <c r="K478">
        <v>12</v>
      </c>
      <c r="L478">
        <v>25</v>
      </c>
      <c r="M478">
        <v>8028</v>
      </c>
      <c r="N478" t="s">
        <v>2584</v>
      </c>
      <c r="O478">
        <v>0</v>
      </c>
      <c r="P478" t="s">
        <v>67</v>
      </c>
      <c r="R478" t="s">
        <v>98</v>
      </c>
      <c r="T478">
        <v>1</v>
      </c>
      <c r="U478" t="s">
        <v>160</v>
      </c>
      <c r="W478" t="s">
        <v>80</v>
      </c>
      <c r="Z478" t="s">
        <v>2585</v>
      </c>
      <c r="AA478">
        <v>5</v>
      </c>
      <c r="AB478" t="s">
        <v>2586</v>
      </c>
      <c r="AC478" t="s">
        <v>83</v>
      </c>
      <c r="AI478" t="s">
        <v>33</v>
      </c>
      <c r="AN478" t="s">
        <v>72</v>
      </c>
      <c r="AQ478">
        <v>10</v>
      </c>
      <c r="AR478">
        <v>6</v>
      </c>
      <c r="AT478">
        <v>10</v>
      </c>
      <c r="AU478" t="s">
        <v>2587</v>
      </c>
      <c r="AV478" t="s">
        <v>74</v>
      </c>
      <c r="AX478">
        <v>10</v>
      </c>
      <c r="AY478" t="s">
        <v>2588</v>
      </c>
      <c r="AZ478" t="s">
        <v>2589</v>
      </c>
      <c r="BA478" t="s">
        <v>2590</v>
      </c>
      <c r="BB478">
        <v>0</v>
      </c>
    </row>
    <row r="479" spans="1:54" ht="375" x14ac:dyDescent="0.25">
      <c r="A479">
        <v>477</v>
      </c>
      <c r="B479" t="s">
        <v>0</v>
      </c>
      <c r="E479" t="s">
        <v>3</v>
      </c>
      <c r="F479" t="s">
        <v>4</v>
      </c>
      <c r="H479" s="1">
        <v>34058</v>
      </c>
      <c r="I479">
        <v>9</v>
      </c>
      <c r="J479">
        <v>0</v>
      </c>
      <c r="K479">
        <v>12</v>
      </c>
      <c r="L479">
        <v>6</v>
      </c>
      <c r="M479">
        <v>6810</v>
      </c>
      <c r="N479" t="s">
        <v>2591</v>
      </c>
      <c r="O479">
        <v>1</v>
      </c>
      <c r="T479">
        <v>1</v>
      </c>
      <c r="U479" t="s">
        <v>110</v>
      </c>
      <c r="W479" t="s">
        <v>80</v>
      </c>
      <c r="Y479" t="s">
        <v>57</v>
      </c>
      <c r="AA479">
        <v>2</v>
      </c>
      <c r="AB479" t="s">
        <v>58</v>
      </c>
      <c r="AC479" t="s">
        <v>59</v>
      </c>
      <c r="AF479" t="s">
        <v>30</v>
      </c>
      <c r="AN479" t="s">
        <v>72</v>
      </c>
      <c r="AQ479">
        <v>15</v>
      </c>
      <c r="AS479">
        <v>30</v>
      </c>
      <c r="AT479">
        <v>22</v>
      </c>
      <c r="AU479" s="3" t="s">
        <v>2592</v>
      </c>
      <c r="AW479" t="s">
        <v>2593</v>
      </c>
      <c r="AX479">
        <v>10</v>
      </c>
      <c r="AY479" t="s">
        <v>2594</v>
      </c>
      <c r="AZ479" t="s">
        <v>2589</v>
      </c>
      <c r="BA479" s="3" t="s">
        <v>2595</v>
      </c>
      <c r="BB479">
        <v>1</v>
      </c>
    </row>
    <row r="480" spans="1:54" x14ac:dyDescent="0.25">
      <c r="A480">
        <v>478</v>
      </c>
      <c r="B480" t="s">
        <v>0</v>
      </c>
      <c r="E480" t="s">
        <v>3</v>
      </c>
      <c r="F480" t="s">
        <v>4</v>
      </c>
      <c r="I480">
        <v>6</v>
      </c>
      <c r="J480">
        <v>30</v>
      </c>
      <c r="K480">
        <v>10</v>
      </c>
      <c r="L480">
        <v>15</v>
      </c>
      <c r="M480">
        <v>440014</v>
      </c>
      <c r="N480" t="s">
        <v>2596</v>
      </c>
      <c r="O480">
        <v>0</v>
      </c>
      <c r="P480" t="s">
        <v>67</v>
      </c>
      <c r="R480" t="s">
        <v>98</v>
      </c>
      <c r="T480">
        <v>1</v>
      </c>
      <c r="U480" t="s">
        <v>227</v>
      </c>
      <c r="W480" t="s">
        <v>80</v>
      </c>
      <c r="Y480" t="s">
        <v>91</v>
      </c>
      <c r="AA480">
        <v>0</v>
      </c>
      <c r="AB480" t="s">
        <v>366</v>
      </c>
      <c r="AC480" t="s">
        <v>59</v>
      </c>
      <c r="AI480" t="s">
        <v>33</v>
      </c>
      <c r="AN480" t="s">
        <v>60</v>
      </c>
      <c r="AP480">
        <v>4</v>
      </c>
      <c r="AR480">
        <v>4</v>
      </c>
      <c r="AT480">
        <v>2</v>
      </c>
      <c r="AU480" t="s">
        <v>2597</v>
      </c>
      <c r="AV480" t="s">
        <v>74</v>
      </c>
      <c r="AX480">
        <v>10</v>
      </c>
      <c r="AY480" t="s">
        <v>2598</v>
      </c>
      <c r="BB480">
        <v>1</v>
      </c>
    </row>
    <row r="481" spans="1:54" x14ac:dyDescent="0.25">
      <c r="A481">
        <v>479</v>
      </c>
      <c r="B481" t="s">
        <v>0</v>
      </c>
      <c r="F481" t="s">
        <v>4</v>
      </c>
      <c r="H481" s="1">
        <v>29964</v>
      </c>
      <c r="I481">
        <v>7</v>
      </c>
      <c r="J481">
        <v>40</v>
      </c>
      <c r="K481">
        <v>8</v>
      </c>
      <c r="L481">
        <v>15</v>
      </c>
      <c r="M481">
        <v>71210</v>
      </c>
      <c r="N481" t="s">
        <v>2599</v>
      </c>
      <c r="O481">
        <v>1</v>
      </c>
      <c r="T481">
        <v>1</v>
      </c>
      <c r="U481" t="s">
        <v>227</v>
      </c>
      <c r="X481" t="s">
        <v>2600</v>
      </c>
      <c r="Y481" t="s">
        <v>468</v>
      </c>
      <c r="AA481">
        <v>10</v>
      </c>
      <c r="AB481" t="s">
        <v>2601</v>
      </c>
      <c r="AC481" t="s">
        <v>83</v>
      </c>
      <c r="AG481" t="s">
        <v>31</v>
      </c>
      <c r="AN481" t="s">
        <v>60</v>
      </c>
      <c r="AP481">
        <v>2</v>
      </c>
      <c r="AS481">
        <v>6</v>
      </c>
      <c r="AT481">
        <v>30</v>
      </c>
      <c r="AU481" t="s">
        <v>2602</v>
      </c>
      <c r="AV481" t="s">
        <v>74</v>
      </c>
      <c r="AX481">
        <v>5</v>
      </c>
      <c r="AY481" t="s">
        <v>2603</v>
      </c>
      <c r="AZ481" t="s">
        <v>2604</v>
      </c>
      <c r="BA481" t="s">
        <v>116</v>
      </c>
      <c r="BB481">
        <v>1</v>
      </c>
    </row>
    <row r="482" spans="1:54" x14ac:dyDescent="0.25">
      <c r="A482">
        <v>480</v>
      </c>
      <c r="B482" t="s">
        <v>0</v>
      </c>
      <c r="F482" t="s">
        <v>4</v>
      </c>
      <c r="H482" s="1">
        <v>31940</v>
      </c>
      <c r="I482">
        <v>6</v>
      </c>
      <c r="J482">
        <v>80</v>
      </c>
      <c r="K482">
        <v>4</v>
      </c>
      <c r="L482">
        <v>10</v>
      </c>
      <c r="M482">
        <v>460002</v>
      </c>
      <c r="N482" t="s">
        <v>1588</v>
      </c>
      <c r="O482">
        <v>0</v>
      </c>
      <c r="P482" t="s">
        <v>67</v>
      </c>
      <c r="R482" t="s">
        <v>103</v>
      </c>
      <c r="T482">
        <v>1</v>
      </c>
      <c r="U482" t="s">
        <v>150</v>
      </c>
      <c r="W482" t="s">
        <v>80</v>
      </c>
      <c r="Z482" t="s">
        <v>2605</v>
      </c>
      <c r="AA482">
        <v>4</v>
      </c>
      <c r="AC482" t="s">
        <v>59</v>
      </c>
      <c r="AF482" t="s">
        <v>30</v>
      </c>
      <c r="AN482" t="s">
        <v>72</v>
      </c>
      <c r="AQ482">
        <v>10</v>
      </c>
      <c r="AS482">
        <v>10</v>
      </c>
      <c r="AT482">
        <v>4</v>
      </c>
      <c r="AU482" t="s">
        <v>2606</v>
      </c>
      <c r="AV482" t="s">
        <v>74</v>
      </c>
      <c r="AX482">
        <v>8</v>
      </c>
      <c r="AY482" t="s">
        <v>2607</v>
      </c>
      <c r="BB482">
        <v>1</v>
      </c>
    </row>
    <row r="483" spans="1:54" x14ac:dyDescent="0.25">
      <c r="A483">
        <v>481</v>
      </c>
      <c r="E483" t="s">
        <v>3</v>
      </c>
      <c r="H483" s="1">
        <v>31478</v>
      </c>
      <c r="I483">
        <v>7</v>
      </c>
      <c r="J483">
        <v>0</v>
      </c>
      <c r="K483">
        <v>10</v>
      </c>
      <c r="L483">
        <v>3</v>
      </c>
      <c r="N483" t="s">
        <v>2608</v>
      </c>
      <c r="O483">
        <v>1</v>
      </c>
      <c r="T483">
        <v>1</v>
      </c>
      <c r="U483" t="s">
        <v>227</v>
      </c>
      <c r="W483" t="s">
        <v>80</v>
      </c>
      <c r="Y483" t="s">
        <v>91</v>
      </c>
      <c r="AA483">
        <v>12</v>
      </c>
      <c r="AB483" t="s">
        <v>2609</v>
      </c>
      <c r="AC483" t="s">
        <v>59</v>
      </c>
      <c r="AI483" t="s">
        <v>33</v>
      </c>
      <c r="AN483" t="s">
        <v>168</v>
      </c>
      <c r="AP483">
        <v>6</v>
      </c>
      <c r="AR483">
        <v>2</v>
      </c>
      <c r="AT483">
        <v>48</v>
      </c>
      <c r="AU483" t="s">
        <v>2610</v>
      </c>
      <c r="AV483" t="s">
        <v>74</v>
      </c>
      <c r="AX483">
        <v>10</v>
      </c>
      <c r="AY483" t="s">
        <v>2611</v>
      </c>
      <c r="AZ483" t="s">
        <v>207</v>
      </c>
      <c r="BA483" t="s">
        <v>2612</v>
      </c>
      <c r="BB483">
        <v>1</v>
      </c>
    </row>
    <row r="484" spans="1:54" x14ac:dyDescent="0.25">
      <c r="A484">
        <v>482</v>
      </c>
      <c r="B484" t="s">
        <v>0</v>
      </c>
      <c r="H484" s="1">
        <v>31912</v>
      </c>
      <c r="I484">
        <v>8</v>
      </c>
      <c r="J484">
        <v>30</v>
      </c>
      <c r="K484">
        <v>12</v>
      </c>
      <c r="L484">
        <v>5</v>
      </c>
      <c r="M484">
        <v>94102</v>
      </c>
      <c r="N484" t="s">
        <v>2613</v>
      </c>
      <c r="O484">
        <v>0</v>
      </c>
      <c r="P484" t="s">
        <v>53</v>
      </c>
      <c r="R484" t="s">
        <v>54</v>
      </c>
      <c r="T484">
        <v>1</v>
      </c>
      <c r="U484" t="s">
        <v>30</v>
      </c>
      <c r="W484" t="s">
        <v>56</v>
      </c>
      <c r="Y484" t="s">
        <v>112</v>
      </c>
      <c r="AA484">
        <v>7</v>
      </c>
      <c r="AB484" t="s">
        <v>282</v>
      </c>
      <c r="AC484" t="s">
        <v>83</v>
      </c>
      <c r="AF484" t="s">
        <v>30</v>
      </c>
      <c r="AG484" t="s">
        <v>31</v>
      </c>
      <c r="AI484" t="s">
        <v>33</v>
      </c>
      <c r="AN484" t="s">
        <v>72</v>
      </c>
      <c r="AP484">
        <v>4</v>
      </c>
      <c r="AR484">
        <v>6</v>
      </c>
      <c r="AT484">
        <v>20</v>
      </c>
      <c r="AU484" t="s">
        <v>2614</v>
      </c>
      <c r="AV484" t="s">
        <v>74</v>
      </c>
      <c r="AX484">
        <v>9</v>
      </c>
      <c r="AY484" t="s">
        <v>2615</v>
      </c>
      <c r="AZ484" t="s">
        <v>2616</v>
      </c>
      <c r="BB484">
        <v>1</v>
      </c>
    </row>
    <row r="485" spans="1:54" ht="75" x14ac:dyDescent="0.25">
      <c r="A485">
        <v>483</v>
      </c>
      <c r="F485" t="s">
        <v>4</v>
      </c>
      <c r="H485" s="1">
        <v>30050</v>
      </c>
      <c r="I485">
        <v>6</v>
      </c>
      <c r="J485">
        <v>100</v>
      </c>
      <c r="K485">
        <v>10</v>
      </c>
      <c r="L485">
        <v>8</v>
      </c>
      <c r="M485">
        <v>80541</v>
      </c>
      <c r="N485" t="s">
        <v>2617</v>
      </c>
      <c r="O485">
        <v>1</v>
      </c>
      <c r="T485">
        <v>1</v>
      </c>
      <c r="U485" t="s">
        <v>227</v>
      </c>
      <c r="W485" t="s">
        <v>80</v>
      </c>
      <c r="Y485" t="s">
        <v>91</v>
      </c>
      <c r="AA485">
        <v>6</v>
      </c>
      <c r="AB485" t="s">
        <v>2618</v>
      </c>
      <c r="AC485" t="s">
        <v>83</v>
      </c>
      <c r="AI485" t="s">
        <v>33</v>
      </c>
      <c r="AN485" t="s">
        <v>72</v>
      </c>
      <c r="AP485">
        <v>1</v>
      </c>
      <c r="AR485">
        <v>4</v>
      </c>
      <c r="AT485">
        <v>12</v>
      </c>
      <c r="AU485" t="s">
        <v>2619</v>
      </c>
      <c r="AV485" t="s">
        <v>64</v>
      </c>
      <c r="AX485">
        <v>10</v>
      </c>
      <c r="AY485" t="s">
        <v>2620</v>
      </c>
      <c r="AZ485" s="3" t="s">
        <v>2621</v>
      </c>
      <c r="BB485">
        <v>0</v>
      </c>
    </row>
    <row r="486" spans="1:54" x14ac:dyDescent="0.25">
      <c r="A486">
        <v>484</v>
      </c>
      <c r="B486" t="s">
        <v>0</v>
      </c>
      <c r="H486" s="1">
        <v>26115</v>
      </c>
      <c r="I486">
        <v>6</v>
      </c>
      <c r="J486">
        <v>30</v>
      </c>
      <c r="K486">
        <v>8</v>
      </c>
      <c r="L486">
        <v>30</v>
      </c>
      <c r="M486">
        <v>2600</v>
      </c>
      <c r="N486" t="s">
        <v>2622</v>
      </c>
      <c r="O486">
        <v>1</v>
      </c>
      <c r="T486">
        <v>1</v>
      </c>
      <c r="U486" t="s">
        <v>79</v>
      </c>
      <c r="W486" t="s">
        <v>90</v>
      </c>
      <c r="Z486" t="s">
        <v>2623</v>
      </c>
      <c r="AA486">
        <v>15</v>
      </c>
      <c r="AB486" t="s">
        <v>2624</v>
      </c>
      <c r="AC486" t="s">
        <v>59</v>
      </c>
      <c r="AI486" t="s">
        <v>33</v>
      </c>
      <c r="AN486" t="s">
        <v>60</v>
      </c>
      <c r="AP486">
        <v>6</v>
      </c>
      <c r="AR486">
        <v>5</v>
      </c>
      <c r="AT486">
        <v>400</v>
      </c>
      <c r="AU486" t="s">
        <v>2625</v>
      </c>
      <c r="AV486" t="s">
        <v>74</v>
      </c>
      <c r="AX486">
        <v>10</v>
      </c>
      <c r="AY486" t="s">
        <v>2626</v>
      </c>
      <c r="AZ486" t="s">
        <v>2627</v>
      </c>
      <c r="BB486">
        <v>1</v>
      </c>
    </row>
    <row r="487" spans="1:54" x14ac:dyDescent="0.25">
      <c r="A487">
        <v>485</v>
      </c>
      <c r="B487" t="s">
        <v>0</v>
      </c>
      <c r="E487" t="s">
        <v>3</v>
      </c>
      <c r="F487" t="s">
        <v>4</v>
      </c>
      <c r="H487" s="1">
        <v>30433</v>
      </c>
      <c r="I487">
        <v>7</v>
      </c>
      <c r="J487">
        <v>0</v>
      </c>
      <c r="K487">
        <v>8</v>
      </c>
      <c r="L487">
        <v>2</v>
      </c>
      <c r="M487">
        <v>90012</v>
      </c>
      <c r="N487" t="s">
        <v>658</v>
      </c>
      <c r="O487">
        <v>1</v>
      </c>
      <c r="T487">
        <v>1</v>
      </c>
      <c r="U487" t="s">
        <v>583</v>
      </c>
      <c r="X487" t="s">
        <v>2628</v>
      </c>
      <c r="Y487" t="s">
        <v>57</v>
      </c>
      <c r="AA487">
        <v>1</v>
      </c>
      <c r="AB487" t="s">
        <v>58</v>
      </c>
      <c r="AC487" t="s">
        <v>59</v>
      </c>
      <c r="AD487" t="s">
        <v>28</v>
      </c>
      <c r="AF487" t="s">
        <v>30</v>
      </c>
      <c r="AI487" t="s">
        <v>33</v>
      </c>
      <c r="AN487" t="s">
        <v>72</v>
      </c>
      <c r="AP487">
        <v>6</v>
      </c>
      <c r="AR487">
        <v>6</v>
      </c>
      <c r="AT487">
        <v>6</v>
      </c>
      <c r="AU487" t="s">
        <v>2629</v>
      </c>
      <c r="AV487" t="s">
        <v>74</v>
      </c>
      <c r="AX487">
        <v>10</v>
      </c>
      <c r="AY487" t="s">
        <v>2630</v>
      </c>
      <c r="AZ487" t="s">
        <v>2631</v>
      </c>
      <c r="BA487" t="s">
        <v>2632</v>
      </c>
      <c r="BB487">
        <v>0</v>
      </c>
    </row>
    <row r="488" spans="1:54" x14ac:dyDescent="0.25">
      <c r="A488">
        <v>486</v>
      </c>
      <c r="B488" t="s">
        <v>0</v>
      </c>
      <c r="H488" s="1">
        <v>31192</v>
      </c>
      <c r="I488">
        <v>6</v>
      </c>
      <c r="J488">
        <v>60</v>
      </c>
      <c r="K488">
        <v>14</v>
      </c>
      <c r="L488">
        <v>6</v>
      </c>
      <c r="M488">
        <v>600100</v>
      </c>
      <c r="N488" t="s">
        <v>2633</v>
      </c>
      <c r="O488">
        <v>1</v>
      </c>
      <c r="T488">
        <v>1</v>
      </c>
      <c r="U488" t="s">
        <v>227</v>
      </c>
      <c r="W488" t="s">
        <v>80</v>
      </c>
      <c r="Z488" t="s">
        <v>2634</v>
      </c>
      <c r="AA488">
        <v>10</v>
      </c>
      <c r="AB488" t="s">
        <v>2635</v>
      </c>
      <c r="AC488" t="s">
        <v>59</v>
      </c>
      <c r="AG488" t="s">
        <v>31</v>
      </c>
      <c r="AI488" t="s">
        <v>33</v>
      </c>
      <c r="AN488" t="s">
        <v>60</v>
      </c>
      <c r="AQ488">
        <v>10</v>
      </c>
      <c r="AS488">
        <v>26</v>
      </c>
      <c r="AT488">
        <v>22</v>
      </c>
      <c r="AU488" t="s">
        <v>2636</v>
      </c>
      <c r="AV488" t="s">
        <v>64</v>
      </c>
      <c r="AX488">
        <v>10</v>
      </c>
      <c r="AY488" t="s">
        <v>2637</v>
      </c>
      <c r="AZ488" t="s">
        <v>133</v>
      </c>
      <c r="BB488">
        <v>0</v>
      </c>
    </row>
    <row r="489" spans="1:54" ht="409.5" x14ac:dyDescent="0.25">
      <c r="A489">
        <v>487</v>
      </c>
      <c r="B489" t="s">
        <v>0</v>
      </c>
      <c r="H489" s="1">
        <v>21582</v>
      </c>
      <c r="I489">
        <v>8</v>
      </c>
      <c r="J489">
        <v>0</v>
      </c>
      <c r="K489">
        <v>8</v>
      </c>
      <c r="L489">
        <v>10</v>
      </c>
      <c r="M489">
        <v>14055</v>
      </c>
      <c r="N489" t="s">
        <v>2638</v>
      </c>
      <c r="O489">
        <v>0</v>
      </c>
      <c r="Q489" t="s">
        <v>2639</v>
      </c>
      <c r="S489" t="s">
        <v>2640</v>
      </c>
      <c r="T489">
        <v>0</v>
      </c>
      <c r="AC489" t="s">
        <v>83</v>
      </c>
      <c r="AG489" t="s">
        <v>31</v>
      </c>
      <c r="AN489" t="s">
        <v>84</v>
      </c>
      <c r="AQ489">
        <v>14</v>
      </c>
      <c r="AR489">
        <v>6</v>
      </c>
      <c r="AT489">
        <v>20</v>
      </c>
      <c r="AU489" t="s">
        <v>2641</v>
      </c>
      <c r="AV489" t="s">
        <v>64</v>
      </c>
      <c r="AX489">
        <v>9</v>
      </c>
      <c r="AY489" t="s">
        <v>2642</v>
      </c>
      <c r="AZ489" t="s">
        <v>2643</v>
      </c>
      <c r="BA489" s="3" t="s">
        <v>2644</v>
      </c>
      <c r="BB489">
        <v>1</v>
      </c>
    </row>
    <row r="490" spans="1:54" ht="409.5" x14ac:dyDescent="0.25">
      <c r="A490">
        <v>488</v>
      </c>
      <c r="B490" t="s">
        <v>0</v>
      </c>
      <c r="C490" t="s">
        <v>1</v>
      </c>
      <c r="F490" t="s">
        <v>4</v>
      </c>
      <c r="H490" s="1">
        <v>30169</v>
      </c>
      <c r="I490">
        <v>6</v>
      </c>
      <c r="J490">
        <v>0</v>
      </c>
      <c r="K490">
        <v>12</v>
      </c>
      <c r="L490">
        <v>12</v>
      </c>
      <c r="M490">
        <v>4000</v>
      </c>
      <c r="N490" t="s">
        <v>88</v>
      </c>
      <c r="O490">
        <v>0</v>
      </c>
      <c r="P490" t="s">
        <v>53</v>
      </c>
      <c r="R490" t="s">
        <v>68</v>
      </c>
      <c r="T490">
        <v>1</v>
      </c>
      <c r="U490" t="s">
        <v>110</v>
      </c>
      <c r="W490" t="s">
        <v>80</v>
      </c>
      <c r="Y490" t="s">
        <v>91</v>
      </c>
      <c r="AA490">
        <v>10</v>
      </c>
      <c r="AB490" t="s">
        <v>2645</v>
      </c>
      <c r="AC490" t="s">
        <v>59</v>
      </c>
      <c r="AI490" t="s">
        <v>33</v>
      </c>
      <c r="AN490" t="s">
        <v>72</v>
      </c>
      <c r="AQ490">
        <v>15</v>
      </c>
      <c r="AR490">
        <v>5</v>
      </c>
      <c r="AT490">
        <v>10</v>
      </c>
      <c r="AU490" s="3" t="s">
        <v>2646</v>
      </c>
      <c r="AV490" t="s">
        <v>74</v>
      </c>
      <c r="AX490">
        <v>10</v>
      </c>
      <c r="AY490" t="s">
        <v>2647</v>
      </c>
      <c r="AZ490" t="s">
        <v>2648</v>
      </c>
      <c r="BA490" t="s">
        <v>2649</v>
      </c>
      <c r="BB490">
        <v>1</v>
      </c>
    </row>
    <row r="491" spans="1:54" ht="409.5" x14ac:dyDescent="0.25">
      <c r="A491">
        <v>489</v>
      </c>
      <c r="C491" t="s">
        <v>1</v>
      </c>
      <c r="F491" t="s">
        <v>4</v>
      </c>
      <c r="H491" s="1">
        <v>30185</v>
      </c>
      <c r="I491">
        <v>7</v>
      </c>
      <c r="J491">
        <v>45</v>
      </c>
      <c r="K491">
        <v>16</v>
      </c>
      <c r="L491">
        <v>6</v>
      </c>
      <c r="M491">
        <v>16833</v>
      </c>
      <c r="N491" t="s">
        <v>2650</v>
      </c>
      <c r="O491">
        <v>1</v>
      </c>
      <c r="T491">
        <v>1</v>
      </c>
      <c r="U491" t="s">
        <v>227</v>
      </c>
      <c r="W491" t="s">
        <v>80</v>
      </c>
      <c r="Y491" t="s">
        <v>91</v>
      </c>
      <c r="AA491">
        <v>13</v>
      </c>
      <c r="AB491" t="s">
        <v>2651</v>
      </c>
      <c r="AC491" t="s">
        <v>83</v>
      </c>
      <c r="AI491" t="s">
        <v>33</v>
      </c>
      <c r="AN491" t="s">
        <v>60</v>
      </c>
      <c r="AP491">
        <v>3</v>
      </c>
      <c r="AR491">
        <v>6</v>
      </c>
      <c r="AT491">
        <v>6</v>
      </c>
      <c r="AU491" t="s">
        <v>2652</v>
      </c>
      <c r="AV491" t="s">
        <v>74</v>
      </c>
      <c r="AX491">
        <v>7</v>
      </c>
      <c r="AY491" t="s">
        <v>2653</v>
      </c>
      <c r="BA491" s="3" t="s">
        <v>2654</v>
      </c>
      <c r="BB491">
        <v>1</v>
      </c>
    </row>
    <row r="492" spans="1:54" ht="409.5" x14ac:dyDescent="0.25">
      <c r="A492">
        <v>490</v>
      </c>
      <c r="B492" t="s">
        <v>0</v>
      </c>
      <c r="C492" t="s">
        <v>1</v>
      </c>
      <c r="D492" t="s">
        <v>2</v>
      </c>
      <c r="E492" t="s">
        <v>3</v>
      </c>
      <c r="F492" t="s">
        <v>4</v>
      </c>
      <c r="H492" s="1">
        <v>32976</v>
      </c>
      <c r="I492">
        <v>7</v>
      </c>
      <c r="J492">
        <v>80</v>
      </c>
      <c r="K492">
        <v>8</v>
      </c>
      <c r="L492">
        <v>8</v>
      </c>
      <c r="M492">
        <v>0</v>
      </c>
      <c r="N492" t="s">
        <v>2655</v>
      </c>
      <c r="O492">
        <v>1</v>
      </c>
      <c r="T492">
        <v>1</v>
      </c>
      <c r="U492" t="s">
        <v>455</v>
      </c>
      <c r="W492" t="s">
        <v>80</v>
      </c>
      <c r="Z492" t="s">
        <v>2656</v>
      </c>
      <c r="AA492">
        <v>5</v>
      </c>
      <c r="AB492" t="s">
        <v>2657</v>
      </c>
      <c r="AC492" t="s">
        <v>83</v>
      </c>
      <c r="AH492" t="s">
        <v>32</v>
      </c>
      <c r="AN492" t="s">
        <v>72</v>
      </c>
      <c r="AP492">
        <v>4</v>
      </c>
      <c r="AR492">
        <v>6</v>
      </c>
      <c r="AT492">
        <v>66</v>
      </c>
      <c r="AU492" s="3" t="s">
        <v>2658</v>
      </c>
      <c r="AV492" t="s">
        <v>74</v>
      </c>
      <c r="AX492">
        <v>9</v>
      </c>
      <c r="AY492" t="s">
        <v>2659</v>
      </c>
      <c r="AZ492" t="s">
        <v>2660</v>
      </c>
      <c r="BA492" s="3" t="s">
        <v>2661</v>
      </c>
      <c r="BB492">
        <v>1</v>
      </c>
    </row>
    <row r="493" spans="1:54" x14ac:dyDescent="0.25">
      <c r="A493">
        <v>491</v>
      </c>
      <c r="B493" t="s">
        <v>0</v>
      </c>
      <c r="C493" t="s">
        <v>1</v>
      </c>
      <c r="F493" t="s">
        <v>4</v>
      </c>
      <c r="H493" s="1">
        <v>19547</v>
      </c>
      <c r="I493">
        <v>5</v>
      </c>
      <c r="J493">
        <v>60</v>
      </c>
      <c r="K493">
        <v>8</v>
      </c>
      <c r="L493">
        <v>4</v>
      </c>
      <c r="M493">
        <v>20110</v>
      </c>
      <c r="N493" t="s">
        <v>2662</v>
      </c>
      <c r="O493">
        <v>0</v>
      </c>
      <c r="P493" t="s">
        <v>78</v>
      </c>
      <c r="R493" t="s">
        <v>103</v>
      </c>
      <c r="T493">
        <v>1</v>
      </c>
      <c r="U493" t="s">
        <v>31</v>
      </c>
      <c r="W493" t="s">
        <v>80</v>
      </c>
      <c r="Y493" t="s">
        <v>737</v>
      </c>
      <c r="AA493">
        <v>6</v>
      </c>
      <c r="AB493" t="s">
        <v>2663</v>
      </c>
      <c r="AC493" t="s">
        <v>83</v>
      </c>
      <c r="AG493" t="s">
        <v>31</v>
      </c>
      <c r="AN493" t="s">
        <v>625</v>
      </c>
      <c r="AP493">
        <v>4</v>
      </c>
      <c r="AS493">
        <v>30</v>
      </c>
      <c r="AT493">
        <v>60</v>
      </c>
      <c r="AU493" t="s">
        <v>2664</v>
      </c>
      <c r="AW493" t="s">
        <v>2665</v>
      </c>
      <c r="AX493">
        <v>8</v>
      </c>
      <c r="AY493" t="s">
        <v>2666</v>
      </c>
      <c r="AZ493" t="s">
        <v>2667</v>
      </c>
      <c r="BA493" t="s">
        <v>141</v>
      </c>
      <c r="BB493">
        <v>1</v>
      </c>
    </row>
    <row r="494" spans="1:54" x14ac:dyDescent="0.25">
      <c r="A494">
        <v>492</v>
      </c>
      <c r="B494" t="s">
        <v>0</v>
      </c>
      <c r="H494" s="1">
        <v>28928</v>
      </c>
      <c r="I494">
        <v>8</v>
      </c>
      <c r="J494">
        <v>35</v>
      </c>
      <c r="K494">
        <v>9</v>
      </c>
      <c r="L494">
        <v>10</v>
      </c>
      <c r="M494">
        <v>12012</v>
      </c>
      <c r="N494" t="s">
        <v>2668</v>
      </c>
      <c r="O494">
        <v>1</v>
      </c>
      <c r="T494">
        <v>1</v>
      </c>
      <c r="U494" t="s">
        <v>5</v>
      </c>
      <c r="W494" t="s">
        <v>90</v>
      </c>
      <c r="Y494" t="s">
        <v>91</v>
      </c>
      <c r="AA494">
        <v>23</v>
      </c>
      <c r="AB494" t="s">
        <v>2669</v>
      </c>
      <c r="AC494" t="s">
        <v>59</v>
      </c>
      <c r="AI494" t="s">
        <v>33</v>
      </c>
      <c r="AN494" t="s">
        <v>60</v>
      </c>
      <c r="AQ494">
        <v>10</v>
      </c>
      <c r="AR494">
        <v>2</v>
      </c>
      <c r="AT494">
        <v>8</v>
      </c>
      <c r="AU494" t="s">
        <v>2670</v>
      </c>
      <c r="AV494" t="s">
        <v>64</v>
      </c>
      <c r="AX494">
        <v>8</v>
      </c>
      <c r="AY494" t="s">
        <v>2671</v>
      </c>
      <c r="AZ494" t="s">
        <v>2672</v>
      </c>
      <c r="BA494" t="s">
        <v>2673</v>
      </c>
      <c r="BB494">
        <v>1</v>
      </c>
    </row>
    <row r="495" spans="1:54" x14ac:dyDescent="0.25">
      <c r="A495">
        <v>493</v>
      </c>
      <c r="F495" t="s">
        <v>4</v>
      </c>
      <c r="H495" s="1">
        <v>25883</v>
      </c>
      <c r="I495">
        <v>7</v>
      </c>
      <c r="J495">
        <v>0</v>
      </c>
      <c r="K495">
        <v>10</v>
      </c>
      <c r="L495">
        <v>30</v>
      </c>
      <c r="M495">
        <v>89138</v>
      </c>
      <c r="N495" t="s">
        <v>2674</v>
      </c>
      <c r="O495">
        <v>1</v>
      </c>
      <c r="T495">
        <v>1</v>
      </c>
      <c r="U495" t="s">
        <v>137</v>
      </c>
      <c r="W495" t="s">
        <v>145</v>
      </c>
      <c r="Y495" t="s">
        <v>105</v>
      </c>
      <c r="AA495">
        <v>20</v>
      </c>
      <c r="AB495" t="s">
        <v>2675</v>
      </c>
      <c r="AC495" t="s">
        <v>167</v>
      </c>
      <c r="AF495" t="s">
        <v>30</v>
      </c>
      <c r="AN495" t="s">
        <v>84</v>
      </c>
      <c r="AP495">
        <v>6</v>
      </c>
      <c r="AR495">
        <v>2</v>
      </c>
      <c r="AT495">
        <v>16</v>
      </c>
      <c r="AU495" t="s">
        <v>2676</v>
      </c>
      <c r="AV495" t="s">
        <v>74</v>
      </c>
      <c r="AX495">
        <v>9</v>
      </c>
      <c r="AY495" t="s">
        <v>2677</v>
      </c>
      <c r="AZ495" t="s">
        <v>2678</v>
      </c>
      <c r="BA495" t="s">
        <v>2679</v>
      </c>
      <c r="BB495">
        <v>0</v>
      </c>
    </row>
    <row r="496" spans="1:54" x14ac:dyDescent="0.25">
      <c r="A496">
        <v>494</v>
      </c>
      <c r="B496" t="s">
        <v>0</v>
      </c>
      <c r="H496" s="1">
        <v>32718</v>
      </c>
      <c r="I496">
        <v>7</v>
      </c>
      <c r="J496">
        <v>0</v>
      </c>
      <c r="K496">
        <v>13</v>
      </c>
      <c r="L496">
        <v>6</v>
      </c>
      <c r="M496">
        <v>33068</v>
      </c>
      <c r="N496" t="s">
        <v>2680</v>
      </c>
      <c r="O496">
        <v>0</v>
      </c>
      <c r="P496" t="s">
        <v>123</v>
      </c>
      <c r="R496" t="s">
        <v>68</v>
      </c>
      <c r="T496">
        <v>0</v>
      </c>
      <c r="AC496" t="s">
        <v>59</v>
      </c>
      <c r="AG496" t="s">
        <v>31</v>
      </c>
      <c r="AN496" t="s">
        <v>84</v>
      </c>
      <c r="AP496">
        <v>5</v>
      </c>
      <c r="AR496">
        <v>2</v>
      </c>
      <c r="AT496">
        <v>6</v>
      </c>
      <c r="AU496" t="s">
        <v>2681</v>
      </c>
      <c r="AV496" t="s">
        <v>64</v>
      </c>
      <c r="AX496">
        <v>6</v>
      </c>
      <c r="AY496" t="s">
        <v>2682</v>
      </c>
      <c r="AZ496" t="s">
        <v>2683</v>
      </c>
      <c r="BA496" t="s">
        <v>2684</v>
      </c>
      <c r="BB496">
        <v>1</v>
      </c>
    </row>
    <row r="497" spans="1:54" x14ac:dyDescent="0.25">
      <c r="A497">
        <v>495</v>
      </c>
      <c r="B497" t="s">
        <v>0</v>
      </c>
      <c r="C497" t="s">
        <v>1</v>
      </c>
      <c r="E497" t="s">
        <v>3</v>
      </c>
      <c r="H497" s="1">
        <v>30053</v>
      </c>
      <c r="I497">
        <v>6</v>
      </c>
      <c r="J497">
        <v>30</v>
      </c>
      <c r="K497">
        <v>10</v>
      </c>
      <c r="L497">
        <v>20</v>
      </c>
      <c r="M497">
        <v>49534</v>
      </c>
      <c r="N497" t="s">
        <v>2685</v>
      </c>
      <c r="O497">
        <v>1</v>
      </c>
      <c r="T497">
        <v>1</v>
      </c>
      <c r="U497" t="s">
        <v>5</v>
      </c>
      <c r="W497" t="s">
        <v>111</v>
      </c>
      <c r="Y497" t="s">
        <v>161</v>
      </c>
      <c r="AA497">
        <v>5</v>
      </c>
      <c r="AB497" t="s">
        <v>2686</v>
      </c>
      <c r="AC497" t="s">
        <v>59</v>
      </c>
      <c r="AF497" t="s">
        <v>30</v>
      </c>
      <c r="AN497" t="s">
        <v>72</v>
      </c>
      <c r="AQ497" s="2">
        <v>43023</v>
      </c>
      <c r="AS497" s="2">
        <v>43023</v>
      </c>
      <c r="AT497">
        <v>500</v>
      </c>
      <c r="AU497" t="s">
        <v>2687</v>
      </c>
      <c r="AV497" t="s">
        <v>64</v>
      </c>
      <c r="AX497">
        <v>8</v>
      </c>
      <c r="AY497" t="s">
        <v>2688</v>
      </c>
      <c r="AZ497" t="s">
        <v>2689</v>
      </c>
      <c r="BA497" t="s">
        <v>2690</v>
      </c>
      <c r="BB497">
        <v>1</v>
      </c>
    </row>
    <row r="498" spans="1:54" x14ac:dyDescent="0.25">
      <c r="A498">
        <v>496</v>
      </c>
      <c r="B498" t="s">
        <v>0</v>
      </c>
      <c r="H498" s="1">
        <v>22816</v>
      </c>
      <c r="I498">
        <v>8</v>
      </c>
      <c r="J498">
        <v>60</v>
      </c>
      <c r="K498">
        <v>8</v>
      </c>
      <c r="L498">
        <v>5</v>
      </c>
      <c r="M498">
        <v>93063</v>
      </c>
      <c r="N498" t="s">
        <v>2691</v>
      </c>
      <c r="O498">
        <v>1</v>
      </c>
      <c r="T498">
        <v>1</v>
      </c>
      <c r="U498" t="s">
        <v>150</v>
      </c>
      <c r="W498" t="s">
        <v>56</v>
      </c>
      <c r="Y498" t="s">
        <v>91</v>
      </c>
      <c r="AA498">
        <v>25</v>
      </c>
      <c r="AB498" t="s">
        <v>2692</v>
      </c>
      <c r="AC498" t="s">
        <v>83</v>
      </c>
      <c r="AG498" t="s">
        <v>31</v>
      </c>
      <c r="AN498" t="s">
        <v>72</v>
      </c>
      <c r="AQ498">
        <v>21</v>
      </c>
      <c r="AT498">
        <v>8</v>
      </c>
      <c r="AU498" t="s">
        <v>2693</v>
      </c>
      <c r="AV498" t="s">
        <v>74</v>
      </c>
      <c r="AX498">
        <v>10</v>
      </c>
      <c r="AY498" t="s">
        <v>2694</v>
      </c>
      <c r="AZ498" t="s">
        <v>2695</v>
      </c>
      <c r="BA498" t="s">
        <v>2696</v>
      </c>
      <c r="BB498">
        <v>1</v>
      </c>
    </row>
    <row r="499" spans="1:54" x14ac:dyDescent="0.25">
      <c r="A499">
        <v>497</v>
      </c>
      <c r="F499" t="s">
        <v>4</v>
      </c>
      <c r="H499" s="1">
        <v>31540</v>
      </c>
      <c r="I499">
        <v>5</v>
      </c>
      <c r="J499">
        <v>20</v>
      </c>
      <c r="K499">
        <v>12</v>
      </c>
      <c r="L499">
        <v>20</v>
      </c>
      <c r="M499">
        <v>90045</v>
      </c>
      <c r="N499" t="s">
        <v>2697</v>
      </c>
      <c r="O499">
        <v>0</v>
      </c>
      <c r="Q499" t="s">
        <v>2698</v>
      </c>
      <c r="R499" t="s">
        <v>54</v>
      </c>
      <c r="T499">
        <v>1</v>
      </c>
      <c r="U499" t="s">
        <v>227</v>
      </c>
      <c r="X499" t="s">
        <v>2699</v>
      </c>
      <c r="Y499" t="s">
        <v>394</v>
      </c>
      <c r="AA499">
        <v>6</v>
      </c>
      <c r="AB499" t="s">
        <v>2700</v>
      </c>
      <c r="AC499" t="s">
        <v>83</v>
      </c>
      <c r="AD499" t="s">
        <v>28</v>
      </c>
      <c r="AG499" t="s">
        <v>31</v>
      </c>
      <c r="AN499" t="s">
        <v>60</v>
      </c>
      <c r="AQ499">
        <v>10</v>
      </c>
      <c r="AR499">
        <v>2</v>
      </c>
      <c r="AT499">
        <v>10</v>
      </c>
      <c r="AU499" t="s">
        <v>2701</v>
      </c>
      <c r="AV499" t="s">
        <v>74</v>
      </c>
      <c r="AX499">
        <v>10</v>
      </c>
      <c r="AY499" t="s">
        <v>2702</v>
      </c>
      <c r="AZ499" t="s">
        <v>2703</v>
      </c>
      <c r="BA499" t="s">
        <v>2704</v>
      </c>
    </row>
    <row r="500" spans="1:54" x14ac:dyDescent="0.25">
      <c r="A500">
        <v>498</v>
      </c>
      <c r="B500" t="s">
        <v>0</v>
      </c>
      <c r="H500" s="1">
        <v>30081</v>
      </c>
      <c r="I500">
        <v>9</v>
      </c>
      <c r="J500">
        <v>15</v>
      </c>
      <c r="K500">
        <v>8</v>
      </c>
      <c r="L500">
        <v>20</v>
      </c>
      <c r="M500">
        <v>94086</v>
      </c>
      <c r="N500" t="s">
        <v>2705</v>
      </c>
      <c r="O500">
        <v>1</v>
      </c>
      <c r="T500">
        <v>1</v>
      </c>
      <c r="U500" t="s">
        <v>5</v>
      </c>
      <c r="W500" t="s">
        <v>80</v>
      </c>
      <c r="Z500" t="s">
        <v>321</v>
      </c>
      <c r="AA500">
        <v>7</v>
      </c>
      <c r="AB500" t="s">
        <v>2706</v>
      </c>
      <c r="AC500" t="s">
        <v>83</v>
      </c>
      <c r="AG500" t="s">
        <v>31</v>
      </c>
      <c r="AN500" t="s">
        <v>84</v>
      </c>
      <c r="AP500">
        <v>6</v>
      </c>
      <c r="AR500">
        <v>6</v>
      </c>
      <c r="AT500">
        <v>20</v>
      </c>
      <c r="AU500" t="s">
        <v>2707</v>
      </c>
      <c r="AV500" t="s">
        <v>64</v>
      </c>
      <c r="AX500">
        <v>10</v>
      </c>
      <c r="AY500" t="s">
        <v>2708</v>
      </c>
      <c r="AZ500" t="s">
        <v>453</v>
      </c>
      <c r="BA500" t="s">
        <v>2709</v>
      </c>
      <c r="BB500">
        <v>0</v>
      </c>
    </row>
    <row r="501" spans="1:54" x14ac:dyDescent="0.25">
      <c r="A501">
        <v>499</v>
      </c>
      <c r="F501" t="s">
        <v>4</v>
      </c>
      <c r="H501" s="1">
        <v>32850</v>
      </c>
      <c r="I501">
        <v>7</v>
      </c>
      <c r="J501">
        <v>50</v>
      </c>
      <c r="K501">
        <v>10</v>
      </c>
      <c r="L501">
        <v>5</v>
      </c>
      <c r="M501">
        <v>5655030</v>
      </c>
      <c r="N501" t="s">
        <v>2710</v>
      </c>
      <c r="O501">
        <v>1</v>
      </c>
      <c r="T501">
        <v>1</v>
      </c>
      <c r="U501" t="s">
        <v>160</v>
      </c>
      <c r="W501" t="s">
        <v>56</v>
      </c>
      <c r="Y501" t="s">
        <v>91</v>
      </c>
      <c r="AA501">
        <v>5</v>
      </c>
      <c r="AB501" t="s">
        <v>2711</v>
      </c>
      <c r="AC501" t="s">
        <v>59</v>
      </c>
      <c r="AI501" t="s">
        <v>33</v>
      </c>
      <c r="AN501" t="s">
        <v>72</v>
      </c>
      <c r="AP501">
        <v>6</v>
      </c>
      <c r="AR501">
        <v>6</v>
      </c>
      <c r="AT501">
        <v>7</v>
      </c>
      <c r="AU501" t="s">
        <v>2712</v>
      </c>
      <c r="AV501" t="s">
        <v>381</v>
      </c>
      <c r="AX501">
        <v>10</v>
      </c>
      <c r="AY501" t="s">
        <v>2713</v>
      </c>
      <c r="AZ501" t="s">
        <v>2714</v>
      </c>
      <c r="BA501" t="s">
        <v>116</v>
      </c>
      <c r="BB501">
        <v>1</v>
      </c>
    </row>
    <row r="502" spans="1:54" x14ac:dyDescent="0.25">
      <c r="A502">
        <v>500</v>
      </c>
      <c r="B502" t="s">
        <v>0</v>
      </c>
      <c r="C502" t="s">
        <v>1</v>
      </c>
      <c r="F502" t="s">
        <v>4</v>
      </c>
      <c r="H502" s="1">
        <v>32964</v>
      </c>
      <c r="I502">
        <v>6</v>
      </c>
      <c r="J502">
        <v>15</v>
      </c>
      <c r="K502">
        <v>8</v>
      </c>
      <c r="L502">
        <v>1</v>
      </c>
      <c r="M502">
        <v>48104</v>
      </c>
      <c r="N502" t="s">
        <v>2715</v>
      </c>
      <c r="O502">
        <v>0</v>
      </c>
      <c r="P502" t="s">
        <v>123</v>
      </c>
      <c r="R502" t="s">
        <v>98</v>
      </c>
      <c r="T502">
        <v>1</v>
      </c>
      <c r="U502" t="s">
        <v>160</v>
      </c>
      <c r="W502" t="s">
        <v>80</v>
      </c>
      <c r="Y502" t="s">
        <v>161</v>
      </c>
      <c r="AA502">
        <v>0</v>
      </c>
      <c r="AB502" t="s">
        <v>209</v>
      </c>
      <c r="AC502" t="s">
        <v>59</v>
      </c>
      <c r="AG502" t="s">
        <v>31</v>
      </c>
      <c r="AM502" t="s">
        <v>2716</v>
      </c>
      <c r="AN502" t="s">
        <v>72</v>
      </c>
      <c r="AP502">
        <v>4</v>
      </c>
      <c r="AR502">
        <v>6</v>
      </c>
      <c r="AT502">
        <v>60</v>
      </c>
      <c r="AU502" t="s">
        <v>2717</v>
      </c>
      <c r="AV502" t="s">
        <v>74</v>
      </c>
      <c r="AX502">
        <v>10</v>
      </c>
      <c r="AY502" t="s">
        <v>2718</v>
      </c>
      <c r="BB502">
        <v>1</v>
      </c>
    </row>
    <row r="503" spans="1:54" x14ac:dyDescent="0.25">
      <c r="A503">
        <v>501</v>
      </c>
      <c r="C503" t="s">
        <v>1</v>
      </c>
      <c r="F503" t="s">
        <v>4</v>
      </c>
      <c r="H503" s="1">
        <v>25965</v>
      </c>
      <c r="I503">
        <v>8</v>
      </c>
      <c r="J503">
        <v>30</v>
      </c>
      <c r="K503">
        <v>9</v>
      </c>
      <c r="L503">
        <v>4</v>
      </c>
      <c r="M503">
        <v>29617</v>
      </c>
      <c r="N503" t="s">
        <v>2719</v>
      </c>
      <c r="O503">
        <v>1</v>
      </c>
      <c r="T503">
        <v>1</v>
      </c>
      <c r="U503" t="s">
        <v>460</v>
      </c>
      <c r="W503" t="s">
        <v>56</v>
      </c>
      <c r="Y503" t="s">
        <v>297</v>
      </c>
      <c r="AA503">
        <v>23</v>
      </c>
      <c r="AB503" t="s">
        <v>2720</v>
      </c>
      <c r="AC503" t="s">
        <v>167</v>
      </c>
      <c r="AI503" t="s">
        <v>33</v>
      </c>
      <c r="AN503" t="s">
        <v>60</v>
      </c>
      <c r="AQ503">
        <v>23</v>
      </c>
      <c r="AR503">
        <v>2</v>
      </c>
      <c r="AT503">
        <v>15</v>
      </c>
      <c r="AU503" t="s">
        <v>2721</v>
      </c>
      <c r="AV503" t="s">
        <v>64</v>
      </c>
      <c r="AX503">
        <v>8</v>
      </c>
      <c r="AY503" t="s">
        <v>2722</v>
      </c>
      <c r="AZ503" t="s">
        <v>2723</v>
      </c>
      <c r="BA503" t="s">
        <v>2724</v>
      </c>
      <c r="BB503">
        <v>0</v>
      </c>
    </row>
    <row r="504" spans="1:54" x14ac:dyDescent="0.25">
      <c r="A504">
        <v>502</v>
      </c>
      <c r="C504" t="s">
        <v>1</v>
      </c>
      <c r="H504" s="1">
        <v>30672</v>
      </c>
      <c r="I504">
        <v>7</v>
      </c>
      <c r="J504">
        <v>20</v>
      </c>
      <c r="K504">
        <v>10</v>
      </c>
      <c r="L504">
        <v>24</v>
      </c>
      <c r="M504">
        <v>94066</v>
      </c>
      <c r="N504" t="s">
        <v>2725</v>
      </c>
      <c r="O504">
        <v>1</v>
      </c>
      <c r="T504">
        <v>1</v>
      </c>
      <c r="U504" t="s">
        <v>227</v>
      </c>
      <c r="W504" t="s">
        <v>80</v>
      </c>
      <c r="Y504" t="s">
        <v>394</v>
      </c>
      <c r="AA504">
        <v>10</v>
      </c>
      <c r="AB504" t="s">
        <v>2726</v>
      </c>
      <c r="AC504" t="s">
        <v>83</v>
      </c>
      <c r="AG504" t="s">
        <v>31</v>
      </c>
      <c r="AN504" t="s">
        <v>72</v>
      </c>
      <c r="AP504">
        <v>5</v>
      </c>
      <c r="AR504">
        <v>1</v>
      </c>
      <c r="AT504">
        <v>6</v>
      </c>
      <c r="AU504" t="s">
        <v>2727</v>
      </c>
      <c r="AV504" t="s">
        <v>74</v>
      </c>
      <c r="AX504">
        <v>10</v>
      </c>
      <c r="AY504" t="s">
        <v>2728</v>
      </c>
      <c r="AZ504" t="s">
        <v>2729</v>
      </c>
      <c r="BA504" t="s">
        <v>141</v>
      </c>
      <c r="BB504">
        <v>1</v>
      </c>
    </row>
    <row r="505" spans="1:54" x14ac:dyDescent="0.25">
      <c r="A505">
        <v>503</v>
      </c>
      <c r="F505" t="s">
        <v>4</v>
      </c>
      <c r="H505" s="1">
        <v>28203</v>
      </c>
      <c r="I505">
        <v>6</v>
      </c>
      <c r="J505">
        <v>30</v>
      </c>
      <c r="K505">
        <v>7</v>
      </c>
      <c r="L505">
        <v>6</v>
      </c>
      <c r="M505">
        <v>8390</v>
      </c>
      <c r="N505" t="s">
        <v>2730</v>
      </c>
      <c r="O505">
        <v>0</v>
      </c>
      <c r="P505" t="s">
        <v>136</v>
      </c>
      <c r="R505" t="s">
        <v>103</v>
      </c>
      <c r="T505">
        <v>1</v>
      </c>
      <c r="U505" t="s">
        <v>79</v>
      </c>
      <c r="W505" t="s">
        <v>56</v>
      </c>
      <c r="Z505" t="s">
        <v>2731</v>
      </c>
      <c r="AA505">
        <v>20</v>
      </c>
      <c r="AB505" t="s">
        <v>2732</v>
      </c>
      <c r="AC505" t="s">
        <v>402</v>
      </c>
      <c r="AG505" t="s">
        <v>31</v>
      </c>
      <c r="AN505" t="s">
        <v>168</v>
      </c>
      <c r="AP505">
        <v>6</v>
      </c>
      <c r="AR505">
        <v>5</v>
      </c>
      <c r="AT505">
        <v>100</v>
      </c>
      <c r="AU505" t="s">
        <v>2733</v>
      </c>
      <c r="AV505" t="s">
        <v>74</v>
      </c>
      <c r="AX505">
        <v>9</v>
      </c>
      <c r="AY505" t="s">
        <v>2734</v>
      </c>
      <c r="AZ505" t="s">
        <v>548</v>
      </c>
      <c r="BA505" t="s">
        <v>141</v>
      </c>
      <c r="BB505">
        <v>0</v>
      </c>
    </row>
    <row r="506" spans="1:54" x14ac:dyDescent="0.25">
      <c r="A506">
        <v>504</v>
      </c>
      <c r="B506" t="s">
        <v>0</v>
      </c>
      <c r="F506" t="s">
        <v>4</v>
      </c>
      <c r="H506" s="1">
        <v>31758</v>
      </c>
      <c r="I506">
        <v>6</v>
      </c>
      <c r="J506">
        <v>60</v>
      </c>
      <c r="K506">
        <v>10</v>
      </c>
      <c r="L506">
        <v>6</v>
      </c>
      <c r="M506">
        <v>500018</v>
      </c>
      <c r="N506" t="s">
        <v>370</v>
      </c>
      <c r="O506">
        <v>1</v>
      </c>
      <c r="T506">
        <v>1</v>
      </c>
      <c r="U506" t="s">
        <v>227</v>
      </c>
      <c r="W506" t="s">
        <v>80</v>
      </c>
      <c r="Y506" t="s">
        <v>91</v>
      </c>
      <c r="AA506">
        <v>9</v>
      </c>
      <c r="AB506" t="s">
        <v>2735</v>
      </c>
      <c r="AC506" t="s">
        <v>59</v>
      </c>
      <c r="AI506" t="s">
        <v>33</v>
      </c>
      <c r="AN506" t="s">
        <v>72</v>
      </c>
      <c r="AP506">
        <v>5</v>
      </c>
      <c r="AR506">
        <v>5</v>
      </c>
      <c r="AT506">
        <v>5</v>
      </c>
      <c r="AU506" t="s">
        <v>2736</v>
      </c>
      <c r="AV506" t="s">
        <v>74</v>
      </c>
      <c r="AX506">
        <v>10</v>
      </c>
      <c r="AY506" t="s">
        <v>2737</v>
      </c>
      <c r="AZ506" t="s">
        <v>2738</v>
      </c>
      <c r="BA506" t="s">
        <v>2739</v>
      </c>
      <c r="BB506">
        <v>1</v>
      </c>
    </row>
    <row r="507" spans="1:54" x14ac:dyDescent="0.25">
      <c r="A507">
        <v>505</v>
      </c>
      <c r="B507" t="s">
        <v>0</v>
      </c>
      <c r="H507" s="1">
        <v>32136</v>
      </c>
      <c r="I507">
        <v>6</v>
      </c>
      <c r="J507">
        <v>2</v>
      </c>
      <c r="K507">
        <v>10</v>
      </c>
      <c r="L507">
        <v>10</v>
      </c>
      <c r="M507">
        <v>28045</v>
      </c>
      <c r="N507" t="s">
        <v>171</v>
      </c>
      <c r="O507">
        <v>1</v>
      </c>
      <c r="T507">
        <v>1</v>
      </c>
      <c r="U507" t="s">
        <v>144</v>
      </c>
      <c r="W507" t="s">
        <v>80</v>
      </c>
      <c r="Y507" t="s">
        <v>91</v>
      </c>
      <c r="AA507">
        <v>1</v>
      </c>
      <c r="AB507" t="s">
        <v>511</v>
      </c>
      <c r="AC507" t="s">
        <v>83</v>
      </c>
      <c r="AI507" t="s">
        <v>33</v>
      </c>
      <c r="AN507" t="s">
        <v>60</v>
      </c>
      <c r="AQ507">
        <v>10</v>
      </c>
      <c r="AR507">
        <v>3</v>
      </c>
      <c r="AT507">
        <v>6</v>
      </c>
      <c r="AU507" t="s">
        <v>2740</v>
      </c>
      <c r="AV507" t="s">
        <v>74</v>
      </c>
      <c r="AX507">
        <v>8</v>
      </c>
      <c r="AY507" t="s">
        <v>2741</v>
      </c>
      <c r="AZ507" t="s">
        <v>2742</v>
      </c>
      <c r="BB507">
        <v>0</v>
      </c>
    </row>
    <row r="508" spans="1:54" x14ac:dyDescent="0.25">
      <c r="A508">
        <v>506</v>
      </c>
      <c r="B508" t="s">
        <v>0</v>
      </c>
      <c r="H508" s="1">
        <v>32478</v>
      </c>
      <c r="I508">
        <v>8</v>
      </c>
      <c r="J508">
        <v>0</v>
      </c>
      <c r="K508">
        <v>8</v>
      </c>
      <c r="L508">
        <v>4</v>
      </c>
      <c r="M508">
        <v>9030400</v>
      </c>
      <c r="N508" t="s">
        <v>2743</v>
      </c>
      <c r="O508">
        <v>1</v>
      </c>
      <c r="P508" t="s">
        <v>53</v>
      </c>
      <c r="R508" t="s">
        <v>103</v>
      </c>
      <c r="T508">
        <v>0</v>
      </c>
      <c r="AC508" t="s">
        <v>402</v>
      </c>
      <c r="AD508" t="s">
        <v>28</v>
      </c>
      <c r="AF508" t="s">
        <v>30</v>
      </c>
      <c r="AN508" t="s">
        <v>84</v>
      </c>
      <c r="AQ508">
        <v>35</v>
      </c>
      <c r="AS508">
        <v>56</v>
      </c>
      <c r="AT508">
        <v>112</v>
      </c>
      <c r="AU508" t="s">
        <v>2744</v>
      </c>
      <c r="AV508" t="s">
        <v>74</v>
      </c>
      <c r="AX508">
        <v>10</v>
      </c>
      <c r="AY508" t="s">
        <v>2745</v>
      </c>
      <c r="AZ508" t="s">
        <v>2746</v>
      </c>
      <c r="BA508" t="s">
        <v>2747</v>
      </c>
    </row>
    <row r="509" spans="1:54" x14ac:dyDescent="0.25">
      <c r="A509">
        <v>507</v>
      </c>
      <c r="B509" t="s">
        <v>0</v>
      </c>
      <c r="H509" s="1">
        <v>29313</v>
      </c>
      <c r="I509">
        <v>7</v>
      </c>
      <c r="J509">
        <v>0</v>
      </c>
      <c r="K509">
        <v>5</v>
      </c>
      <c r="L509">
        <v>8</v>
      </c>
      <c r="M509">
        <v>29730</v>
      </c>
      <c r="N509" t="s">
        <v>2748</v>
      </c>
      <c r="O509">
        <v>0</v>
      </c>
      <c r="P509" t="s">
        <v>136</v>
      </c>
      <c r="S509" t="s">
        <v>2749</v>
      </c>
      <c r="T509">
        <v>0</v>
      </c>
      <c r="AC509" t="s">
        <v>83</v>
      </c>
      <c r="AH509" t="s">
        <v>32</v>
      </c>
      <c r="AI509" t="s">
        <v>33</v>
      </c>
      <c r="AN509" t="s">
        <v>72</v>
      </c>
      <c r="AQ509">
        <v>8</v>
      </c>
      <c r="AS509">
        <v>16</v>
      </c>
      <c r="AT509">
        <v>8</v>
      </c>
      <c r="AU509" t="s">
        <v>2750</v>
      </c>
      <c r="AV509" t="s">
        <v>74</v>
      </c>
      <c r="AX509">
        <v>9</v>
      </c>
      <c r="AY509" t="s">
        <v>2751</v>
      </c>
      <c r="AZ509" t="s">
        <v>2752</v>
      </c>
      <c r="BA509" t="s">
        <v>2753</v>
      </c>
      <c r="BB509">
        <v>1</v>
      </c>
    </row>
    <row r="510" spans="1:54" x14ac:dyDescent="0.25">
      <c r="A510">
        <v>508</v>
      </c>
      <c r="B510" t="s">
        <v>0</v>
      </c>
      <c r="H510" s="1">
        <v>33993</v>
      </c>
      <c r="I510">
        <v>7</v>
      </c>
      <c r="J510">
        <v>20</v>
      </c>
      <c r="K510">
        <v>5</v>
      </c>
      <c r="L510">
        <v>36</v>
      </c>
      <c r="M510">
        <v>10023</v>
      </c>
      <c r="N510" t="s">
        <v>2754</v>
      </c>
      <c r="O510">
        <v>0</v>
      </c>
      <c r="P510" t="s">
        <v>78</v>
      </c>
      <c r="R510" t="s">
        <v>54</v>
      </c>
      <c r="T510">
        <v>1</v>
      </c>
      <c r="U510" t="s">
        <v>5</v>
      </c>
      <c r="W510" t="s">
        <v>111</v>
      </c>
      <c r="Y510" t="s">
        <v>105</v>
      </c>
      <c r="AA510">
        <v>1</v>
      </c>
      <c r="AB510" t="s">
        <v>2755</v>
      </c>
      <c r="AC510" t="s">
        <v>59</v>
      </c>
      <c r="AE510" t="s">
        <v>29</v>
      </c>
      <c r="AM510" t="s">
        <v>2756</v>
      </c>
      <c r="AN510" t="s">
        <v>72</v>
      </c>
      <c r="AQ510">
        <v>15</v>
      </c>
      <c r="AS510">
        <v>15</v>
      </c>
      <c r="AT510">
        <v>160</v>
      </c>
      <c r="AU510" t="s">
        <v>2757</v>
      </c>
      <c r="AV510" t="s">
        <v>64</v>
      </c>
      <c r="AX510">
        <v>9</v>
      </c>
      <c r="AY510" t="s">
        <v>1002</v>
      </c>
      <c r="AZ510" t="s">
        <v>1002</v>
      </c>
      <c r="BA510" t="s">
        <v>2758</v>
      </c>
      <c r="BB510">
        <v>1</v>
      </c>
    </row>
    <row r="511" spans="1:54" x14ac:dyDescent="0.25">
      <c r="A511">
        <v>509</v>
      </c>
      <c r="C511" t="s">
        <v>1</v>
      </c>
      <c r="H511" s="1">
        <v>29614</v>
      </c>
      <c r="I511">
        <v>7</v>
      </c>
      <c r="J511">
        <v>200</v>
      </c>
      <c r="K511">
        <v>12</v>
      </c>
      <c r="L511">
        <v>10</v>
      </c>
      <c r="M511">
        <v>88400</v>
      </c>
      <c r="N511" t="s">
        <v>2759</v>
      </c>
      <c r="O511">
        <v>1</v>
      </c>
      <c r="T511">
        <v>1</v>
      </c>
      <c r="U511" t="s">
        <v>160</v>
      </c>
      <c r="W511" t="s">
        <v>111</v>
      </c>
      <c r="Y511" t="s">
        <v>297</v>
      </c>
      <c r="AA511">
        <v>5</v>
      </c>
      <c r="AB511" t="s">
        <v>2760</v>
      </c>
      <c r="AC511" t="s">
        <v>71</v>
      </c>
      <c r="AL511" t="s">
        <v>36</v>
      </c>
      <c r="AV511" t="s">
        <v>74</v>
      </c>
      <c r="AX511">
        <v>10</v>
      </c>
      <c r="AY511" t="s">
        <v>2761</v>
      </c>
      <c r="AZ511" t="s">
        <v>2762</v>
      </c>
      <c r="BA511" t="s">
        <v>2763</v>
      </c>
      <c r="BB511">
        <v>1</v>
      </c>
    </row>
    <row r="512" spans="1:54" x14ac:dyDescent="0.25">
      <c r="A512">
        <v>510</v>
      </c>
      <c r="C512" t="s">
        <v>1</v>
      </c>
      <c r="H512" s="1">
        <v>23189</v>
      </c>
      <c r="I512">
        <v>7</v>
      </c>
      <c r="J512">
        <v>45</v>
      </c>
      <c r="K512">
        <v>13</v>
      </c>
      <c r="L512">
        <v>1</v>
      </c>
      <c r="N512" t="s">
        <v>2764</v>
      </c>
      <c r="O512">
        <v>0</v>
      </c>
      <c r="P512" t="s">
        <v>78</v>
      </c>
      <c r="R512" t="s">
        <v>103</v>
      </c>
      <c r="T512">
        <v>0</v>
      </c>
      <c r="AC512" t="s">
        <v>83</v>
      </c>
      <c r="AE512" t="s">
        <v>29</v>
      </c>
      <c r="AN512" t="s">
        <v>72</v>
      </c>
      <c r="AP512">
        <v>6</v>
      </c>
      <c r="AR512">
        <v>6</v>
      </c>
      <c r="AT512">
        <v>5</v>
      </c>
      <c r="AU512" t="s">
        <v>2765</v>
      </c>
      <c r="AV512" t="s">
        <v>74</v>
      </c>
      <c r="AX512">
        <v>10</v>
      </c>
      <c r="AY512" t="s">
        <v>2766</v>
      </c>
      <c r="BA512" t="s">
        <v>2767</v>
      </c>
      <c r="BB512">
        <v>0</v>
      </c>
    </row>
    <row r="513" spans="1:54" x14ac:dyDescent="0.25">
      <c r="A513">
        <v>511</v>
      </c>
      <c r="G513" t="s">
        <v>2768</v>
      </c>
      <c r="H513" s="1">
        <v>32916</v>
      </c>
      <c r="I513">
        <v>6</v>
      </c>
      <c r="J513">
        <v>25</v>
      </c>
      <c r="K513">
        <v>15</v>
      </c>
      <c r="L513">
        <v>5</v>
      </c>
      <c r="M513">
        <v>88036570</v>
      </c>
      <c r="N513" t="s">
        <v>2769</v>
      </c>
      <c r="O513">
        <v>1</v>
      </c>
      <c r="T513">
        <v>1</v>
      </c>
      <c r="U513" t="s">
        <v>160</v>
      </c>
      <c r="W513" t="s">
        <v>80</v>
      </c>
      <c r="Y513" t="s">
        <v>91</v>
      </c>
      <c r="AA513">
        <v>1</v>
      </c>
      <c r="AB513" t="s">
        <v>2770</v>
      </c>
      <c r="AC513" t="s">
        <v>83</v>
      </c>
      <c r="AL513" t="s">
        <v>36</v>
      </c>
      <c r="AV513" t="s">
        <v>74</v>
      </c>
      <c r="AX513">
        <v>10</v>
      </c>
      <c r="AY513" t="s">
        <v>2771</v>
      </c>
      <c r="AZ513" t="s">
        <v>478</v>
      </c>
      <c r="BB513">
        <v>1</v>
      </c>
    </row>
    <row r="514" spans="1:54" x14ac:dyDescent="0.25">
      <c r="A514">
        <v>512</v>
      </c>
      <c r="B514" t="s">
        <v>0</v>
      </c>
      <c r="C514" t="s">
        <v>1</v>
      </c>
      <c r="H514" s="1">
        <v>34931</v>
      </c>
      <c r="I514">
        <v>7</v>
      </c>
      <c r="J514">
        <v>70</v>
      </c>
      <c r="K514">
        <v>6</v>
      </c>
      <c r="L514">
        <v>6</v>
      </c>
      <c r="M514">
        <v>62</v>
      </c>
      <c r="N514" t="s">
        <v>1359</v>
      </c>
      <c r="O514">
        <v>1</v>
      </c>
      <c r="T514">
        <v>1</v>
      </c>
      <c r="U514" t="s">
        <v>522</v>
      </c>
      <c r="W514" t="s">
        <v>387</v>
      </c>
      <c r="Z514" t="s">
        <v>1034</v>
      </c>
      <c r="AA514">
        <v>3</v>
      </c>
      <c r="AB514" t="s">
        <v>2772</v>
      </c>
      <c r="AC514" t="s">
        <v>59</v>
      </c>
      <c r="AL514" t="s">
        <v>36</v>
      </c>
      <c r="AV514" t="s">
        <v>381</v>
      </c>
      <c r="AX514">
        <v>10</v>
      </c>
      <c r="AY514" t="s">
        <v>2773</v>
      </c>
      <c r="AZ514" t="s">
        <v>2774</v>
      </c>
      <c r="BA514" t="s">
        <v>2775</v>
      </c>
      <c r="BB514">
        <v>1</v>
      </c>
    </row>
    <row r="515" spans="1:54" x14ac:dyDescent="0.25">
      <c r="A515">
        <v>513</v>
      </c>
      <c r="B515" t="s">
        <v>0</v>
      </c>
      <c r="H515" s="1">
        <v>30351</v>
      </c>
      <c r="I515">
        <v>8</v>
      </c>
      <c r="J515">
        <v>0</v>
      </c>
      <c r="K515">
        <v>8</v>
      </c>
      <c r="L515">
        <v>4</v>
      </c>
      <c r="M515">
        <v>94538</v>
      </c>
      <c r="N515" t="s">
        <v>2776</v>
      </c>
      <c r="O515">
        <v>0</v>
      </c>
      <c r="P515" t="s">
        <v>78</v>
      </c>
      <c r="R515" t="s">
        <v>98</v>
      </c>
      <c r="T515">
        <v>0</v>
      </c>
      <c r="AC515" t="s">
        <v>83</v>
      </c>
      <c r="AF515" t="s">
        <v>30</v>
      </c>
      <c r="AG515" t="s">
        <v>31</v>
      </c>
      <c r="AN515" t="s">
        <v>72</v>
      </c>
      <c r="AQ515">
        <v>30</v>
      </c>
      <c r="AS515">
        <v>20</v>
      </c>
      <c r="AT515">
        <v>80</v>
      </c>
      <c r="AU515" t="s">
        <v>2777</v>
      </c>
      <c r="AW515" t="s">
        <v>2778</v>
      </c>
      <c r="AX515">
        <v>10</v>
      </c>
      <c r="AY515" t="s">
        <v>2779</v>
      </c>
      <c r="BB515">
        <v>0</v>
      </c>
    </row>
    <row r="516" spans="1:54" x14ac:dyDescent="0.25">
      <c r="A516">
        <v>514</v>
      </c>
      <c r="E516" t="s">
        <v>3</v>
      </c>
      <c r="H516" s="1">
        <v>34335</v>
      </c>
      <c r="I516">
        <v>6</v>
      </c>
      <c r="J516">
        <v>2</v>
      </c>
      <c r="K516">
        <v>17</v>
      </c>
      <c r="L516">
        <v>50</v>
      </c>
      <c r="M516">
        <v>81377</v>
      </c>
      <c r="N516" t="s">
        <v>233</v>
      </c>
      <c r="O516">
        <v>1</v>
      </c>
      <c r="T516">
        <v>0</v>
      </c>
      <c r="AC516" t="s">
        <v>83</v>
      </c>
      <c r="AF516" t="s">
        <v>30</v>
      </c>
      <c r="AN516" t="s">
        <v>60</v>
      </c>
      <c r="AP516">
        <v>5</v>
      </c>
      <c r="AS516">
        <v>10</v>
      </c>
      <c r="AT516">
        <v>50</v>
      </c>
      <c r="AU516" t="s">
        <v>2780</v>
      </c>
      <c r="AV516" t="s">
        <v>64</v>
      </c>
      <c r="AX516">
        <v>10</v>
      </c>
      <c r="AY516" t="s">
        <v>2781</v>
      </c>
      <c r="AZ516" t="s">
        <v>2782</v>
      </c>
      <c r="BB516">
        <v>1</v>
      </c>
    </row>
    <row r="517" spans="1:54" x14ac:dyDescent="0.25">
      <c r="A517">
        <v>515</v>
      </c>
      <c r="B517" t="s">
        <v>0</v>
      </c>
      <c r="H517" s="1">
        <v>31403</v>
      </c>
      <c r="I517">
        <v>7</v>
      </c>
      <c r="J517">
        <v>60</v>
      </c>
      <c r="K517">
        <v>9</v>
      </c>
      <c r="L517">
        <v>3</v>
      </c>
      <c r="M517">
        <v>73072</v>
      </c>
      <c r="N517" t="s">
        <v>2783</v>
      </c>
      <c r="O517">
        <v>0</v>
      </c>
      <c r="P517" t="s">
        <v>136</v>
      </c>
      <c r="R517" t="s">
        <v>98</v>
      </c>
      <c r="T517">
        <v>0</v>
      </c>
      <c r="AC517" t="s">
        <v>83</v>
      </c>
      <c r="AG517" t="s">
        <v>31</v>
      </c>
      <c r="AN517" t="s">
        <v>84</v>
      </c>
      <c r="AP517">
        <v>6</v>
      </c>
      <c r="AR517">
        <v>6</v>
      </c>
      <c r="AT517">
        <v>20</v>
      </c>
      <c r="AU517" t="s">
        <v>2784</v>
      </c>
      <c r="AV517" t="s">
        <v>74</v>
      </c>
      <c r="AX517">
        <v>8</v>
      </c>
      <c r="AY517" t="s">
        <v>2785</v>
      </c>
      <c r="AZ517" t="s">
        <v>2786</v>
      </c>
      <c r="BA517" t="s">
        <v>2787</v>
      </c>
      <c r="BB517">
        <v>1</v>
      </c>
    </row>
    <row r="518" spans="1:54" x14ac:dyDescent="0.25">
      <c r="A518">
        <v>516</v>
      </c>
      <c r="F518" t="s">
        <v>4</v>
      </c>
      <c r="H518" s="1">
        <v>31452</v>
      </c>
      <c r="I518">
        <v>6</v>
      </c>
      <c r="J518">
        <v>45</v>
      </c>
      <c r="K518">
        <v>12</v>
      </c>
      <c r="L518">
        <v>5</v>
      </c>
      <c r="M518">
        <v>7044</v>
      </c>
      <c r="N518" t="s">
        <v>2788</v>
      </c>
      <c r="O518">
        <v>1</v>
      </c>
      <c r="T518">
        <v>1</v>
      </c>
      <c r="U518" t="s">
        <v>227</v>
      </c>
      <c r="W518" t="s">
        <v>80</v>
      </c>
      <c r="Z518" t="s">
        <v>1347</v>
      </c>
      <c r="AA518">
        <v>15</v>
      </c>
      <c r="AB518" t="s">
        <v>2789</v>
      </c>
      <c r="AC518" t="s">
        <v>167</v>
      </c>
      <c r="AL518" t="s">
        <v>36</v>
      </c>
      <c r="AV518" t="s">
        <v>74</v>
      </c>
      <c r="AX518">
        <v>10</v>
      </c>
      <c r="AY518" t="s">
        <v>2790</v>
      </c>
      <c r="AZ518" t="s">
        <v>1298</v>
      </c>
      <c r="BA518" t="s">
        <v>2791</v>
      </c>
      <c r="BB518">
        <v>1</v>
      </c>
    </row>
    <row r="519" spans="1:54" x14ac:dyDescent="0.25">
      <c r="A519">
        <v>517</v>
      </c>
      <c r="B519" t="s">
        <v>0</v>
      </c>
      <c r="C519" t="s">
        <v>1</v>
      </c>
      <c r="F519" t="s">
        <v>4</v>
      </c>
      <c r="H519" s="1">
        <v>31800</v>
      </c>
      <c r="I519">
        <v>6</v>
      </c>
      <c r="J519">
        <v>250</v>
      </c>
      <c r="K519">
        <v>14</v>
      </c>
      <c r="L519">
        <v>1</v>
      </c>
      <c r="M519">
        <v>12508</v>
      </c>
      <c r="N519" t="s">
        <v>2792</v>
      </c>
      <c r="O519">
        <v>1</v>
      </c>
      <c r="T519">
        <v>1</v>
      </c>
      <c r="U519" t="s">
        <v>227</v>
      </c>
      <c r="W519" t="s">
        <v>80</v>
      </c>
      <c r="Y519" t="s">
        <v>105</v>
      </c>
      <c r="AA519">
        <v>10</v>
      </c>
      <c r="AB519" t="s">
        <v>2793</v>
      </c>
      <c r="AC519" t="s">
        <v>1290</v>
      </c>
      <c r="AH519" t="s">
        <v>32</v>
      </c>
      <c r="AN519" t="s">
        <v>60</v>
      </c>
      <c r="AP519">
        <v>3</v>
      </c>
      <c r="AR519">
        <v>5</v>
      </c>
      <c r="AT519">
        <v>14</v>
      </c>
      <c r="AU519" t="s">
        <v>2794</v>
      </c>
      <c r="AW519" t="s">
        <v>2795</v>
      </c>
      <c r="AX519">
        <v>10</v>
      </c>
      <c r="AY519" t="s">
        <v>2796</v>
      </c>
      <c r="BB519">
        <v>1</v>
      </c>
    </row>
    <row r="520" spans="1:54" x14ac:dyDescent="0.25">
      <c r="A520">
        <v>518</v>
      </c>
      <c r="B520" t="s">
        <v>0</v>
      </c>
      <c r="F520" t="s">
        <v>4</v>
      </c>
      <c r="H520" s="1">
        <v>30018</v>
      </c>
      <c r="I520">
        <v>7</v>
      </c>
      <c r="J520">
        <v>30</v>
      </c>
      <c r="K520">
        <v>12</v>
      </c>
      <c r="L520">
        <v>5</v>
      </c>
      <c r="M520">
        <v>64289</v>
      </c>
      <c r="N520" t="s">
        <v>2797</v>
      </c>
      <c r="O520">
        <v>1</v>
      </c>
      <c r="T520">
        <v>1</v>
      </c>
      <c r="U520" t="s">
        <v>5</v>
      </c>
      <c r="W520" t="s">
        <v>80</v>
      </c>
      <c r="Y520" t="s">
        <v>737</v>
      </c>
      <c r="AA520">
        <v>9</v>
      </c>
      <c r="AB520" t="s">
        <v>2798</v>
      </c>
      <c r="AC520" t="s">
        <v>83</v>
      </c>
      <c r="AH520" t="s">
        <v>32</v>
      </c>
      <c r="AN520" t="s">
        <v>72</v>
      </c>
      <c r="AP520">
        <v>4</v>
      </c>
      <c r="AR520">
        <v>1</v>
      </c>
      <c r="AT520">
        <v>6</v>
      </c>
      <c r="AU520" t="s">
        <v>2799</v>
      </c>
      <c r="AV520" t="s">
        <v>74</v>
      </c>
      <c r="AX520">
        <v>6</v>
      </c>
      <c r="AY520" t="s">
        <v>2800</v>
      </c>
      <c r="BB520">
        <v>1</v>
      </c>
    </row>
    <row r="521" spans="1:54" x14ac:dyDescent="0.25">
      <c r="A521">
        <v>519</v>
      </c>
      <c r="C521" t="s">
        <v>1</v>
      </c>
      <c r="F521" t="s">
        <v>4</v>
      </c>
      <c r="H521" s="1">
        <v>31014</v>
      </c>
      <c r="I521">
        <v>6</v>
      </c>
      <c r="J521">
        <v>50</v>
      </c>
      <c r="K521">
        <v>6</v>
      </c>
      <c r="L521">
        <v>4</v>
      </c>
      <c r="M521">
        <v>7311</v>
      </c>
      <c r="N521" t="s">
        <v>2801</v>
      </c>
      <c r="O521">
        <v>0</v>
      </c>
      <c r="P521" t="s">
        <v>433</v>
      </c>
      <c r="R521" t="s">
        <v>68</v>
      </c>
      <c r="T521">
        <v>1</v>
      </c>
      <c r="U521" t="s">
        <v>160</v>
      </c>
      <c r="W521" t="s">
        <v>90</v>
      </c>
      <c r="Y521" t="s">
        <v>161</v>
      </c>
      <c r="AA521">
        <v>5</v>
      </c>
      <c r="AB521" t="s">
        <v>2802</v>
      </c>
      <c r="AC521" t="s">
        <v>71</v>
      </c>
      <c r="AI521" t="s">
        <v>33</v>
      </c>
      <c r="AN521" t="s">
        <v>60</v>
      </c>
      <c r="AP521">
        <v>2</v>
      </c>
      <c r="AR521">
        <v>2</v>
      </c>
      <c r="AT521">
        <v>2</v>
      </c>
      <c r="AU521" t="s">
        <v>2803</v>
      </c>
      <c r="AV521" t="s">
        <v>74</v>
      </c>
      <c r="AX521">
        <v>8</v>
      </c>
      <c r="AY521" t="s">
        <v>2804</v>
      </c>
      <c r="AZ521" t="s">
        <v>2805</v>
      </c>
      <c r="BA521" t="s">
        <v>2806</v>
      </c>
      <c r="BB521">
        <v>0</v>
      </c>
    </row>
    <row r="522" spans="1:54" x14ac:dyDescent="0.25">
      <c r="A522">
        <v>520</v>
      </c>
      <c r="C522" t="s">
        <v>1</v>
      </c>
      <c r="F522" t="s">
        <v>4</v>
      </c>
      <c r="H522" s="1">
        <v>26198</v>
      </c>
      <c r="I522">
        <v>8</v>
      </c>
      <c r="J522">
        <v>130</v>
      </c>
      <c r="K522">
        <v>6</v>
      </c>
      <c r="L522">
        <v>20</v>
      </c>
      <c r="N522" t="s">
        <v>2807</v>
      </c>
      <c r="O522">
        <v>0</v>
      </c>
      <c r="P522" t="s">
        <v>78</v>
      </c>
      <c r="R522" t="s">
        <v>98</v>
      </c>
      <c r="T522">
        <v>1</v>
      </c>
      <c r="U522" t="s">
        <v>460</v>
      </c>
      <c r="W522" t="s">
        <v>90</v>
      </c>
      <c r="Y522" t="s">
        <v>737</v>
      </c>
      <c r="AA522">
        <v>23</v>
      </c>
      <c r="AB522" t="s">
        <v>2808</v>
      </c>
      <c r="AC522" t="s">
        <v>83</v>
      </c>
      <c r="AI522" t="s">
        <v>33</v>
      </c>
      <c r="AN522" t="s">
        <v>60</v>
      </c>
      <c r="AP522">
        <v>3</v>
      </c>
      <c r="AR522">
        <v>6</v>
      </c>
      <c r="AT522">
        <v>10</v>
      </c>
      <c r="AU522" t="s">
        <v>2809</v>
      </c>
      <c r="AV522" t="s">
        <v>74</v>
      </c>
      <c r="AX522">
        <v>8</v>
      </c>
      <c r="AY522" t="s">
        <v>2810</v>
      </c>
      <c r="BB522">
        <v>0</v>
      </c>
    </row>
    <row r="523" spans="1:54" x14ac:dyDescent="0.25">
      <c r="A523">
        <v>521</v>
      </c>
      <c r="B523" t="s">
        <v>0</v>
      </c>
      <c r="H523" s="1">
        <v>30945</v>
      </c>
      <c r="I523">
        <v>7</v>
      </c>
      <c r="J523">
        <v>30</v>
      </c>
      <c r="K523">
        <v>1</v>
      </c>
      <c r="L523">
        <v>15</v>
      </c>
      <c r="M523">
        <v>1300024</v>
      </c>
      <c r="N523" t="s">
        <v>2811</v>
      </c>
      <c r="O523">
        <v>1</v>
      </c>
      <c r="T523">
        <v>1</v>
      </c>
      <c r="U523" t="s">
        <v>79</v>
      </c>
      <c r="W523" t="s">
        <v>56</v>
      </c>
      <c r="Y523" t="s">
        <v>91</v>
      </c>
      <c r="AA523">
        <v>7</v>
      </c>
      <c r="AB523" t="s">
        <v>2812</v>
      </c>
      <c r="AC523" t="s">
        <v>71</v>
      </c>
      <c r="AI523" t="s">
        <v>33</v>
      </c>
      <c r="AM523" t="s">
        <v>1211</v>
      </c>
      <c r="AN523" t="s">
        <v>60</v>
      </c>
      <c r="AP523">
        <v>3</v>
      </c>
      <c r="AR523">
        <v>4</v>
      </c>
      <c r="AT523">
        <v>10</v>
      </c>
      <c r="AU523" t="s">
        <v>2813</v>
      </c>
      <c r="AV523" t="s">
        <v>74</v>
      </c>
      <c r="AX523">
        <v>9</v>
      </c>
      <c r="AY523" t="s">
        <v>2814</v>
      </c>
      <c r="AZ523" t="s">
        <v>2815</v>
      </c>
      <c r="BA523" t="s">
        <v>2816</v>
      </c>
      <c r="BB523">
        <v>1</v>
      </c>
    </row>
    <row r="524" spans="1:54" x14ac:dyDescent="0.25">
      <c r="A524">
        <v>522</v>
      </c>
      <c r="B524" t="s">
        <v>0</v>
      </c>
      <c r="H524" s="1">
        <v>32220</v>
      </c>
      <c r="I524">
        <v>4</v>
      </c>
      <c r="J524">
        <v>5</v>
      </c>
      <c r="K524">
        <v>12</v>
      </c>
      <c r="L524">
        <v>1</v>
      </c>
      <c r="M524">
        <v>90201</v>
      </c>
      <c r="N524" t="s">
        <v>2817</v>
      </c>
      <c r="O524">
        <v>0</v>
      </c>
      <c r="P524" t="s">
        <v>67</v>
      </c>
      <c r="R524" t="s">
        <v>98</v>
      </c>
      <c r="T524">
        <v>0</v>
      </c>
      <c r="AC524" t="s">
        <v>402</v>
      </c>
      <c r="AG524" t="s">
        <v>31</v>
      </c>
      <c r="AN524" t="s">
        <v>84</v>
      </c>
      <c r="AQ524">
        <v>10</v>
      </c>
      <c r="AR524">
        <v>3</v>
      </c>
      <c r="AT524">
        <v>100</v>
      </c>
      <c r="AU524" t="s">
        <v>2818</v>
      </c>
      <c r="AW524" t="s">
        <v>2819</v>
      </c>
      <c r="AX524">
        <v>0</v>
      </c>
      <c r="AY524" t="s">
        <v>2820</v>
      </c>
      <c r="AZ524" t="s">
        <v>2821</v>
      </c>
      <c r="BB524">
        <v>0</v>
      </c>
    </row>
    <row r="525" spans="1:54" x14ac:dyDescent="0.25">
      <c r="A525">
        <v>523</v>
      </c>
      <c r="B525" t="s">
        <v>0</v>
      </c>
      <c r="F525" t="s">
        <v>4</v>
      </c>
      <c r="H525" s="1">
        <v>31081</v>
      </c>
      <c r="I525">
        <v>6</v>
      </c>
      <c r="J525">
        <v>0</v>
      </c>
      <c r="K525">
        <v>2</v>
      </c>
      <c r="L525">
        <v>15</v>
      </c>
      <c r="N525" t="s">
        <v>2822</v>
      </c>
      <c r="O525">
        <v>0</v>
      </c>
      <c r="P525" t="s">
        <v>78</v>
      </c>
      <c r="R525" t="s">
        <v>103</v>
      </c>
      <c r="T525">
        <v>1</v>
      </c>
      <c r="U525" t="s">
        <v>150</v>
      </c>
      <c r="W525" t="s">
        <v>56</v>
      </c>
      <c r="Y525" t="s">
        <v>235</v>
      </c>
      <c r="AA525">
        <v>10</v>
      </c>
      <c r="AB525" t="s">
        <v>2823</v>
      </c>
      <c r="AC525" t="s">
        <v>59</v>
      </c>
      <c r="AG525" t="s">
        <v>31</v>
      </c>
      <c r="AJ525" t="s">
        <v>34</v>
      </c>
      <c r="AN525" t="s">
        <v>72</v>
      </c>
      <c r="AP525">
        <v>5</v>
      </c>
      <c r="AS525">
        <v>20</v>
      </c>
      <c r="AT525">
        <v>20</v>
      </c>
      <c r="AU525" t="s">
        <v>2824</v>
      </c>
      <c r="AV525" t="s">
        <v>64</v>
      </c>
      <c r="AX525">
        <v>9</v>
      </c>
      <c r="AY525" t="s">
        <v>2825</v>
      </c>
      <c r="BA525" t="s">
        <v>2826</v>
      </c>
      <c r="BB525">
        <v>1</v>
      </c>
    </row>
    <row r="526" spans="1:54" x14ac:dyDescent="0.25">
      <c r="A526">
        <v>524</v>
      </c>
      <c r="F526" t="s">
        <v>4</v>
      </c>
      <c r="H526" s="1">
        <v>29924</v>
      </c>
      <c r="I526">
        <v>6</v>
      </c>
      <c r="J526">
        <v>0</v>
      </c>
      <c r="K526">
        <v>12</v>
      </c>
      <c r="L526">
        <v>10</v>
      </c>
      <c r="M526">
        <v>67061</v>
      </c>
      <c r="N526" t="s">
        <v>2827</v>
      </c>
      <c r="O526">
        <v>0</v>
      </c>
      <c r="P526" t="s">
        <v>97</v>
      </c>
      <c r="R526" t="s">
        <v>103</v>
      </c>
      <c r="T526">
        <v>1</v>
      </c>
      <c r="U526" t="s">
        <v>89</v>
      </c>
      <c r="W526" t="s">
        <v>80</v>
      </c>
      <c r="Y526" t="s">
        <v>247</v>
      </c>
      <c r="AA526">
        <v>12</v>
      </c>
      <c r="AB526" t="s">
        <v>2828</v>
      </c>
      <c r="AC526" t="s">
        <v>83</v>
      </c>
      <c r="AF526" t="s">
        <v>30</v>
      </c>
      <c r="AG526" t="s">
        <v>31</v>
      </c>
      <c r="AN526" t="s">
        <v>84</v>
      </c>
      <c r="AP526">
        <v>2</v>
      </c>
      <c r="AR526">
        <v>6</v>
      </c>
      <c r="AT526">
        <v>80</v>
      </c>
      <c r="AU526" t="s">
        <v>2829</v>
      </c>
      <c r="AV526" t="s">
        <v>74</v>
      </c>
      <c r="AX526">
        <v>10</v>
      </c>
      <c r="AY526" t="s">
        <v>2830</v>
      </c>
      <c r="AZ526" t="s">
        <v>2831</v>
      </c>
      <c r="BB526">
        <v>0</v>
      </c>
    </row>
    <row r="527" spans="1:54" x14ac:dyDescent="0.25">
      <c r="A527">
        <v>525</v>
      </c>
      <c r="B527" t="s">
        <v>0</v>
      </c>
      <c r="F527" t="s">
        <v>4</v>
      </c>
      <c r="H527" s="1">
        <v>29448</v>
      </c>
      <c r="I527">
        <v>7</v>
      </c>
      <c r="J527">
        <v>45</v>
      </c>
      <c r="K527">
        <v>5</v>
      </c>
      <c r="L527">
        <v>6</v>
      </c>
      <c r="M527">
        <v>2680</v>
      </c>
      <c r="N527" t="s">
        <v>2832</v>
      </c>
      <c r="O527">
        <v>0</v>
      </c>
      <c r="P527" t="s">
        <v>53</v>
      </c>
      <c r="R527" t="s">
        <v>103</v>
      </c>
      <c r="T527">
        <v>1</v>
      </c>
      <c r="U527" t="s">
        <v>5</v>
      </c>
      <c r="W527" t="s">
        <v>80</v>
      </c>
      <c r="Y527" t="s">
        <v>57</v>
      </c>
      <c r="AA527">
        <v>8</v>
      </c>
      <c r="AB527" t="s">
        <v>2833</v>
      </c>
      <c r="AC527" t="s">
        <v>83</v>
      </c>
      <c r="AI527" t="s">
        <v>33</v>
      </c>
      <c r="AN527" t="s">
        <v>72</v>
      </c>
      <c r="AP527">
        <v>6</v>
      </c>
      <c r="AR527">
        <v>2</v>
      </c>
      <c r="AT527">
        <v>80</v>
      </c>
      <c r="AU527" t="s">
        <v>2834</v>
      </c>
      <c r="AV527" t="s">
        <v>418</v>
      </c>
      <c r="AX527">
        <v>10</v>
      </c>
      <c r="AY527" t="s">
        <v>2835</v>
      </c>
      <c r="AZ527" t="s">
        <v>2836</v>
      </c>
      <c r="BB527">
        <v>1</v>
      </c>
    </row>
    <row r="528" spans="1:54" x14ac:dyDescent="0.25">
      <c r="A528">
        <v>526</v>
      </c>
      <c r="B528" t="s">
        <v>0</v>
      </c>
      <c r="I528">
        <v>7</v>
      </c>
      <c r="J528">
        <v>13</v>
      </c>
      <c r="K528">
        <v>10</v>
      </c>
      <c r="L528">
        <v>2</v>
      </c>
      <c r="M528">
        <v>95134</v>
      </c>
      <c r="N528" t="s">
        <v>939</v>
      </c>
      <c r="O528">
        <v>1</v>
      </c>
      <c r="T528">
        <v>1</v>
      </c>
      <c r="U528" t="s">
        <v>31</v>
      </c>
      <c r="W528" t="s">
        <v>80</v>
      </c>
      <c r="Y528" t="s">
        <v>91</v>
      </c>
      <c r="AA528">
        <v>2</v>
      </c>
      <c r="AB528" t="s">
        <v>2837</v>
      </c>
      <c r="AC528" t="s">
        <v>59</v>
      </c>
      <c r="AG528" t="s">
        <v>31</v>
      </c>
      <c r="AN528" t="s">
        <v>84</v>
      </c>
      <c r="AQ528">
        <v>10</v>
      </c>
      <c r="AS528">
        <v>15</v>
      </c>
      <c r="AT528">
        <v>35</v>
      </c>
      <c r="AU528" t="s">
        <v>2838</v>
      </c>
      <c r="AV528" t="s">
        <v>74</v>
      </c>
      <c r="AX528">
        <v>10</v>
      </c>
      <c r="AY528" t="s">
        <v>2839</v>
      </c>
      <c r="BB528">
        <v>0</v>
      </c>
    </row>
    <row r="529" spans="1:54" x14ac:dyDescent="0.25">
      <c r="A529">
        <v>527</v>
      </c>
      <c r="B529" t="s">
        <v>0</v>
      </c>
      <c r="C529" t="s">
        <v>1</v>
      </c>
      <c r="F529" t="s">
        <v>4</v>
      </c>
      <c r="H529" s="1">
        <v>28843</v>
      </c>
      <c r="I529">
        <v>7</v>
      </c>
      <c r="J529">
        <v>0</v>
      </c>
      <c r="K529">
        <v>8</v>
      </c>
      <c r="L529">
        <v>2</v>
      </c>
      <c r="M529">
        <v>93000</v>
      </c>
      <c r="N529" t="s">
        <v>2840</v>
      </c>
      <c r="O529">
        <v>1</v>
      </c>
      <c r="T529">
        <v>1</v>
      </c>
      <c r="U529" t="s">
        <v>144</v>
      </c>
      <c r="W529" t="s">
        <v>80</v>
      </c>
      <c r="Y529" t="s">
        <v>161</v>
      </c>
      <c r="AA529">
        <v>15</v>
      </c>
      <c r="AB529" t="s">
        <v>2841</v>
      </c>
      <c r="AC529" t="s">
        <v>402</v>
      </c>
      <c r="AG529" t="s">
        <v>31</v>
      </c>
      <c r="AI529" t="s">
        <v>33</v>
      </c>
      <c r="AN529" t="s">
        <v>72</v>
      </c>
      <c r="AP529">
        <v>4</v>
      </c>
      <c r="AR529">
        <v>4</v>
      </c>
      <c r="AT529">
        <v>24</v>
      </c>
      <c r="AU529" t="s">
        <v>2842</v>
      </c>
      <c r="AV529" t="s">
        <v>74</v>
      </c>
      <c r="AX529">
        <v>10</v>
      </c>
      <c r="AY529" t="s">
        <v>2843</v>
      </c>
      <c r="AZ529" t="s">
        <v>2844</v>
      </c>
      <c r="BA529" t="s">
        <v>2845</v>
      </c>
      <c r="BB529">
        <v>1</v>
      </c>
    </row>
    <row r="530" spans="1:54" x14ac:dyDescent="0.25">
      <c r="A530">
        <v>528</v>
      </c>
      <c r="B530" t="s">
        <v>0</v>
      </c>
      <c r="H530" s="1">
        <v>35090</v>
      </c>
      <c r="I530">
        <v>7</v>
      </c>
      <c r="J530">
        <v>30</v>
      </c>
      <c r="K530">
        <v>9</v>
      </c>
      <c r="L530">
        <v>2</v>
      </c>
      <c r="M530">
        <v>98006</v>
      </c>
      <c r="N530" t="s">
        <v>2846</v>
      </c>
      <c r="O530">
        <v>0</v>
      </c>
      <c r="P530" t="s">
        <v>143</v>
      </c>
      <c r="R530" t="s">
        <v>103</v>
      </c>
      <c r="T530">
        <v>1</v>
      </c>
      <c r="U530" t="s">
        <v>227</v>
      </c>
      <c r="W530" t="s">
        <v>387</v>
      </c>
      <c r="Y530" t="s">
        <v>91</v>
      </c>
      <c r="AA530">
        <v>1</v>
      </c>
      <c r="AB530" t="s">
        <v>2847</v>
      </c>
      <c r="AC530" t="s">
        <v>167</v>
      </c>
      <c r="AI530" t="s">
        <v>33</v>
      </c>
      <c r="AK530" t="s">
        <v>35</v>
      </c>
      <c r="AM530" t="s">
        <v>2848</v>
      </c>
      <c r="AN530" t="s">
        <v>72</v>
      </c>
      <c r="AQ530">
        <v>15</v>
      </c>
      <c r="AR530">
        <v>6</v>
      </c>
      <c r="AT530">
        <v>12</v>
      </c>
      <c r="AU530" t="s">
        <v>2849</v>
      </c>
      <c r="AV530" t="s">
        <v>74</v>
      </c>
      <c r="AX530">
        <v>5</v>
      </c>
      <c r="AY530" t="s">
        <v>2850</v>
      </c>
      <c r="AZ530" t="s">
        <v>2851</v>
      </c>
      <c r="BB530">
        <v>1</v>
      </c>
    </row>
    <row r="531" spans="1:54" x14ac:dyDescent="0.25">
      <c r="A531">
        <v>529</v>
      </c>
      <c r="B531" t="s">
        <v>0</v>
      </c>
      <c r="F531" t="s">
        <v>4</v>
      </c>
      <c r="H531" s="1">
        <v>31698</v>
      </c>
      <c r="I531">
        <v>7</v>
      </c>
      <c r="J531">
        <v>60</v>
      </c>
      <c r="K531">
        <v>12</v>
      </c>
      <c r="L531">
        <v>5</v>
      </c>
      <c r="M531">
        <v>77006</v>
      </c>
      <c r="N531" t="s">
        <v>1085</v>
      </c>
      <c r="O531">
        <v>0</v>
      </c>
      <c r="P531" t="s">
        <v>67</v>
      </c>
      <c r="R531" t="s">
        <v>98</v>
      </c>
      <c r="T531">
        <v>1</v>
      </c>
      <c r="U531" t="s">
        <v>460</v>
      </c>
      <c r="W531" t="s">
        <v>56</v>
      </c>
      <c r="Y531" t="s">
        <v>125</v>
      </c>
      <c r="AA531">
        <v>7</v>
      </c>
      <c r="AB531" t="s">
        <v>2852</v>
      </c>
      <c r="AC531" t="s">
        <v>83</v>
      </c>
      <c r="AL531" t="s">
        <v>36</v>
      </c>
      <c r="AV531" t="s">
        <v>74</v>
      </c>
      <c r="AX531">
        <v>10</v>
      </c>
      <c r="AY531" t="s">
        <v>2853</v>
      </c>
      <c r="AZ531" t="s">
        <v>2854</v>
      </c>
      <c r="BB531">
        <v>1</v>
      </c>
    </row>
    <row r="532" spans="1:54" x14ac:dyDescent="0.25">
      <c r="A532">
        <v>530</v>
      </c>
      <c r="C532" t="s">
        <v>1</v>
      </c>
      <c r="F532" t="s">
        <v>4</v>
      </c>
      <c r="H532" s="1">
        <v>35502</v>
      </c>
      <c r="I532">
        <v>7</v>
      </c>
      <c r="J532">
        <v>0</v>
      </c>
      <c r="K532">
        <v>8</v>
      </c>
      <c r="L532">
        <v>25</v>
      </c>
      <c r="M532">
        <v>800016</v>
      </c>
      <c r="N532" t="s">
        <v>2855</v>
      </c>
      <c r="O532">
        <v>1</v>
      </c>
      <c r="T532">
        <v>1</v>
      </c>
      <c r="U532" t="s">
        <v>110</v>
      </c>
      <c r="W532" t="s">
        <v>80</v>
      </c>
      <c r="Y532" t="s">
        <v>91</v>
      </c>
      <c r="AA532">
        <v>2</v>
      </c>
      <c r="AB532" t="s">
        <v>2856</v>
      </c>
      <c r="AC532" t="s">
        <v>167</v>
      </c>
      <c r="AM532" t="s">
        <v>2857</v>
      </c>
      <c r="AN532" t="s">
        <v>84</v>
      </c>
      <c r="AP532">
        <v>6</v>
      </c>
      <c r="AR532">
        <v>2</v>
      </c>
      <c r="AT532">
        <v>20</v>
      </c>
      <c r="AU532" t="s">
        <v>2858</v>
      </c>
      <c r="AV532" t="s">
        <v>64</v>
      </c>
      <c r="AX532">
        <v>9</v>
      </c>
      <c r="AY532" t="s">
        <v>2859</v>
      </c>
      <c r="AZ532" t="s">
        <v>2860</v>
      </c>
      <c r="BA532" t="s">
        <v>2861</v>
      </c>
      <c r="BB532">
        <v>1</v>
      </c>
    </row>
    <row r="533" spans="1:54" x14ac:dyDescent="0.25">
      <c r="A533">
        <v>531</v>
      </c>
      <c r="B533" t="s">
        <v>0</v>
      </c>
      <c r="C533" t="s">
        <v>1</v>
      </c>
      <c r="F533" t="s">
        <v>4</v>
      </c>
      <c r="H533" s="1">
        <v>31751</v>
      </c>
      <c r="I533">
        <v>7</v>
      </c>
      <c r="J533">
        <v>60</v>
      </c>
      <c r="K533">
        <v>6</v>
      </c>
      <c r="L533">
        <v>4</v>
      </c>
      <c r="M533">
        <v>4120</v>
      </c>
      <c r="N533" t="s">
        <v>393</v>
      </c>
      <c r="O533">
        <v>0</v>
      </c>
      <c r="P533" t="s">
        <v>97</v>
      </c>
      <c r="R533" t="s">
        <v>103</v>
      </c>
      <c r="T533">
        <v>1</v>
      </c>
      <c r="U533" t="s">
        <v>522</v>
      </c>
      <c r="W533" t="s">
        <v>56</v>
      </c>
      <c r="Y533" t="s">
        <v>81</v>
      </c>
      <c r="AA533">
        <v>5</v>
      </c>
      <c r="AB533" t="s">
        <v>2862</v>
      </c>
      <c r="AC533" t="s">
        <v>83</v>
      </c>
      <c r="AF533" t="s">
        <v>30</v>
      </c>
      <c r="AN533" t="s">
        <v>72</v>
      </c>
      <c r="AQ533">
        <v>14</v>
      </c>
      <c r="AR533">
        <v>2</v>
      </c>
      <c r="AT533">
        <v>32</v>
      </c>
      <c r="AU533" t="s">
        <v>2863</v>
      </c>
      <c r="AV533" t="s">
        <v>74</v>
      </c>
      <c r="AX533">
        <v>8</v>
      </c>
      <c r="AY533" t="s">
        <v>2864</v>
      </c>
      <c r="AZ533" t="s">
        <v>2865</v>
      </c>
      <c r="BA533" t="s">
        <v>2866</v>
      </c>
      <c r="BB533">
        <v>1</v>
      </c>
    </row>
    <row r="534" spans="1:54" x14ac:dyDescent="0.25">
      <c r="A534">
        <v>532</v>
      </c>
      <c r="C534" t="s">
        <v>1</v>
      </c>
      <c r="F534" t="s">
        <v>4</v>
      </c>
      <c r="H534" s="1">
        <v>28108</v>
      </c>
      <c r="I534">
        <v>7</v>
      </c>
      <c r="J534">
        <v>10</v>
      </c>
      <c r="K534">
        <v>6</v>
      </c>
      <c r="L534">
        <v>15</v>
      </c>
      <c r="M534">
        <v>11529</v>
      </c>
      <c r="N534" t="s">
        <v>2867</v>
      </c>
      <c r="O534">
        <v>0</v>
      </c>
      <c r="P534" t="s">
        <v>97</v>
      </c>
      <c r="R534" t="s">
        <v>98</v>
      </c>
      <c r="T534">
        <v>1</v>
      </c>
      <c r="U534" t="s">
        <v>460</v>
      </c>
      <c r="W534" t="s">
        <v>426</v>
      </c>
      <c r="Y534" t="s">
        <v>91</v>
      </c>
      <c r="AA534">
        <v>17</v>
      </c>
      <c r="AB534" t="s">
        <v>2868</v>
      </c>
      <c r="AC534" t="s">
        <v>83</v>
      </c>
      <c r="AH534" t="s">
        <v>32</v>
      </c>
      <c r="AN534" t="s">
        <v>72</v>
      </c>
      <c r="AP534">
        <v>5</v>
      </c>
      <c r="AR534">
        <v>5</v>
      </c>
      <c r="AT534">
        <v>15</v>
      </c>
      <c r="AU534" t="s">
        <v>2869</v>
      </c>
      <c r="AW534" t="s">
        <v>2870</v>
      </c>
      <c r="AX534">
        <v>7</v>
      </c>
      <c r="AY534" t="s">
        <v>2871</v>
      </c>
      <c r="AZ534" t="s">
        <v>2872</v>
      </c>
      <c r="BA534" t="s">
        <v>2873</v>
      </c>
      <c r="BB534">
        <v>1</v>
      </c>
    </row>
    <row r="535" spans="1:54" x14ac:dyDescent="0.25">
      <c r="A535">
        <v>533</v>
      </c>
      <c r="C535" t="s">
        <v>1</v>
      </c>
      <c r="F535" t="s">
        <v>4</v>
      </c>
      <c r="H535" s="1">
        <v>25840</v>
      </c>
      <c r="I535">
        <v>8</v>
      </c>
      <c r="J535">
        <v>120</v>
      </c>
      <c r="K535">
        <v>10</v>
      </c>
      <c r="L535">
        <v>0</v>
      </c>
      <c r="M535">
        <v>23227</v>
      </c>
      <c r="N535" t="s">
        <v>2874</v>
      </c>
      <c r="O535">
        <v>0</v>
      </c>
      <c r="P535" t="s">
        <v>67</v>
      </c>
      <c r="R535" t="s">
        <v>98</v>
      </c>
      <c r="T535">
        <v>1</v>
      </c>
      <c r="U535" t="s">
        <v>5</v>
      </c>
      <c r="W535" t="s">
        <v>56</v>
      </c>
      <c r="Y535" t="s">
        <v>57</v>
      </c>
      <c r="AA535">
        <v>8</v>
      </c>
      <c r="AB535" t="s">
        <v>2875</v>
      </c>
      <c r="AC535" t="s">
        <v>71</v>
      </c>
      <c r="AF535" t="s">
        <v>30</v>
      </c>
      <c r="AN535" t="s">
        <v>84</v>
      </c>
      <c r="AP535">
        <v>5</v>
      </c>
      <c r="AR535">
        <v>5</v>
      </c>
      <c r="AT535">
        <v>40</v>
      </c>
      <c r="AU535" t="s">
        <v>2876</v>
      </c>
      <c r="AV535" t="s">
        <v>74</v>
      </c>
      <c r="AX535">
        <v>10</v>
      </c>
      <c r="AY535" t="s">
        <v>2877</v>
      </c>
      <c r="AZ535" t="s">
        <v>2878</v>
      </c>
      <c r="BB535">
        <v>1</v>
      </c>
    </row>
    <row r="536" spans="1:54" ht="409.5" x14ac:dyDescent="0.25">
      <c r="A536">
        <v>534</v>
      </c>
      <c r="B536" t="s">
        <v>0</v>
      </c>
      <c r="D536" t="s">
        <v>2</v>
      </c>
      <c r="F536" t="s">
        <v>4</v>
      </c>
      <c r="H536" s="1">
        <v>29476</v>
      </c>
      <c r="I536">
        <v>7</v>
      </c>
      <c r="J536">
        <v>40</v>
      </c>
      <c r="K536">
        <v>12</v>
      </c>
      <c r="L536">
        <v>10</v>
      </c>
      <c r="M536">
        <v>60637</v>
      </c>
      <c r="N536" t="s">
        <v>2879</v>
      </c>
      <c r="O536">
        <v>0</v>
      </c>
      <c r="P536" t="s">
        <v>53</v>
      </c>
      <c r="R536" t="s">
        <v>98</v>
      </c>
      <c r="T536">
        <v>1</v>
      </c>
      <c r="U536" t="s">
        <v>455</v>
      </c>
      <c r="W536" t="s">
        <v>111</v>
      </c>
      <c r="Y536" t="s">
        <v>57</v>
      </c>
      <c r="AA536">
        <v>8</v>
      </c>
      <c r="AB536" t="s">
        <v>2880</v>
      </c>
      <c r="AC536" t="s">
        <v>71</v>
      </c>
      <c r="AG536" t="s">
        <v>31</v>
      </c>
      <c r="AN536" t="s">
        <v>72</v>
      </c>
      <c r="AP536">
        <v>6</v>
      </c>
      <c r="AR536">
        <v>5</v>
      </c>
      <c r="AT536">
        <v>10</v>
      </c>
      <c r="AU536" t="s">
        <v>2881</v>
      </c>
      <c r="AV536" t="s">
        <v>74</v>
      </c>
      <c r="AX536">
        <v>4</v>
      </c>
      <c r="AY536" t="s">
        <v>2882</v>
      </c>
      <c r="AZ536" t="s">
        <v>2883</v>
      </c>
      <c r="BA536" s="3" t="s">
        <v>2884</v>
      </c>
      <c r="BB536">
        <v>0</v>
      </c>
    </row>
    <row r="537" spans="1:54" x14ac:dyDescent="0.25">
      <c r="A537">
        <v>535</v>
      </c>
      <c r="B537" t="s">
        <v>0</v>
      </c>
      <c r="H537" s="1">
        <v>31956</v>
      </c>
      <c r="I537">
        <v>7</v>
      </c>
      <c r="J537">
        <v>90</v>
      </c>
      <c r="K537">
        <v>9</v>
      </c>
      <c r="L537">
        <v>5</v>
      </c>
      <c r="M537">
        <v>90027</v>
      </c>
      <c r="N537" t="s">
        <v>2885</v>
      </c>
      <c r="O537">
        <v>0</v>
      </c>
      <c r="P537" t="s">
        <v>53</v>
      </c>
      <c r="R537" t="s">
        <v>54</v>
      </c>
      <c r="T537">
        <v>1</v>
      </c>
      <c r="U537" t="s">
        <v>160</v>
      </c>
      <c r="W537" t="s">
        <v>387</v>
      </c>
      <c r="Y537" t="s">
        <v>235</v>
      </c>
      <c r="AA537">
        <v>10</v>
      </c>
      <c r="AB537" t="s">
        <v>2886</v>
      </c>
      <c r="AC537" t="s">
        <v>83</v>
      </c>
      <c r="AL537" t="s">
        <v>36</v>
      </c>
      <c r="AV537" t="s">
        <v>74</v>
      </c>
      <c r="AX537">
        <v>10</v>
      </c>
      <c r="AY537" t="s">
        <v>2887</v>
      </c>
      <c r="AZ537" t="s">
        <v>2888</v>
      </c>
      <c r="BB537">
        <v>0</v>
      </c>
    </row>
    <row r="538" spans="1:54" x14ac:dyDescent="0.25">
      <c r="A538">
        <v>536</v>
      </c>
      <c r="B538" t="s">
        <v>0</v>
      </c>
      <c r="C538" t="s">
        <v>1</v>
      </c>
      <c r="F538" t="s">
        <v>4</v>
      </c>
      <c r="H538" s="1">
        <v>28333</v>
      </c>
      <c r="I538">
        <v>6</v>
      </c>
      <c r="J538">
        <v>120</v>
      </c>
      <c r="K538">
        <v>9</v>
      </c>
      <c r="L538">
        <v>7</v>
      </c>
      <c r="N538" t="s">
        <v>221</v>
      </c>
      <c r="O538">
        <v>1</v>
      </c>
      <c r="T538">
        <v>1</v>
      </c>
      <c r="U538" t="s">
        <v>522</v>
      </c>
      <c r="W538" t="s">
        <v>145</v>
      </c>
      <c r="Z538" t="s">
        <v>2605</v>
      </c>
      <c r="AA538">
        <v>10</v>
      </c>
      <c r="AC538" t="s">
        <v>83</v>
      </c>
      <c r="AG538" t="s">
        <v>31</v>
      </c>
      <c r="AN538" t="s">
        <v>72</v>
      </c>
      <c r="AP538">
        <v>6</v>
      </c>
      <c r="AR538">
        <v>5</v>
      </c>
      <c r="AT538">
        <v>15</v>
      </c>
      <c r="AU538" t="s">
        <v>2889</v>
      </c>
      <c r="AV538" t="s">
        <v>74</v>
      </c>
      <c r="AX538">
        <v>9</v>
      </c>
      <c r="AY538" t="s">
        <v>2890</v>
      </c>
      <c r="AZ538" t="s">
        <v>2891</v>
      </c>
      <c r="BA538" t="s">
        <v>2892</v>
      </c>
      <c r="BB538">
        <v>1</v>
      </c>
    </row>
    <row r="539" spans="1:54" x14ac:dyDescent="0.25">
      <c r="A539">
        <v>537</v>
      </c>
      <c r="B539" t="s">
        <v>0</v>
      </c>
      <c r="H539" s="1">
        <v>29407</v>
      </c>
      <c r="I539">
        <v>7</v>
      </c>
      <c r="J539">
        <v>60</v>
      </c>
      <c r="K539">
        <v>7</v>
      </c>
      <c r="L539">
        <v>0</v>
      </c>
      <c r="M539">
        <v>92120</v>
      </c>
      <c r="N539" t="s">
        <v>2893</v>
      </c>
      <c r="O539">
        <v>1</v>
      </c>
      <c r="T539">
        <v>1</v>
      </c>
      <c r="U539" t="s">
        <v>150</v>
      </c>
      <c r="W539" t="s">
        <v>80</v>
      </c>
      <c r="Y539" t="s">
        <v>235</v>
      </c>
      <c r="AA539">
        <v>1</v>
      </c>
      <c r="AB539" t="s">
        <v>2894</v>
      </c>
      <c r="AC539" t="s">
        <v>71</v>
      </c>
      <c r="AF539" t="s">
        <v>30</v>
      </c>
      <c r="AN539" t="s">
        <v>168</v>
      </c>
      <c r="AP539">
        <v>3</v>
      </c>
      <c r="AR539">
        <v>5</v>
      </c>
      <c r="AT539">
        <v>15</v>
      </c>
      <c r="AU539" t="s">
        <v>2895</v>
      </c>
      <c r="AV539" t="s">
        <v>64</v>
      </c>
      <c r="AX539">
        <v>9</v>
      </c>
      <c r="AY539" t="s">
        <v>2896</v>
      </c>
      <c r="AZ539" t="s">
        <v>2897</v>
      </c>
      <c r="BA539" t="s">
        <v>2898</v>
      </c>
      <c r="BB539">
        <v>1</v>
      </c>
    </row>
    <row r="540" spans="1:54" x14ac:dyDescent="0.25">
      <c r="A540">
        <v>538</v>
      </c>
      <c r="C540" t="s">
        <v>1</v>
      </c>
      <c r="E540" t="s">
        <v>3</v>
      </c>
      <c r="F540" t="s">
        <v>4</v>
      </c>
      <c r="H540" s="1">
        <v>29622</v>
      </c>
      <c r="I540">
        <v>7</v>
      </c>
      <c r="J540">
        <v>0</v>
      </c>
      <c r="K540">
        <v>10</v>
      </c>
      <c r="L540">
        <v>5</v>
      </c>
      <c r="M540">
        <v>94041</v>
      </c>
      <c r="N540" t="s">
        <v>2899</v>
      </c>
      <c r="O540">
        <v>0</v>
      </c>
      <c r="P540" t="s">
        <v>67</v>
      </c>
      <c r="R540" t="s">
        <v>54</v>
      </c>
      <c r="T540">
        <v>0</v>
      </c>
      <c r="AC540" t="s">
        <v>83</v>
      </c>
      <c r="AI540" t="s">
        <v>33</v>
      </c>
      <c r="AN540" t="s">
        <v>72</v>
      </c>
      <c r="AP540">
        <v>6</v>
      </c>
      <c r="AR540">
        <v>6</v>
      </c>
      <c r="AT540">
        <v>15</v>
      </c>
      <c r="AU540" t="s">
        <v>2900</v>
      </c>
      <c r="AV540" t="s">
        <v>2901</v>
      </c>
      <c r="AX540">
        <v>10</v>
      </c>
      <c r="AY540" t="s">
        <v>2902</v>
      </c>
      <c r="AZ540" t="s">
        <v>1829</v>
      </c>
      <c r="BB540">
        <v>0</v>
      </c>
    </row>
    <row r="541" spans="1:54" x14ac:dyDescent="0.25">
      <c r="A541">
        <v>539</v>
      </c>
      <c r="B541" t="s">
        <v>0</v>
      </c>
      <c r="H541" s="1">
        <v>34278</v>
      </c>
      <c r="I541">
        <v>8</v>
      </c>
      <c r="J541">
        <v>0</v>
      </c>
      <c r="K541">
        <v>15</v>
      </c>
      <c r="L541">
        <v>100</v>
      </c>
      <c r="M541">
        <v>94560</v>
      </c>
      <c r="N541" t="s">
        <v>2903</v>
      </c>
      <c r="O541">
        <v>1</v>
      </c>
      <c r="T541">
        <v>1</v>
      </c>
      <c r="U541" t="s">
        <v>583</v>
      </c>
      <c r="W541" t="s">
        <v>80</v>
      </c>
      <c r="Y541" t="s">
        <v>57</v>
      </c>
      <c r="AA541">
        <v>1</v>
      </c>
      <c r="AB541" t="s">
        <v>58</v>
      </c>
      <c r="AC541" t="s">
        <v>59</v>
      </c>
      <c r="AD541" t="s">
        <v>28</v>
      </c>
      <c r="AF541" t="s">
        <v>30</v>
      </c>
      <c r="AG541" t="s">
        <v>31</v>
      </c>
      <c r="AH541" t="s">
        <v>32</v>
      </c>
      <c r="AI541" t="s">
        <v>33</v>
      </c>
      <c r="AK541" t="s">
        <v>35</v>
      </c>
      <c r="AN541" t="s">
        <v>60</v>
      </c>
      <c r="AQ541">
        <v>25</v>
      </c>
      <c r="AS541">
        <v>10</v>
      </c>
      <c r="AT541">
        <v>4</v>
      </c>
      <c r="AU541" t="s">
        <v>162</v>
      </c>
      <c r="AV541" t="s">
        <v>74</v>
      </c>
      <c r="AX541">
        <v>10</v>
      </c>
      <c r="AY541" t="s">
        <v>2904</v>
      </c>
      <c r="AZ541" t="s">
        <v>2905</v>
      </c>
      <c r="BA541" t="s">
        <v>2906</v>
      </c>
      <c r="BB541">
        <v>1</v>
      </c>
    </row>
    <row r="542" spans="1:54" x14ac:dyDescent="0.25">
      <c r="A542">
        <v>540</v>
      </c>
      <c r="B542" t="s">
        <v>0</v>
      </c>
      <c r="H542" s="1">
        <v>30548</v>
      </c>
      <c r="I542">
        <v>7</v>
      </c>
      <c r="J542">
        <v>0</v>
      </c>
      <c r="K542">
        <v>10</v>
      </c>
      <c r="L542">
        <v>1</v>
      </c>
      <c r="M542">
        <v>92300</v>
      </c>
      <c r="N542" t="s">
        <v>2907</v>
      </c>
      <c r="O542">
        <v>1</v>
      </c>
      <c r="T542">
        <v>1</v>
      </c>
      <c r="U542" t="s">
        <v>79</v>
      </c>
      <c r="X542" t="s">
        <v>2908</v>
      </c>
      <c r="Y542" t="s">
        <v>81</v>
      </c>
      <c r="AA542">
        <v>5</v>
      </c>
      <c r="AB542" t="s">
        <v>2465</v>
      </c>
      <c r="AC542" t="s">
        <v>83</v>
      </c>
      <c r="AH542" t="s">
        <v>32</v>
      </c>
      <c r="AN542" t="s">
        <v>84</v>
      </c>
      <c r="AP542">
        <v>4</v>
      </c>
      <c r="AS542">
        <v>10</v>
      </c>
      <c r="AT542">
        <v>18</v>
      </c>
      <c r="AU542" t="s">
        <v>2909</v>
      </c>
      <c r="AV542" t="s">
        <v>381</v>
      </c>
      <c r="AX542">
        <v>10</v>
      </c>
      <c r="AY542" t="s">
        <v>2910</v>
      </c>
      <c r="AZ542" t="s">
        <v>2911</v>
      </c>
      <c r="BA542" t="s">
        <v>2912</v>
      </c>
      <c r="BB542">
        <v>1</v>
      </c>
    </row>
    <row r="543" spans="1:54" x14ac:dyDescent="0.25">
      <c r="A543">
        <v>541</v>
      </c>
      <c r="B543" t="s">
        <v>0</v>
      </c>
      <c r="H543" s="1">
        <v>33569</v>
      </c>
      <c r="I543">
        <v>8</v>
      </c>
      <c r="J543">
        <v>15</v>
      </c>
      <c r="K543">
        <v>6</v>
      </c>
      <c r="L543">
        <v>10</v>
      </c>
      <c r="M543">
        <v>12345</v>
      </c>
      <c r="N543" t="s">
        <v>1344</v>
      </c>
      <c r="O543">
        <v>0</v>
      </c>
      <c r="P543" t="s">
        <v>78</v>
      </c>
      <c r="R543" t="s">
        <v>103</v>
      </c>
      <c r="T543">
        <v>1</v>
      </c>
      <c r="U543" t="s">
        <v>160</v>
      </c>
      <c r="W543" t="s">
        <v>80</v>
      </c>
      <c r="Y543" t="s">
        <v>247</v>
      </c>
      <c r="AA543">
        <v>1</v>
      </c>
      <c r="AB543" t="s">
        <v>2913</v>
      </c>
      <c r="AC543" t="s">
        <v>59</v>
      </c>
      <c r="AG543" t="s">
        <v>31</v>
      </c>
      <c r="AI543" t="s">
        <v>33</v>
      </c>
      <c r="AJ543" t="s">
        <v>34</v>
      </c>
      <c r="AN543" t="s">
        <v>60</v>
      </c>
      <c r="AP543">
        <v>6</v>
      </c>
      <c r="AS543">
        <v>20</v>
      </c>
      <c r="AT543">
        <v>15</v>
      </c>
      <c r="AU543" t="s">
        <v>2914</v>
      </c>
      <c r="AV543" t="s">
        <v>64</v>
      </c>
      <c r="AX543">
        <v>10</v>
      </c>
      <c r="AY543" t="s">
        <v>2915</v>
      </c>
      <c r="AZ543" t="s">
        <v>2916</v>
      </c>
      <c r="BA543" t="s">
        <v>596</v>
      </c>
      <c r="BB543">
        <v>1</v>
      </c>
    </row>
    <row r="544" spans="1:54" x14ac:dyDescent="0.25">
      <c r="A544">
        <v>542</v>
      </c>
      <c r="C544" t="s">
        <v>1</v>
      </c>
      <c r="H544" s="1">
        <v>32046</v>
      </c>
      <c r="I544">
        <v>7</v>
      </c>
      <c r="J544">
        <v>10</v>
      </c>
      <c r="K544">
        <v>8</v>
      </c>
      <c r="L544">
        <v>24</v>
      </c>
      <c r="M544">
        <v>1080023</v>
      </c>
      <c r="N544" t="s">
        <v>2917</v>
      </c>
      <c r="O544">
        <v>1</v>
      </c>
      <c r="T544">
        <v>1</v>
      </c>
      <c r="U544" t="s">
        <v>5</v>
      </c>
      <c r="W544" t="s">
        <v>80</v>
      </c>
      <c r="Z544" t="s">
        <v>2918</v>
      </c>
      <c r="AA544">
        <v>5</v>
      </c>
      <c r="AB544" t="s">
        <v>2919</v>
      </c>
      <c r="AC544" t="s">
        <v>59</v>
      </c>
      <c r="AI544" t="s">
        <v>33</v>
      </c>
      <c r="AN544" t="s">
        <v>72</v>
      </c>
      <c r="AP544">
        <v>1</v>
      </c>
      <c r="AR544">
        <v>1</v>
      </c>
      <c r="AT544">
        <v>10</v>
      </c>
      <c r="AU544" t="s">
        <v>2920</v>
      </c>
      <c r="AV544" t="s">
        <v>74</v>
      </c>
      <c r="AX544">
        <v>8</v>
      </c>
      <c r="AY544" t="s">
        <v>2921</v>
      </c>
      <c r="AZ544" t="s">
        <v>2922</v>
      </c>
      <c r="BA544" t="s">
        <v>2923</v>
      </c>
      <c r="BB544">
        <v>1</v>
      </c>
    </row>
    <row r="545" spans="1:54" x14ac:dyDescent="0.25">
      <c r="A545">
        <v>543</v>
      </c>
      <c r="B545" t="s">
        <v>0</v>
      </c>
      <c r="F545" t="s">
        <v>4</v>
      </c>
      <c r="H545" s="1">
        <v>31463</v>
      </c>
      <c r="I545">
        <v>7</v>
      </c>
      <c r="J545">
        <v>0</v>
      </c>
      <c r="K545">
        <v>8</v>
      </c>
      <c r="L545">
        <v>1</v>
      </c>
      <c r="N545" t="s">
        <v>2924</v>
      </c>
      <c r="O545">
        <v>1</v>
      </c>
      <c r="T545">
        <v>1</v>
      </c>
      <c r="U545" t="s">
        <v>455</v>
      </c>
      <c r="W545" t="s">
        <v>111</v>
      </c>
      <c r="Z545" t="s">
        <v>1034</v>
      </c>
      <c r="AA545">
        <v>5</v>
      </c>
      <c r="AC545" t="s">
        <v>83</v>
      </c>
      <c r="AG545" t="s">
        <v>31</v>
      </c>
      <c r="AI545" t="s">
        <v>33</v>
      </c>
      <c r="AN545" t="s">
        <v>72</v>
      </c>
      <c r="AP545">
        <v>2</v>
      </c>
      <c r="AR545">
        <v>3</v>
      </c>
      <c r="AT545">
        <v>10</v>
      </c>
      <c r="AU545" t="s">
        <v>2925</v>
      </c>
      <c r="AV545" t="s">
        <v>74</v>
      </c>
      <c r="AX545">
        <v>9</v>
      </c>
      <c r="AY545" t="s">
        <v>2926</v>
      </c>
      <c r="AZ545" t="s">
        <v>2927</v>
      </c>
      <c r="BA545" t="s">
        <v>2928</v>
      </c>
      <c r="BB545">
        <v>0</v>
      </c>
    </row>
    <row r="546" spans="1:54" ht="105" x14ac:dyDescent="0.25">
      <c r="A546">
        <v>544</v>
      </c>
      <c r="C546" t="s">
        <v>1</v>
      </c>
      <c r="E546" t="s">
        <v>3</v>
      </c>
      <c r="F546" t="s">
        <v>4</v>
      </c>
      <c r="H546" s="1">
        <v>32088</v>
      </c>
      <c r="I546">
        <v>7</v>
      </c>
      <c r="J546">
        <v>45</v>
      </c>
      <c r="K546">
        <v>7</v>
      </c>
      <c r="L546">
        <v>6</v>
      </c>
      <c r="M546">
        <v>60486</v>
      </c>
      <c r="N546" t="s">
        <v>2929</v>
      </c>
      <c r="O546">
        <v>0</v>
      </c>
      <c r="P546" t="s">
        <v>97</v>
      </c>
      <c r="R546" t="s">
        <v>98</v>
      </c>
      <c r="T546">
        <v>1</v>
      </c>
      <c r="U546" t="s">
        <v>227</v>
      </c>
      <c r="W546" t="s">
        <v>56</v>
      </c>
      <c r="Z546" t="s">
        <v>2930</v>
      </c>
      <c r="AA546">
        <v>8</v>
      </c>
      <c r="AB546" t="s">
        <v>2931</v>
      </c>
      <c r="AC546" t="s">
        <v>83</v>
      </c>
      <c r="AG546" t="s">
        <v>31</v>
      </c>
      <c r="AN546" t="s">
        <v>72</v>
      </c>
      <c r="AP546">
        <v>3</v>
      </c>
      <c r="AR546">
        <v>2</v>
      </c>
      <c r="AT546">
        <v>40</v>
      </c>
      <c r="AU546" t="s">
        <v>2932</v>
      </c>
      <c r="AV546" t="s">
        <v>74</v>
      </c>
      <c r="AX546">
        <v>10</v>
      </c>
      <c r="AY546" s="3" t="s">
        <v>2933</v>
      </c>
      <c r="BB546">
        <v>0</v>
      </c>
    </row>
    <row r="547" spans="1:54" x14ac:dyDescent="0.25">
      <c r="A547">
        <v>545</v>
      </c>
      <c r="B547" t="s">
        <v>0</v>
      </c>
      <c r="H547" s="1">
        <v>22447</v>
      </c>
      <c r="I547">
        <v>8</v>
      </c>
      <c r="J547">
        <v>120</v>
      </c>
      <c r="K547">
        <v>2</v>
      </c>
      <c r="L547">
        <v>25</v>
      </c>
      <c r="M547">
        <v>90210</v>
      </c>
      <c r="N547" t="s">
        <v>2934</v>
      </c>
      <c r="O547">
        <v>1</v>
      </c>
      <c r="T547">
        <v>1</v>
      </c>
      <c r="U547" t="s">
        <v>227</v>
      </c>
      <c r="W547" t="s">
        <v>56</v>
      </c>
      <c r="Y547" t="s">
        <v>394</v>
      </c>
      <c r="AA547">
        <v>25</v>
      </c>
      <c r="AB547" t="s">
        <v>311</v>
      </c>
      <c r="AC547" t="s">
        <v>83</v>
      </c>
      <c r="AD547" t="s">
        <v>28</v>
      </c>
      <c r="AF547" t="s">
        <v>30</v>
      </c>
      <c r="AK547" t="s">
        <v>35</v>
      </c>
      <c r="AN547" t="s">
        <v>84</v>
      </c>
      <c r="AQ547">
        <v>20</v>
      </c>
      <c r="AR547">
        <v>5</v>
      </c>
      <c r="AT547">
        <v>15</v>
      </c>
      <c r="AU547" t="s">
        <v>2935</v>
      </c>
      <c r="AW547" t="s">
        <v>2936</v>
      </c>
      <c r="AX547">
        <v>10</v>
      </c>
      <c r="AY547" t="s">
        <v>75</v>
      </c>
      <c r="AZ547" t="s">
        <v>2937</v>
      </c>
      <c r="BA547" t="s">
        <v>116</v>
      </c>
      <c r="BB547">
        <v>1</v>
      </c>
    </row>
    <row r="548" spans="1:54" x14ac:dyDescent="0.25">
      <c r="A548">
        <v>546</v>
      </c>
      <c r="B548" t="s">
        <v>0</v>
      </c>
      <c r="F548" t="s">
        <v>4</v>
      </c>
      <c r="H548" s="1">
        <v>29693</v>
      </c>
      <c r="I548">
        <v>6</v>
      </c>
      <c r="J548">
        <v>15</v>
      </c>
      <c r="K548">
        <v>10</v>
      </c>
      <c r="L548">
        <v>3</v>
      </c>
      <c r="M548">
        <v>1220</v>
      </c>
      <c r="N548" t="s">
        <v>149</v>
      </c>
      <c r="O548">
        <v>1</v>
      </c>
      <c r="T548">
        <v>1</v>
      </c>
      <c r="U548" t="s">
        <v>227</v>
      </c>
      <c r="W548" t="s">
        <v>80</v>
      </c>
      <c r="Z548" t="s">
        <v>2938</v>
      </c>
      <c r="AA548">
        <v>10</v>
      </c>
      <c r="AB548" t="s">
        <v>2939</v>
      </c>
      <c r="AC548" t="s">
        <v>167</v>
      </c>
      <c r="AL548" t="s">
        <v>36</v>
      </c>
      <c r="AV548" t="s">
        <v>381</v>
      </c>
      <c r="AX548">
        <v>9</v>
      </c>
      <c r="AY548" t="s">
        <v>2940</v>
      </c>
      <c r="AZ548" t="s">
        <v>2941</v>
      </c>
      <c r="BA548" t="s">
        <v>1865</v>
      </c>
      <c r="BB548">
        <v>0</v>
      </c>
    </row>
    <row r="549" spans="1:54" x14ac:dyDescent="0.25">
      <c r="A549">
        <v>547</v>
      </c>
      <c r="B549" t="s">
        <v>0</v>
      </c>
      <c r="D549" t="s">
        <v>2</v>
      </c>
      <c r="G549" t="s">
        <v>2942</v>
      </c>
      <c r="H549" s="1">
        <v>33012</v>
      </c>
      <c r="I549">
        <v>6</v>
      </c>
      <c r="J549">
        <v>0</v>
      </c>
      <c r="K549">
        <v>10</v>
      </c>
      <c r="L549">
        <v>300</v>
      </c>
      <c r="M549">
        <v>6408453</v>
      </c>
      <c r="N549" t="s">
        <v>2943</v>
      </c>
      <c r="O549">
        <v>1</v>
      </c>
      <c r="T549">
        <v>1</v>
      </c>
      <c r="U549" t="s">
        <v>227</v>
      </c>
      <c r="X549" t="s">
        <v>2944</v>
      </c>
      <c r="Y549" t="s">
        <v>297</v>
      </c>
      <c r="AA549">
        <v>1</v>
      </c>
      <c r="AB549" t="s">
        <v>2945</v>
      </c>
      <c r="AC549" t="s">
        <v>83</v>
      </c>
      <c r="AF549" t="s">
        <v>30</v>
      </c>
      <c r="AG549" t="s">
        <v>31</v>
      </c>
      <c r="AN549" t="s">
        <v>72</v>
      </c>
      <c r="AQ549">
        <v>12</v>
      </c>
      <c r="AS549">
        <v>10</v>
      </c>
      <c r="AT549">
        <v>3</v>
      </c>
      <c r="AU549" t="s">
        <v>2946</v>
      </c>
      <c r="AV549" t="s">
        <v>74</v>
      </c>
      <c r="AX549">
        <v>10</v>
      </c>
      <c r="AY549" t="s">
        <v>2947</v>
      </c>
      <c r="AZ549" t="s">
        <v>2948</v>
      </c>
      <c r="BA549" t="s">
        <v>2949</v>
      </c>
      <c r="BB549">
        <v>1</v>
      </c>
    </row>
    <row r="550" spans="1:54" ht="409.5" x14ac:dyDescent="0.25">
      <c r="A550">
        <v>548</v>
      </c>
      <c r="B550" t="s">
        <v>0</v>
      </c>
      <c r="C550" t="s">
        <v>1</v>
      </c>
      <c r="E550" t="s">
        <v>3</v>
      </c>
      <c r="H550" s="1">
        <v>32295</v>
      </c>
      <c r="I550">
        <v>7</v>
      </c>
      <c r="J550">
        <v>20</v>
      </c>
      <c r="K550">
        <v>10</v>
      </c>
      <c r="L550">
        <v>30</v>
      </c>
      <c r="M550">
        <v>2120026</v>
      </c>
      <c r="N550" t="s">
        <v>2950</v>
      </c>
      <c r="O550">
        <v>1</v>
      </c>
      <c r="T550">
        <v>1</v>
      </c>
      <c r="U550" t="s">
        <v>227</v>
      </c>
      <c r="W550" t="s">
        <v>80</v>
      </c>
      <c r="Y550" t="s">
        <v>91</v>
      </c>
      <c r="AA550">
        <v>2</v>
      </c>
      <c r="AB550" t="s">
        <v>2951</v>
      </c>
      <c r="AC550" t="s">
        <v>59</v>
      </c>
      <c r="AL550" t="s">
        <v>36</v>
      </c>
      <c r="AV550" t="s">
        <v>74</v>
      </c>
      <c r="AX550">
        <v>5</v>
      </c>
      <c r="AY550" s="3" t="s">
        <v>2952</v>
      </c>
      <c r="AZ550" s="3" t="s">
        <v>2953</v>
      </c>
      <c r="BA550" t="s">
        <v>2954</v>
      </c>
      <c r="BB550">
        <v>0</v>
      </c>
    </row>
    <row r="551" spans="1:54" x14ac:dyDescent="0.25">
      <c r="A551">
        <v>549</v>
      </c>
      <c r="C551" t="s">
        <v>1</v>
      </c>
      <c r="H551" s="1">
        <v>33183</v>
      </c>
      <c r="I551">
        <v>6</v>
      </c>
      <c r="J551">
        <v>10</v>
      </c>
      <c r="K551">
        <v>6</v>
      </c>
      <c r="L551">
        <v>4</v>
      </c>
      <c r="M551">
        <v>10405</v>
      </c>
      <c r="N551" t="s">
        <v>142</v>
      </c>
      <c r="O551">
        <v>1</v>
      </c>
      <c r="T551">
        <v>1</v>
      </c>
      <c r="U551" t="s">
        <v>227</v>
      </c>
      <c r="W551" t="s">
        <v>90</v>
      </c>
      <c r="Y551" t="s">
        <v>91</v>
      </c>
      <c r="AA551">
        <v>10</v>
      </c>
      <c r="AB551" t="s">
        <v>2955</v>
      </c>
      <c r="AC551" t="s">
        <v>59</v>
      </c>
      <c r="AI551" t="s">
        <v>33</v>
      </c>
      <c r="AN551" t="s">
        <v>84</v>
      </c>
      <c r="AP551">
        <v>2</v>
      </c>
      <c r="AR551">
        <v>3</v>
      </c>
      <c r="AT551">
        <v>4</v>
      </c>
      <c r="AU551" t="s">
        <v>2956</v>
      </c>
      <c r="AV551" t="s">
        <v>74</v>
      </c>
      <c r="AX551">
        <v>9</v>
      </c>
      <c r="AY551" t="s">
        <v>2957</v>
      </c>
      <c r="AZ551" t="s">
        <v>2958</v>
      </c>
      <c r="BA551" t="s">
        <v>116</v>
      </c>
      <c r="BB551">
        <v>1</v>
      </c>
    </row>
    <row r="552" spans="1:54" ht="390" x14ac:dyDescent="0.25">
      <c r="A552">
        <v>550</v>
      </c>
      <c r="C552" t="s">
        <v>1</v>
      </c>
      <c r="E552" t="s">
        <v>3</v>
      </c>
      <c r="H552" s="1">
        <v>30539</v>
      </c>
      <c r="I552">
        <v>7</v>
      </c>
      <c r="J552">
        <v>30</v>
      </c>
      <c r="K552">
        <v>8</v>
      </c>
      <c r="L552">
        <v>4</v>
      </c>
      <c r="M552">
        <v>4037</v>
      </c>
      <c r="N552" t="s">
        <v>2959</v>
      </c>
      <c r="O552">
        <v>0</v>
      </c>
      <c r="P552" t="s">
        <v>67</v>
      </c>
      <c r="R552" t="s">
        <v>68</v>
      </c>
      <c r="T552">
        <v>1</v>
      </c>
      <c r="U552" t="s">
        <v>227</v>
      </c>
      <c r="W552" t="s">
        <v>80</v>
      </c>
      <c r="Y552" t="s">
        <v>91</v>
      </c>
      <c r="AA552">
        <v>7</v>
      </c>
      <c r="AB552" t="s">
        <v>209</v>
      </c>
      <c r="AC552" t="s">
        <v>83</v>
      </c>
      <c r="AG552" t="s">
        <v>31</v>
      </c>
      <c r="AI552" t="s">
        <v>33</v>
      </c>
      <c r="AN552" t="s">
        <v>60</v>
      </c>
      <c r="AP552">
        <v>3</v>
      </c>
      <c r="AR552">
        <v>2</v>
      </c>
      <c r="AT552">
        <v>8</v>
      </c>
      <c r="AU552" t="s">
        <v>2960</v>
      </c>
      <c r="AW552" t="s">
        <v>2961</v>
      </c>
      <c r="AX552">
        <v>9</v>
      </c>
      <c r="AY552" s="3" t="s">
        <v>2962</v>
      </c>
      <c r="AZ552" t="s">
        <v>2963</v>
      </c>
      <c r="BB552">
        <v>0</v>
      </c>
    </row>
    <row r="553" spans="1:54" ht="390" x14ac:dyDescent="0.25">
      <c r="A553">
        <v>551</v>
      </c>
      <c r="C553" t="s">
        <v>1</v>
      </c>
      <c r="F553" t="s">
        <v>4</v>
      </c>
      <c r="H553" s="1">
        <v>32693</v>
      </c>
      <c r="I553">
        <v>6</v>
      </c>
      <c r="J553">
        <v>60</v>
      </c>
      <c r="K553">
        <v>5</v>
      </c>
      <c r="L553">
        <v>30</v>
      </c>
      <c r="M553">
        <v>30716</v>
      </c>
      <c r="N553" t="s">
        <v>2964</v>
      </c>
      <c r="O553">
        <v>1</v>
      </c>
      <c r="T553">
        <v>1</v>
      </c>
      <c r="U553" t="s">
        <v>227</v>
      </c>
      <c r="W553" t="s">
        <v>56</v>
      </c>
      <c r="Y553" t="s">
        <v>91</v>
      </c>
      <c r="AA553">
        <v>8</v>
      </c>
      <c r="AB553" t="s">
        <v>2965</v>
      </c>
      <c r="AC553" t="s">
        <v>59</v>
      </c>
      <c r="AL553" t="s">
        <v>36</v>
      </c>
      <c r="AV553" t="s">
        <v>74</v>
      </c>
      <c r="AX553">
        <v>8</v>
      </c>
      <c r="AY553" s="3" t="s">
        <v>2966</v>
      </c>
      <c r="AZ553" t="s">
        <v>2967</v>
      </c>
      <c r="BA553" s="3" t="s">
        <v>2968</v>
      </c>
      <c r="BB553">
        <v>1</v>
      </c>
    </row>
    <row r="554" spans="1:54" x14ac:dyDescent="0.25">
      <c r="A554">
        <v>552</v>
      </c>
      <c r="B554" t="s">
        <v>0</v>
      </c>
      <c r="F554" t="s">
        <v>4</v>
      </c>
      <c r="H554" s="1">
        <v>28956</v>
      </c>
      <c r="I554">
        <v>6</v>
      </c>
      <c r="J554">
        <v>40</v>
      </c>
      <c r="K554">
        <v>12</v>
      </c>
      <c r="L554">
        <v>2</v>
      </c>
      <c r="N554" t="s">
        <v>2969</v>
      </c>
      <c r="O554">
        <v>0</v>
      </c>
      <c r="P554" t="s">
        <v>97</v>
      </c>
      <c r="R554" t="s">
        <v>98</v>
      </c>
      <c r="T554">
        <v>1</v>
      </c>
      <c r="U554" t="s">
        <v>227</v>
      </c>
      <c r="W554" t="s">
        <v>56</v>
      </c>
      <c r="Y554" t="s">
        <v>91</v>
      </c>
      <c r="AA554">
        <v>15</v>
      </c>
      <c r="AB554" t="s">
        <v>2970</v>
      </c>
      <c r="AC554" t="s">
        <v>71</v>
      </c>
      <c r="AF554" t="s">
        <v>30</v>
      </c>
      <c r="AN554" t="s">
        <v>72</v>
      </c>
      <c r="AP554">
        <v>4</v>
      </c>
      <c r="AR554">
        <v>4</v>
      </c>
      <c r="AT554">
        <v>5</v>
      </c>
      <c r="AU554" t="s">
        <v>2971</v>
      </c>
      <c r="AV554" t="s">
        <v>74</v>
      </c>
      <c r="AX554">
        <v>10</v>
      </c>
      <c r="AY554" t="s">
        <v>2972</v>
      </c>
      <c r="AZ554" t="s">
        <v>2973</v>
      </c>
      <c r="BA554" t="s">
        <v>2974</v>
      </c>
      <c r="BB554">
        <v>0</v>
      </c>
    </row>
    <row r="555" spans="1:54" x14ac:dyDescent="0.25">
      <c r="A555">
        <v>553</v>
      </c>
      <c r="C555" t="s">
        <v>1</v>
      </c>
      <c r="E555" t="s">
        <v>3</v>
      </c>
      <c r="F555" t="s">
        <v>4</v>
      </c>
      <c r="H555" s="1">
        <v>30258</v>
      </c>
      <c r="I555">
        <v>6</v>
      </c>
      <c r="J555">
        <v>70</v>
      </c>
      <c r="K555">
        <v>10</v>
      </c>
      <c r="L555">
        <v>12</v>
      </c>
      <c r="M555">
        <v>13825</v>
      </c>
      <c r="N555" t="s">
        <v>2975</v>
      </c>
      <c r="O555">
        <v>0</v>
      </c>
      <c r="P555" t="s">
        <v>97</v>
      </c>
      <c r="R555" t="s">
        <v>103</v>
      </c>
      <c r="T555">
        <v>1</v>
      </c>
      <c r="U555" t="s">
        <v>227</v>
      </c>
      <c r="W555" t="s">
        <v>80</v>
      </c>
      <c r="Y555" t="s">
        <v>91</v>
      </c>
      <c r="AA555">
        <v>10</v>
      </c>
      <c r="AB555" t="s">
        <v>2976</v>
      </c>
      <c r="AC555" t="s">
        <v>59</v>
      </c>
      <c r="AG555" t="s">
        <v>31</v>
      </c>
      <c r="AM555" t="s">
        <v>1236</v>
      </c>
      <c r="AN555" t="s">
        <v>72</v>
      </c>
      <c r="AP555">
        <v>6</v>
      </c>
      <c r="AR555">
        <v>4</v>
      </c>
      <c r="AT555">
        <v>20</v>
      </c>
      <c r="AU555" t="s">
        <v>2977</v>
      </c>
      <c r="AW555" t="s">
        <v>2978</v>
      </c>
      <c r="AX555">
        <v>10</v>
      </c>
      <c r="AY555" t="s">
        <v>2979</v>
      </c>
      <c r="AZ555" t="s">
        <v>2980</v>
      </c>
      <c r="BA555" t="s">
        <v>2981</v>
      </c>
      <c r="BB555">
        <v>1</v>
      </c>
    </row>
    <row r="556" spans="1:54" x14ac:dyDescent="0.25">
      <c r="A556">
        <v>554</v>
      </c>
      <c r="C556" t="s">
        <v>1</v>
      </c>
      <c r="H556" s="1">
        <v>33056</v>
      </c>
      <c r="I556">
        <v>8</v>
      </c>
      <c r="J556">
        <v>0</v>
      </c>
      <c r="K556">
        <v>12</v>
      </c>
      <c r="L556">
        <v>15</v>
      </c>
      <c r="M556">
        <v>80424</v>
      </c>
      <c r="N556" t="s">
        <v>2982</v>
      </c>
      <c r="O556">
        <v>0</v>
      </c>
      <c r="P556" t="s">
        <v>67</v>
      </c>
      <c r="R556" t="s">
        <v>98</v>
      </c>
      <c r="T556">
        <v>1</v>
      </c>
      <c r="U556" t="s">
        <v>160</v>
      </c>
      <c r="W556" t="s">
        <v>90</v>
      </c>
      <c r="Y556" t="s">
        <v>334</v>
      </c>
      <c r="AA556">
        <v>5</v>
      </c>
      <c r="AB556" t="s">
        <v>2983</v>
      </c>
      <c r="AC556" t="s">
        <v>83</v>
      </c>
      <c r="AH556" t="s">
        <v>32</v>
      </c>
      <c r="AN556" t="s">
        <v>168</v>
      </c>
      <c r="AP556">
        <v>4</v>
      </c>
      <c r="AR556">
        <v>2</v>
      </c>
      <c r="AT556">
        <v>5</v>
      </c>
      <c r="AU556" t="s">
        <v>2984</v>
      </c>
      <c r="AV556" t="s">
        <v>74</v>
      </c>
      <c r="AX556">
        <v>10</v>
      </c>
      <c r="AY556" t="s">
        <v>2985</v>
      </c>
      <c r="AZ556" t="s">
        <v>2986</v>
      </c>
      <c r="BA556" t="s">
        <v>2987</v>
      </c>
      <c r="BB556">
        <v>0</v>
      </c>
    </row>
    <row r="557" spans="1:54" x14ac:dyDescent="0.25">
      <c r="A557">
        <v>555</v>
      </c>
      <c r="B557" t="s">
        <v>0</v>
      </c>
      <c r="H557" s="1">
        <v>23508</v>
      </c>
      <c r="I557">
        <v>6</v>
      </c>
      <c r="J557">
        <v>95</v>
      </c>
      <c r="K557">
        <v>8</v>
      </c>
      <c r="L557">
        <v>25</v>
      </c>
      <c r="M557">
        <v>30040</v>
      </c>
      <c r="N557" t="s">
        <v>1255</v>
      </c>
      <c r="O557">
        <v>1</v>
      </c>
      <c r="T557">
        <v>1</v>
      </c>
      <c r="U557" t="s">
        <v>160</v>
      </c>
      <c r="W557" t="s">
        <v>80</v>
      </c>
      <c r="Y557" t="s">
        <v>161</v>
      </c>
      <c r="AA557">
        <v>10</v>
      </c>
      <c r="AB557" t="s">
        <v>2988</v>
      </c>
      <c r="AC557" t="s">
        <v>83</v>
      </c>
      <c r="AF557" t="s">
        <v>30</v>
      </c>
      <c r="AN557" t="s">
        <v>168</v>
      </c>
      <c r="AP557">
        <v>3</v>
      </c>
      <c r="AR557">
        <v>6</v>
      </c>
      <c r="AT557">
        <v>25</v>
      </c>
      <c r="AU557" t="s">
        <v>2989</v>
      </c>
      <c r="AV557" t="s">
        <v>64</v>
      </c>
      <c r="AX557">
        <v>9</v>
      </c>
      <c r="AY557" t="s">
        <v>2990</v>
      </c>
      <c r="AZ557" t="s">
        <v>769</v>
      </c>
      <c r="BA557" t="s">
        <v>2991</v>
      </c>
      <c r="BB557">
        <v>0</v>
      </c>
    </row>
    <row r="558" spans="1:54" x14ac:dyDescent="0.25">
      <c r="A558">
        <v>556</v>
      </c>
      <c r="B558" t="s">
        <v>0</v>
      </c>
      <c r="D558" t="s">
        <v>2</v>
      </c>
      <c r="F558" t="s">
        <v>4</v>
      </c>
      <c r="H558" s="1">
        <v>29547</v>
      </c>
      <c r="I558">
        <v>6</v>
      </c>
      <c r="J558">
        <v>30</v>
      </c>
      <c r="K558">
        <v>10</v>
      </c>
      <c r="L558">
        <v>10</v>
      </c>
      <c r="M558">
        <v>2143</v>
      </c>
      <c r="N558" t="s">
        <v>2992</v>
      </c>
      <c r="O558">
        <v>0</v>
      </c>
      <c r="P558" t="s">
        <v>78</v>
      </c>
      <c r="R558" t="s">
        <v>103</v>
      </c>
      <c r="T558">
        <v>1</v>
      </c>
      <c r="U558" t="s">
        <v>137</v>
      </c>
      <c r="W558" t="s">
        <v>145</v>
      </c>
      <c r="Y558" t="s">
        <v>161</v>
      </c>
      <c r="AA558">
        <v>12</v>
      </c>
      <c r="AB558" t="s">
        <v>2993</v>
      </c>
      <c r="AC558" t="s">
        <v>71</v>
      </c>
      <c r="AG558" t="s">
        <v>31</v>
      </c>
      <c r="AN558" t="s">
        <v>72</v>
      </c>
      <c r="AP558">
        <v>6</v>
      </c>
      <c r="AR558">
        <v>6</v>
      </c>
      <c r="AT558">
        <v>3</v>
      </c>
      <c r="AU558" t="s">
        <v>2994</v>
      </c>
      <c r="AV558" t="s">
        <v>74</v>
      </c>
      <c r="AX558">
        <v>10</v>
      </c>
      <c r="AY558" t="s">
        <v>2995</v>
      </c>
      <c r="AZ558" t="s">
        <v>478</v>
      </c>
      <c r="BA558" t="s">
        <v>2996</v>
      </c>
      <c r="BB558">
        <v>1</v>
      </c>
    </row>
    <row r="559" spans="1:54" x14ac:dyDescent="0.25">
      <c r="A559">
        <v>557</v>
      </c>
      <c r="B559" t="s">
        <v>0</v>
      </c>
      <c r="E559" t="s">
        <v>3</v>
      </c>
      <c r="F559" t="s">
        <v>4</v>
      </c>
      <c r="H559" s="1">
        <v>30965</v>
      </c>
      <c r="I559">
        <v>8</v>
      </c>
      <c r="J559">
        <v>0</v>
      </c>
      <c r="K559">
        <v>14</v>
      </c>
      <c r="L559">
        <v>20</v>
      </c>
      <c r="N559" t="s">
        <v>770</v>
      </c>
      <c r="O559">
        <v>1</v>
      </c>
      <c r="T559">
        <v>0</v>
      </c>
      <c r="AC559" t="s">
        <v>167</v>
      </c>
      <c r="AG559" t="s">
        <v>31</v>
      </c>
      <c r="AN559" t="s">
        <v>72</v>
      </c>
      <c r="AP559">
        <v>6</v>
      </c>
      <c r="AS559">
        <v>10</v>
      </c>
      <c r="AT559">
        <v>12</v>
      </c>
      <c r="AU559" t="s">
        <v>2997</v>
      </c>
      <c r="AV559" t="s">
        <v>64</v>
      </c>
      <c r="AX559">
        <v>9</v>
      </c>
      <c r="AY559" t="s">
        <v>2998</v>
      </c>
      <c r="AZ559" t="s">
        <v>2999</v>
      </c>
      <c r="BA559" t="s">
        <v>3000</v>
      </c>
      <c r="BB559">
        <v>1</v>
      </c>
    </row>
    <row r="560" spans="1:54" x14ac:dyDescent="0.25">
      <c r="A560">
        <v>558</v>
      </c>
      <c r="C560" t="s">
        <v>1</v>
      </c>
      <c r="H560" s="1">
        <v>29954</v>
      </c>
      <c r="I560">
        <v>8</v>
      </c>
      <c r="J560">
        <v>8</v>
      </c>
      <c r="K560">
        <v>1</v>
      </c>
      <c r="L560">
        <v>5</v>
      </c>
      <c r="M560">
        <v>1055</v>
      </c>
      <c r="N560" t="s">
        <v>1113</v>
      </c>
      <c r="O560">
        <v>1</v>
      </c>
      <c r="T560">
        <v>1</v>
      </c>
      <c r="U560" t="s">
        <v>31</v>
      </c>
      <c r="W560" t="s">
        <v>111</v>
      </c>
      <c r="Y560" t="s">
        <v>91</v>
      </c>
      <c r="AA560">
        <v>15</v>
      </c>
      <c r="AB560" t="s">
        <v>3001</v>
      </c>
      <c r="AC560" t="s">
        <v>71</v>
      </c>
      <c r="AG560" t="s">
        <v>31</v>
      </c>
      <c r="AN560" t="s">
        <v>72</v>
      </c>
      <c r="AP560">
        <v>6</v>
      </c>
      <c r="AR560">
        <v>3</v>
      </c>
      <c r="AT560">
        <v>40</v>
      </c>
      <c r="AU560" t="s">
        <v>3002</v>
      </c>
      <c r="AV560" t="s">
        <v>74</v>
      </c>
      <c r="AX560">
        <v>10</v>
      </c>
      <c r="AY560" t="s">
        <v>3003</v>
      </c>
      <c r="AZ560" t="s">
        <v>3004</v>
      </c>
      <c r="BA560" t="s">
        <v>349</v>
      </c>
      <c r="BB560">
        <v>1</v>
      </c>
    </row>
    <row r="561" spans="1:54" ht="409.5" x14ac:dyDescent="0.25">
      <c r="A561">
        <v>559</v>
      </c>
      <c r="B561" t="s">
        <v>0</v>
      </c>
      <c r="C561" t="s">
        <v>1</v>
      </c>
      <c r="F561" t="s">
        <v>4</v>
      </c>
      <c r="H561" s="1">
        <v>34041</v>
      </c>
      <c r="I561">
        <v>7</v>
      </c>
      <c r="J561">
        <v>20</v>
      </c>
      <c r="K561">
        <v>14</v>
      </c>
      <c r="L561">
        <v>10</v>
      </c>
      <c r="M561">
        <v>600096</v>
      </c>
      <c r="N561" t="s">
        <v>415</v>
      </c>
      <c r="O561">
        <v>1</v>
      </c>
      <c r="T561">
        <v>1</v>
      </c>
      <c r="U561" t="s">
        <v>227</v>
      </c>
      <c r="W561" t="s">
        <v>80</v>
      </c>
      <c r="Y561" t="s">
        <v>297</v>
      </c>
      <c r="AA561">
        <v>2</v>
      </c>
      <c r="AB561" t="s">
        <v>3005</v>
      </c>
      <c r="AC561" t="s">
        <v>59</v>
      </c>
      <c r="AG561" t="s">
        <v>31</v>
      </c>
      <c r="AN561" t="s">
        <v>72</v>
      </c>
      <c r="AQ561">
        <v>30</v>
      </c>
      <c r="AS561">
        <v>10</v>
      </c>
      <c r="AT561">
        <v>20</v>
      </c>
      <c r="AU561" t="s">
        <v>3006</v>
      </c>
      <c r="AV561" t="s">
        <v>74</v>
      </c>
      <c r="AX561">
        <v>5</v>
      </c>
      <c r="AY561" s="3" t="s">
        <v>3007</v>
      </c>
      <c r="AZ561" t="s">
        <v>183</v>
      </c>
      <c r="BA561" t="s">
        <v>3008</v>
      </c>
      <c r="BB561">
        <v>1</v>
      </c>
    </row>
    <row r="562" spans="1:54" ht="120" x14ac:dyDescent="0.25">
      <c r="A562">
        <v>560</v>
      </c>
      <c r="B562" t="s">
        <v>0</v>
      </c>
      <c r="H562" s="1">
        <v>34098</v>
      </c>
      <c r="I562">
        <v>8</v>
      </c>
      <c r="J562">
        <v>60</v>
      </c>
      <c r="K562">
        <v>12</v>
      </c>
      <c r="L562">
        <v>3</v>
      </c>
      <c r="N562" t="s">
        <v>3009</v>
      </c>
      <c r="O562">
        <v>1</v>
      </c>
      <c r="T562">
        <v>1</v>
      </c>
      <c r="U562" t="s">
        <v>144</v>
      </c>
      <c r="W562" t="s">
        <v>80</v>
      </c>
      <c r="Y562" t="s">
        <v>247</v>
      </c>
      <c r="AA562">
        <v>1</v>
      </c>
      <c r="AB562" t="s">
        <v>3010</v>
      </c>
      <c r="AC562" t="s">
        <v>59</v>
      </c>
      <c r="AG562" t="s">
        <v>31</v>
      </c>
      <c r="AN562" t="s">
        <v>60</v>
      </c>
      <c r="AP562">
        <v>6</v>
      </c>
      <c r="AR562">
        <v>6</v>
      </c>
      <c r="AT562">
        <v>15</v>
      </c>
      <c r="AU562" s="3" t="s">
        <v>3011</v>
      </c>
      <c r="AV562" t="s">
        <v>74</v>
      </c>
      <c r="AX562">
        <v>10</v>
      </c>
      <c r="AY562" t="s">
        <v>3012</v>
      </c>
      <c r="AZ562" t="s">
        <v>3013</v>
      </c>
      <c r="BA562" t="s">
        <v>3014</v>
      </c>
      <c r="BB562">
        <v>0</v>
      </c>
    </row>
    <row r="563" spans="1:54" x14ac:dyDescent="0.25">
      <c r="A563">
        <v>561</v>
      </c>
      <c r="F563" t="s">
        <v>4</v>
      </c>
      <c r="H563" s="1">
        <v>33946</v>
      </c>
      <c r="I563">
        <v>8</v>
      </c>
      <c r="J563">
        <v>20</v>
      </c>
      <c r="K563">
        <v>8</v>
      </c>
      <c r="L563">
        <v>24</v>
      </c>
      <c r="M563">
        <v>65401</v>
      </c>
      <c r="N563" t="s">
        <v>3015</v>
      </c>
      <c r="O563">
        <v>0</v>
      </c>
      <c r="P563" t="s">
        <v>67</v>
      </c>
      <c r="R563" t="s">
        <v>54</v>
      </c>
      <c r="T563">
        <v>0</v>
      </c>
      <c r="AC563" t="s">
        <v>83</v>
      </c>
      <c r="AG563" t="s">
        <v>31</v>
      </c>
      <c r="AN563" t="s">
        <v>72</v>
      </c>
      <c r="AP563">
        <v>4</v>
      </c>
      <c r="AR563">
        <v>4</v>
      </c>
      <c r="AT563">
        <v>120</v>
      </c>
      <c r="AU563" t="s">
        <v>3016</v>
      </c>
      <c r="AV563" t="s">
        <v>74</v>
      </c>
      <c r="AX563">
        <v>5</v>
      </c>
      <c r="AY563" t="s">
        <v>3017</v>
      </c>
      <c r="AZ563" t="s">
        <v>3018</v>
      </c>
      <c r="BB563">
        <v>0</v>
      </c>
    </row>
    <row r="564" spans="1:54" x14ac:dyDescent="0.25">
      <c r="A564">
        <v>562</v>
      </c>
      <c r="B564" t="s">
        <v>0</v>
      </c>
      <c r="E564" t="s">
        <v>3</v>
      </c>
      <c r="F564" t="s">
        <v>4</v>
      </c>
      <c r="H564" s="1">
        <v>35356</v>
      </c>
      <c r="I564">
        <v>8</v>
      </c>
      <c r="J564">
        <v>40</v>
      </c>
      <c r="K564">
        <v>12</v>
      </c>
      <c r="L564">
        <v>0</v>
      </c>
      <c r="M564">
        <v>2620</v>
      </c>
      <c r="N564" t="s">
        <v>3019</v>
      </c>
      <c r="O564">
        <v>1</v>
      </c>
      <c r="T564">
        <v>0</v>
      </c>
      <c r="AC564" t="s">
        <v>1290</v>
      </c>
      <c r="AI564" t="s">
        <v>33</v>
      </c>
      <c r="AN564" t="s">
        <v>60</v>
      </c>
      <c r="AP564">
        <v>3</v>
      </c>
      <c r="AR564">
        <v>3</v>
      </c>
      <c r="AT564">
        <v>5</v>
      </c>
      <c r="AU564" t="s">
        <v>3020</v>
      </c>
      <c r="AW564" t="s">
        <v>1645</v>
      </c>
      <c r="AX564">
        <v>9</v>
      </c>
      <c r="AY564" t="s">
        <v>3021</v>
      </c>
      <c r="AZ564" t="s">
        <v>3022</v>
      </c>
      <c r="BA564" t="s">
        <v>3023</v>
      </c>
      <c r="BB564">
        <v>0</v>
      </c>
    </row>
    <row r="565" spans="1:54" x14ac:dyDescent="0.25">
      <c r="A565">
        <v>563</v>
      </c>
      <c r="B565" t="s">
        <v>0</v>
      </c>
      <c r="C565" t="s">
        <v>1</v>
      </c>
      <c r="H565" s="1">
        <v>42950</v>
      </c>
      <c r="I565">
        <v>7</v>
      </c>
      <c r="J565">
        <v>90</v>
      </c>
      <c r="K565">
        <v>11</v>
      </c>
      <c r="L565">
        <v>12</v>
      </c>
      <c r="M565">
        <v>60435</v>
      </c>
      <c r="N565" t="s">
        <v>3024</v>
      </c>
      <c r="O565">
        <v>0</v>
      </c>
      <c r="P565" t="s">
        <v>78</v>
      </c>
      <c r="R565" t="s">
        <v>98</v>
      </c>
      <c r="T565">
        <v>1</v>
      </c>
      <c r="U565" t="s">
        <v>150</v>
      </c>
      <c r="W565" t="s">
        <v>80</v>
      </c>
      <c r="Z565" t="s">
        <v>3025</v>
      </c>
      <c r="AA565">
        <v>3</v>
      </c>
      <c r="AB565" t="s">
        <v>3026</v>
      </c>
      <c r="AC565" t="s">
        <v>71</v>
      </c>
      <c r="AG565" t="s">
        <v>31</v>
      </c>
      <c r="AN565" t="s">
        <v>72</v>
      </c>
      <c r="AQ565">
        <v>16</v>
      </c>
      <c r="AR565">
        <v>6</v>
      </c>
      <c r="AT565">
        <v>50</v>
      </c>
      <c r="AU565" t="s">
        <v>3027</v>
      </c>
      <c r="AV565" t="s">
        <v>74</v>
      </c>
      <c r="AX565">
        <v>7</v>
      </c>
      <c r="AY565" t="s">
        <v>3028</v>
      </c>
      <c r="AZ565" t="s">
        <v>3029</v>
      </c>
      <c r="BB565">
        <v>1</v>
      </c>
    </row>
    <row r="566" spans="1:54" x14ac:dyDescent="0.25">
      <c r="A566">
        <v>564</v>
      </c>
      <c r="B566" t="s">
        <v>0</v>
      </c>
      <c r="F566" t="s">
        <v>4</v>
      </c>
      <c r="H566" s="1">
        <v>28831</v>
      </c>
      <c r="I566">
        <v>7</v>
      </c>
      <c r="J566">
        <v>0</v>
      </c>
      <c r="K566">
        <v>10</v>
      </c>
      <c r="L566">
        <v>5</v>
      </c>
      <c r="M566">
        <v>33328</v>
      </c>
      <c r="N566" t="s">
        <v>3030</v>
      </c>
      <c r="O566">
        <v>0</v>
      </c>
      <c r="P566" t="s">
        <v>67</v>
      </c>
      <c r="R566" t="s">
        <v>98</v>
      </c>
      <c r="T566">
        <v>0</v>
      </c>
      <c r="AC566" t="s">
        <v>402</v>
      </c>
      <c r="AG566" t="s">
        <v>31</v>
      </c>
      <c r="AN566" t="s">
        <v>60</v>
      </c>
      <c r="AP566">
        <v>6</v>
      </c>
      <c r="AR566">
        <v>6</v>
      </c>
      <c r="AT566">
        <v>7</v>
      </c>
      <c r="AU566" t="s">
        <v>3031</v>
      </c>
      <c r="AV566" t="s">
        <v>74</v>
      </c>
      <c r="AX566">
        <v>10</v>
      </c>
      <c r="AY566" t="s">
        <v>3032</v>
      </c>
      <c r="AZ566" t="s">
        <v>3033</v>
      </c>
      <c r="BB566">
        <v>1</v>
      </c>
    </row>
    <row r="567" spans="1:54" x14ac:dyDescent="0.25">
      <c r="A567">
        <v>565</v>
      </c>
      <c r="C567" t="s">
        <v>1</v>
      </c>
      <c r="E567" t="s">
        <v>3</v>
      </c>
      <c r="H567" s="1">
        <v>32599</v>
      </c>
      <c r="I567">
        <v>7</v>
      </c>
      <c r="J567">
        <v>10</v>
      </c>
      <c r="K567">
        <v>8</v>
      </c>
      <c r="L567">
        <v>5</v>
      </c>
      <c r="M567">
        <v>0</v>
      </c>
      <c r="N567" t="s">
        <v>3034</v>
      </c>
      <c r="O567">
        <v>1</v>
      </c>
      <c r="T567">
        <v>1</v>
      </c>
      <c r="U567" t="s">
        <v>89</v>
      </c>
      <c r="W567" t="s">
        <v>80</v>
      </c>
      <c r="Y567" t="s">
        <v>91</v>
      </c>
      <c r="AA567">
        <v>3</v>
      </c>
      <c r="AB567" t="s">
        <v>996</v>
      </c>
      <c r="AC567" t="s">
        <v>83</v>
      </c>
      <c r="AI567" t="s">
        <v>33</v>
      </c>
      <c r="AN567" t="s">
        <v>84</v>
      </c>
      <c r="AP567">
        <v>5</v>
      </c>
      <c r="AR567">
        <v>3</v>
      </c>
      <c r="AT567">
        <v>150</v>
      </c>
      <c r="AU567" t="s">
        <v>3035</v>
      </c>
      <c r="AV567" t="s">
        <v>74</v>
      </c>
      <c r="AX567">
        <v>8</v>
      </c>
      <c r="AY567" t="s">
        <v>3036</v>
      </c>
      <c r="AZ567" t="s">
        <v>3037</v>
      </c>
      <c r="BA567" t="s">
        <v>3038</v>
      </c>
      <c r="BB567">
        <v>1</v>
      </c>
    </row>
    <row r="568" spans="1:54" x14ac:dyDescent="0.25">
      <c r="A568">
        <v>566</v>
      </c>
      <c r="B568" t="s">
        <v>0</v>
      </c>
      <c r="F568" t="s">
        <v>4</v>
      </c>
      <c r="H568" s="1">
        <v>33518</v>
      </c>
      <c r="I568">
        <v>8</v>
      </c>
      <c r="J568">
        <v>30</v>
      </c>
      <c r="K568">
        <v>10</v>
      </c>
      <c r="L568">
        <v>10</v>
      </c>
      <c r="M568">
        <v>90027</v>
      </c>
      <c r="N568" t="s">
        <v>2817</v>
      </c>
      <c r="O568">
        <v>1</v>
      </c>
      <c r="T568">
        <v>1</v>
      </c>
      <c r="U568" t="s">
        <v>150</v>
      </c>
      <c r="W568" t="s">
        <v>80</v>
      </c>
      <c r="Y568" t="s">
        <v>105</v>
      </c>
      <c r="AA568">
        <v>1</v>
      </c>
      <c r="AB568" t="s">
        <v>3039</v>
      </c>
      <c r="AC568" t="s">
        <v>59</v>
      </c>
      <c r="AF568" t="s">
        <v>30</v>
      </c>
      <c r="AM568" t="s">
        <v>3040</v>
      </c>
      <c r="AN568" t="s">
        <v>84</v>
      </c>
      <c r="AQ568" t="s">
        <v>3041</v>
      </c>
      <c r="AS568" t="s">
        <v>698</v>
      </c>
      <c r="AT568">
        <v>20</v>
      </c>
      <c r="AU568" t="s">
        <v>3042</v>
      </c>
      <c r="AV568" t="s">
        <v>74</v>
      </c>
      <c r="AX568">
        <v>10</v>
      </c>
      <c r="AY568" t="s">
        <v>3043</v>
      </c>
      <c r="AZ568" t="s">
        <v>3044</v>
      </c>
      <c r="BB568">
        <v>1</v>
      </c>
    </row>
    <row r="569" spans="1:54" x14ac:dyDescent="0.25">
      <c r="A569">
        <v>567</v>
      </c>
      <c r="B569" t="s">
        <v>0</v>
      </c>
      <c r="H569" s="1">
        <v>28195</v>
      </c>
      <c r="I569">
        <v>7</v>
      </c>
      <c r="J569">
        <v>40</v>
      </c>
      <c r="K569">
        <v>10</v>
      </c>
      <c r="L569">
        <v>1</v>
      </c>
      <c r="M569">
        <v>94043</v>
      </c>
      <c r="N569" t="s">
        <v>3045</v>
      </c>
      <c r="O569">
        <v>0</v>
      </c>
      <c r="P569" t="s">
        <v>78</v>
      </c>
      <c r="R569" t="s">
        <v>103</v>
      </c>
      <c r="T569">
        <v>1</v>
      </c>
      <c r="U569" t="s">
        <v>89</v>
      </c>
      <c r="W569" t="s">
        <v>80</v>
      </c>
      <c r="Y569" t="s">
        <v>648</v>
      </c>
      <c r="AA569">
        <v>1</v>
      </c>
      <c r="AB569" t="s">
        <v>3046</v>
      </c>
      <c r="AC569" t="s">
        <v>83</v>
      </c>
      <c r="AG569" t="s">
        <v>31</v>
      </c>
      <c r="AN569" t="s">
        <v>72</v>
      </c>
      <c r="AQ569">
        <v>20</v>
      </c>
      <c r="AS569">
        <v>20</v>
      </c>
      <c r="AT569">
        <v>20</v>
      </c>
      <c r="AU569" t="s">
        <v>3047</v>
      </c>
      <c r="AV569" t="s">
        <v>64</v>
      </c>
      <c r="AX569">
        <v>8</v>
      </c>
      <c r="AY569" t="s">
        <v>3048</v>
      </c>
      <c r="BB569">
        <v>1</v>
      </c>
    </row>
    <row r="570" spans="1:54" ht="409.5" x14ac:dyDescent="0.25">
      <c r="A570">
        <v>568</v>
      </c>
      <c r="B570" t="s">
        <v>0</v>
      </c>
      <c r="C570" t="s">
        <v>1</v>
      </c>
      <c r="F570" t="s">
        <v>4</v>
      </c>
      <c r="H570" s="1">
        <v>29192</v>
      </c>
      <c r="I570">
        <v>7</v>
      </c>
      <c r="J570">
        <v>30</v>
      </c>
      <c r="K570">
        <v>4</v>
      </c>
      <c r="L570">
        <v>12</v>
      </c>
      <c r="N570" t="s">
        <v>3049</v>
      </c>
      <c r="O570">
        <v>0</v>
      </c>
      <c r="P570" t="s">
        <v>97</v>
      </c>
      <c r="R570" t="s">
        <v>68</v>
      </c>
      <c r="T570">
        <v>1</v>
      </c>
      <c r="U570" t="s">
        <v>522</v>
      </c>
      <c r="W570" t="s">
        <v>145</v>
      </c>
      <c r="Z570" t="s">
        <v>3050</v>
      </c>
      <c r="AA570">
        <v>14</v>
      </c>
      <c r="AB570" t="s">
        <v>3051</v>
      </c>
      <c r="AC570" t="s">
        <v>59</v>
      </c>
      <c r="AM570" t="s">
        <v>3052</v>
      </c>
      <c r="AN570" t="s">
        <v>625</v>
      </c>
      <c r="AP570">
        <v>4</v>
      </c>
      <c r="AS570" t="s">
        <v>3053</v>
      </c>
      <c r="AT570">
        <v>10</v>
      </c>
      <c r="AU570" t="s">
        <v>3054</v>
      </c>
      <c r="AW570" t="s">
        <v>3055</v>
      </c>
      <c r="AX570">
        <v>10</v>
      </c>
      <c r="AY570" s="3" t="s">
        <v>3056</v>
      </c>
      <c r="AZ570" s="3" t="s">
        <v>3057</v>
      </c>
      <c r="BA570" s="3" t="s">
        <v>3058</v>
      </c>
      <c r="BB570">
        <v>1</v>
      </c>
    </row>
    <row r="571" spans="1:54" x14ac:dyDescent="0.25">
      <c r="A571">
        <v>569</v>
      </c>
      <c r="B571" t="s">
        <v>0</v>
      </c>
      <c r="F571" t="s">
        <v>4</v>
      </c>
      <c r="H571" s="1">
        <v>29683</v>
      </c>
      <c r="I571">
        <v>6</v>
      </c>
      <c r="J571">
        <v>180</v>
      </c>
      <c r="K571">
        <v>12</v>
      </c>
      <c r="L571">
        <v>14</v>
      </c>
      <c r="M571">
        <v>6711155</v>
      </c>
      <c r="N571" t="s">
        <v>3059</v>
      </c>
      <c r="O571">
        <v>1</v>
      </c>
      <c r="T571">
        <v>1</v>
      </c>
      <c r="U571" t="s">
        <v>227</v>
      </c>
      <c r="W571" t="s">
        <v>56</v>
      </c>
      <c r="Z571" t="s">
        <v>840</v>
      </c>
      <c r="AA571">
        <v>12</v>
      </c>
      <c r="AB571" t="s">
        <v>3060</v>
      </c>
      <c r="AC571" t="s">
        <v>83</v>
      </c>
      <c r="AG571" t="s">
        <v>31</v>
      </c>
      <c r="AN571" t="s">
        <v>72</v>
      </c>
      <c r="AP571">
        <v>6</v>
      </c>
      <c r="AS571">
        <v>12</v>
      </c>
      <c r="AT571">
        <v>24</v>
      </c>
      <c r="AU571" t="s">
        <v>3061</v>
      </c>
      <c r="AV571" t="s">
        <v>74</v>
      </c>
      <c r="AX571">
        <v>7</v>
      </c>
      <c r="AY571" t="s">
        <v>3062</v>
      </c>
      <c r="AZ571" t="s">
        <v>3063</v>
      </c>
      <c r="BB571">
        <v>0</v>
      </c>
    </row>
    <row r="572" spans="1:54" x14ac:dyDescent="0.25">
      <c r="A572">
        <v>570</v>
      </c>
      <c r="C572" t="s">
        <v>1</v>
      </c>
      <c r="H572" s="1">
        <v>31735</v>
      </c>
      <c r="I572">
        <v>8</v>
      </c>
      <c r="J572">
        <v>60</v>
      </c>
      <c r="K572">
        <v>6</v>
      </c>
      <c r="L572">
        <v>10</v>
      </c>
      <c r="N572" t="s">
        <v>2434</v>
      </c>
      <c r="O572">
        <v>0</v>
      </c>
      <c r="P572" t="s">
        <v>67</v>
      </c>
      <c r="R572" t="s">
        <v>68</v>
      </c>
      <c r="T572">
        <v>1</v>
      </c>
      <c r="U572" t="s">
        <v>144</v>
      </c>
      <c r="W572" t="s">
        <v>80</v>
      </c>
      <c r="Y572" t="s">
        <v>91</v>
      </c>
      <c r="AA572">
        <v>5</v>
      </c>
      <c r="AB572" t="s">
        <v>3064</v>
      </c>
      <c r="AC572" t="s">
        <v>59</v>
      </c>
      <c r="AI572" t="s">
        <v>33</v>
      </c>
      <c r="AN572" t="s">
        <v>60</v>
      </c>
      <c r="AP572">
        <v>4</v>
      </c>
      <c r="AR572">
        <v>5</v>
      </c>
      <c r="AT572">
        <v>8</v>
      </c>
      <c r="AU572" t="s">
        <v>3065</v>
      </c>
      <c r="AV572" t="s">
        <v>74</v>
      </c>
      <c r="AX572">
        <v>7</v>
      </c>
      <c r="AY572" t="s">
        <v>3066</v>
      </c>
      <c r="BB572">
        <v>1</v>
      </c>
    </row>
    <row r="573" spans="1:54" x14ac:dyDescent="0.25">
      <c r="A573">
        <v>571</v>
      </c>
      <c r="B573" t="s">
        <v>0</v>
      </c>
      <c r="C573" t="s">
        <v>1</v>
      </c>
      <c r="H573" s="1">
        <v>30653</v>
      </c>
      <c r="I573">
        <v>7</v>
      </c>
      <c r="J573">
        <v>60</v>
      </c>
      <c r="K573">
        <v>7</v>
      </c>
      <c r="L573">
        <v>15</v>
      </c>
      <c r="M573">
        <v>2450</v>
      </c>
      <c r="N573" t="s">
        <v>3067</v>
      </c>
      <c r="O573">
        <v>0</v>
      </c>
      <c r="P573" t="s">
        <v>53</v>
      </c>
      <c r="R573" t="s">
        <v>103</v>
      </c>
      <c r="T573">
        <v>1</v>
      </c>
      <c r="U573" t="s">
        <v>160</v>
      </c>
      <c r="W573" t="s">
        <v>80</v>
      </c>
      <c r="Y573" t="s">
        <v>91</v>
      </c>
      <c r="AA573">
        <v>8</v>
      </c>
      <c r="AB573" t="s">
        <v>1965</v>
      </c>
      <c r="AC573" t="s">
        <v>59</v>
      </c>
      <c r="AF573" t="s">
        <v>30</v>
      </c>
      <c r="AN573" t="s">
        <v>72</v>
      </c>
      <c r="AP573">
        <v>5</v>
      </c>
      <c r="AR573">
        <v>5</v>
      </c>
      <c r="AT573">
        <v>20</v>
      </c>
      <c r="AU573" t="s">
        <v>3068</v>
      </c>
      <c r="AV573" t="s">
        <v>64</v>
      </c>
      <c r="AX573">
        <v>9</v>
      </c>
      <c r="AY573" t="s">
        <v>3069</v>
      </c>
      <c r="AZ573" t="s">
        <v>3070</v>
      </c>
      <c r="BB573">
        <v>0</v>
      </c>
    </row>
    <row r="574" spans="1:54" x14ac:dyDescent="0.25">
      <c r="A574">
        <v>572</v>
      </c>
      <c r="B574" t="s">
        <v>0</v>
      </c>
      <c r="H574" s="1">
        <v>43004</v>
      </c>
      <c r="I574">
        <v>6</v>
      </c>
      <c r="J574">
        <v>20</v>
      </c>
      <c r="K574">
        <v>6</v>
      </c>
      <c r="L574">
        <v>4</v>
      </c>
      <c r="M574">
        <v>31028</v>
      </c>
      <c r="N574" t="s">
        <v>3071</v>
      </c>
      <c r="O574">
        <v>0</v>
      </c>
      <c r="P574" t="s">
        <v>136</v>
      </c>
      <c r="R574" t="s">
        <v>98</v>
      </c>
      <c r="T574">
        <v>1</v>
      </c>
      <c r="V574" t="s">
        <v>1055</v>
      </c>
      <c r="W574" t="s">
        <v>80</v>
      </c>
      <c r="Y574" t="s">
        <v>737</v>
      </c>
      <c r="AA574">
        <v>6</v>
      </c>
      <c r="AB574" t="s">
        <v>3072</v>
      </c>
      <c r="AC574" t="s">
        <v>83</v>
      </c>
      <c r="AG574" t="s">
        <v>31</v>
      </c>
      <c r="AN574" t="s">
        <v>72</v>
      </c>
      <c r="AP574">
        <v>5</v>
      </c>
      <c r="AR574">
        <v>1</v>
      </c>
      <c r="AT574">
        <v>489</v>
      </c>
      <c r="AU574" t="s">
        <v>3073</v>
      </c>
      <c r="AV574" t="s">
        <v>74</v>
      </c>
      <c r="AX574">
        <v>8</v>
      </c>
      <c r="AY574" t="s">
        <v>3074</v>
      </c>
      <c r="AZ574" t="s">
        <v>3075</v>
      </c>
      <c r="BA574" t="s">
        <v>3076</v>
      </c>
      <c r="BB574">
        <v>0</v>
      </c>
    </row>
    <row r="575" spans="1:54" x14ac:dyDescent="0.25">
      <c r="A575">
        <v>573</v>
      </c>
      <c r="B575" t="s">
        <v>0</v>
      </c>
      <c r="C575" t="s">
        <v>1</v>
      </c>
      <c r="E575" t="s">
        <v>3</v>
      </c>
      <c r="F575" t="s">
        <v>4</v>
      </c>
      <c r="H575" s="1">
        <v>33186</v>
      </c>
      <c r="I575">
        <v>7</v>
      </c>
      <c r="J575">
        <v>80</v>
      </c>
      <c r="K575">
        <v>14</v>
      </c>
      <c r="L575">
        <v>6</v>
      </c>
      <c r="M575">
        <v>55100</v>
      </c>
      <c r="N575" t="s">
        <v>3077</v>
      </c>
      <c r="O575">
        <v>1</v>
      </c>
      <c r="T575">
        <v>1</v>
      </c>
      <c r="U575" t="s">
        <v>227</v>
      </c>
      <c r="W575" t="s">
        <v>80</v>
      </c>
      <c r="Y575" t="s">
        <v>91</v>
      </c>
      <c r="AA575">
        <v>1</v>
      </c>
      <c r="AB575" t="s">
        <v>3078</v>
      </c>
      <c r="AC575" t="s">
        <v>83</v>
      </c>
      <c r="AI575" t="s">
        <v>33</v>
      </c>
      <c r="AN575" t="s">
        <v>72</v>
      </c>
      <c r="AP575">
        <v>4</v>
      </c>
      <c r="AR575">
        <v>3</v>
      </c>
      <c r="AT575">
        <v>30</v>
      </c>
      <c r="AU575" t="s">
        <v>3079</v>
      </c>
      <c r="AV575" t="s">
        <v>74</v>
      </c>
      <c r="AX575">
        <v>9</v>
      </c>
      <c r="AY575" t="s">
        <v>3080</v>
      </c>
      <c r="AZ575" t="s">
        <v>3081</v>
      </c>
      <c r="BA575" t="s">
        <v>3082</v>
      </c>
      <c r="BB575">
        <v>1</v>
      </c>
    </row>
    <row r="576" spans="1:54" x14ac:dyDescent="0.25">
      <c r="A576">
        <v>574</v>
      </c>
      <c r="B576" t="s">
        <v>0</v>
      </c>
      <c r="F576" t="s">
        <v>4</v>
      </c>
      <c r="H576" s="1">
        <v>28465</v>
      </c>
      <c r="I576">
        <v>4</v>
      </c>
      <c r="J576">
        <v>120</v>
      </c>
      <c r="K576">
        <v>12</v>
      </c>
      <c r="L576">
        <v>25</v>
      </c>
      <c r="M576">
        <v>94590</v>
      </c>
      <c r="N576" t="s">
        <v>3083</v>
      </c>
      <c r="O576">
        <v>1</v>
      </c>
      <c r="T576">
        <v>1</v>
      </c>
      <c r="V576" t="s">
        <v>3084</v>
      </c>
      <c r="W576" t="s">
        <v>111</v>
      </c>
      <c r="Y576" t="s">
        <v>161</v>
      </c>
      <c r="AA576">
        <v>30</v>
      </c>
      <c r="AB576" t="s">
        <v>3085</v>
      </c>
      <c r="AC576" t="s">
        <v>402</v>
      </c>
      <c r="AH576" t="s">
        <v>32</v>
      </c>
      <c r="AI576" t="s">
        <v>33</v>
      </c>
      <c r="AN576" t="s">
        <v>60</v>
      </c>
      <c r="AP576">
        <v>4</v>
      </c>
      <c r="AR576">
        <v>4</v>
      </c>
      <c r="AT576">
        <v>6</v>
      </c>
      <c r="AU576" t="s">
        <v>3086</v>
      </c>
      <c r="AW576" t="s">
        <v>3087</v>
      </c>
      <c r="AX576">
        <v>10</v>
      </c>
      <c r="AY576" t="s">
        <v>3088</v>
      </c>
      <c r="BB576">
        <v>1</v>
      </c>
    </row>
    <row r="577" spans="1:54" x14ac:dyDescent="0.25">
      <c r="A577">
        <v>575</v>
      </c>
      <c r="C577" t="s">
        <v>1</v>
      </c>
      <c r="H577" s="1">
        <v>29603</v>
      </c>
      <c r="I577">
        <v>8</v>
      </c>
      <c r="J577">
        <v>80</v>
      </c>
      <c r="K577">
        <v>12</v>
      </c>
      <c r="L577">
        <v>20</v>
      </c>
      <c r="M577">
        <v>3186</v>
      </c>
      <c r="N577" t="s">
        <v>3089</v>
      </c>
      <c r="O577">
        <v>1</v>
      </c>
      <c r="T577">
        <v>1</v>
      </c>
      <c r="U577" t="s">
        <v>160</v>
      </c>
      <c r="W577" t="s">
        <v>56</v>
      </c>
      <c r="Y577" t="s">
        <v>235</v>
      </c>
      <c r="AA577">
        <v>14</v>
      </c>
      <c r="AB577" t="s">
        <v>3090</v>
      </c>
      <c r="AC577" t="s">
        <v>71</v>
      </c>
      <c r="AF577" t="s">
        <v>30</v>
      </c>
      <c r="AN577" t="s">
        <v>84</v>
      </c>
      <c r="AQ577">
        <v>12</v>
      </c>
      <c r="AS577">
        <v>12</v>
      </c>
      <c r="AT577">
        <v>300</v>
      </c>
      <c r="AU577" t="s">
        <v>3091</v>
      </c>
      <c r="AV577" t="s">
        <v>74</v>
      </c>
      <c r="AX577">
        <v>9</v>
      </c>
      <c r="AY577" t="s">
        <v>3092</v>
      </c>
      <c r="AZ577" t="s">
        <v>3093</v>
      </c>
      <c r="BA577" t="s">
        <v>3094</v>
      </c>
      <c r="BB577">
        <v>1</v>
      </c>
    </row>
    <row r="578" spans="1:54" x14ac:dyDescent="0.25">
      <c r="A578">
        <v>576</v>
      </c>
      <c r="C578" t="s">
        <v>1</v>
      </c>
      <c r="H578" s="1">
        <v>32539</v>
      </c>
      <c r="I578">
        <v>7</v>
      </c>
      <c r="J578">
        <v>80</v>
      </c>
      <c r="K578">
        <v>7</v>
      </c>
      <c r="L578">
        <v>20</v>
      </c>
      <c r="M578">
        <v>2000</v>
      </c>
      <c r="N578" t="s">
        <v>265</v>
      </c>
      <c r="O578">
        <v>1</v>
      </c>
      <c r="T578">
        <v>1</v>
      </c>
      <c r="U578" t="s">
        <v>455</v>
      </c>
      <c r="W578" t="s">
        <v>80</v>
      </c>
      <c r="Y578" t="s">
        <v>468</v>
      </c>
      <c r="AA578">
        <v>5</v>
      </c>
      <c r="AB578" t="s">
        <v>3095</v>
      </c>
      <c r="AC578" t="s">
        <v>59</v>
      </c>
      <c r="AI578" t="s">
        <v>33</v>
      </c>
      <c r="AN578" t="s">
        <v>60</v>
      </c>
      <c r="AP578">
        <v>6</v>
      </c>
      <c r="AR578">
        <v>6</v>
      </c>
      <c r="AT578">
        <v>20</v>
      </c>
      <c r="AU578" t="s">
        <v>3096</v>
      </c>
      <c r="AV578" t="s">
        <v>74</v>
      </c>
      <c r="AX578">
        <v>10</v>
      </c>
      <c r="AY578" t="s">
        <v>75</v>
      </c>
      <c r="AZ578" t="s">
        <v>3097</v>
      </c>
      <c r="BB578">
        <v>0</v>
      </c>
    </row>
    <row r="579" spans="1:54" x14ac:dyDescent="0.25">
      <c r="A579">
        <v>577</v>
      </c>
      <c r="C579" t="s">
        <v>1</v>
      </c>
      <c r="D579" t="s">
        <v>2</v>
      </c>
      <c r="H579" s="1">
        <v>34776</v>
      </c>
      <c r="I579">
        <v>6</v>
      </c>
      <c r="J579">
        <v>30</v>
      </c>
      <c r="K579">
        <v>12</v>
      </c>
      <c r="L579">
        <v>3</v>
      </c>
      <c r="N579" t="s">
        <v>3098</v>
      </c>
      <c r="O579">
        <v>0</v>
      </c>
      <c r="P579" t="s">
        <v>67</v>
      </c>
      <c r="R579" t="s">
        <v>98</v>
      </c>
      <c r="T579">
        <v>0</v>
      </c>
      <c r="AC579" t="s">
        <v>83</v>
      </c>
      <c r="AI579" t="s">
        <v>33</v>
      </c>
      <c r="AN579" t="s">
        <v>84</v>
      </c>
      <c r="AP579">
        <v>6</v>
      </c>
      <c r="AR579">
        <v>4</v>
      </c>
      <c r="AT579">
        <v>20</v>
      </c>
      <c r="AU579" t="s">
        <v>794</v>
      </c>
      <c r="AV579" t="s">
        <v>74</v>
      </c>
      <c r="AX579">
        <v>10</v>
      </c>
      <c r="AY579" t="s">
        <v>36</v>
      </c>
      <c r="AZ579" t="s">
        <v>3099</v>
      </c>
      <c r="BA579" t="s">
        <v>36</v>
      </c>
      <c r="BB579">
        <v>1</v>
      </c>
    </row>
    <row r="580" spans="1:54" x14ac:dyDescent="0.25">
      <c r="A580">
        <v>578</v>
      </c>
      <c r="B580" t="s">
        <v>0</v>
      </c>
      <c r="H580" s="1">
        <v>29840</v>
      </c>
      <c r="I580">
        <v>7</v>
      </c>
      <c r="J580">
        <v>60</v>
      </c>
      <c r="K580">
        <v>8</v>
      </c>
      <c r="L580">
        <v>12</v>
      </c>
      <c r="M580">
        <v>98072</v>
      </c>
      <c r="N580" t="s">
        <v>3100</v>
      </c>
      <c r="O580">
        <v>0</v>
      </c>
      <c r="P580" t="s">
        <v>97</v>
      </c>
      <c r="R580" t="s">
        <v>54</v>
      </c>
      <c r="T580">
        <v>0</v>
      </c>
      <c r="AC580" t="s">
        <v>59</v>
      </c>
      <c r="AG580" t="s">
        <v>31</v>
      </c>
      <c r="AN580" t="s">
        <v>72</v>
      </c>
      <c r="AP580">
        <v>6</v>
      </c>
      <c r="AR580">
        <v>6</v>
      </c>
      <c r="AT580">
        <v>18</v>
      </c>
      <c r="AU580" t="s">
        <v>3101</v>
      </c>
      <c r="AV580" t="s">
        <v>74</v>
      </c>
      <c r="AX580">
        <v>9</v>
      </c>
      <c r="AY580" t="s">
        <v>1298</v>
      </c>
      <c r="AZ580" t="s">
        <v>3102</v>
      </c>
      <c r="BA580" t="s">
        <v>141</v>
      </c>
      <c r="BB580">
        <v>0</v>
      </c>
    </row>
    <row r="581" spans="1:54" x14ac:dyDescent="0.25">
      <c r="A581">
        <v>579</v>
      </c>
      <c r="B581" t="s">
        <v>0</v>
      </c>
      <c r="H581" s="1">
        <v>33589</v>
      </c>
      <c r="I581">
        <v>6</v>
      </c>
      <c r="J581">
        <v>5</v>
      </c>
      <c r="K581">
        <v>4</v>
      </c>
      <c r="L581">
        <v>50</v>
      </c>
      <c r="M581">
        <v>1510051</v>
      </c>
      <c r="N581" t="s">
        <v>3103</v>
      </c>
      <c r="O581">
        <v>1</v>
      </c>
      <c r="T581">
        <v>1</v>
      </c>
      <c r="U581" t="s">
        <v>79</v>
      </c>
      <c r="W581" t="s">
        <v>90</v>
      </c>
      <c r="Y581" t="s">
        <v>91</v>
      </c>
      <c r="AA581">
        <v>3</v>
      </c>
      <c r="AB581" t="s">
        <v>3104</v>
      </c>
      <c r="AC581" t="s">
        <v>59</v>
      </c>
      <c r="AF581" t="s">
        <v>30</v>
      </c>
      <c r="AN581" t="s">
        <v>60</v>
      </c>
      <c r="AP581">
        <v>6</v>
      </c>
      <c r="AR581">
        <v>6</v>
      </c>
      <c r="AT581">
        <v>10</v>
      </c>
      <c r="AU581" t="s">
        <v>3105</v>
      </c>
      <c r="AV581" t="s">
        <v>74</v>
      </c>
      <c r="AX581">
        <v>8</v>
      </c>
      <c r="AY581" t="s">
        <v>3106</v>
      </c>
      <c r="AZ581" t="s">
        <v>3107</v>
      </c>
      <c r="BA581" t="s">
        <v>3108</v>
      </c>
      <c r="BB581">
        <v>0</v>
      </c>
    </row>
    <row r="582" spans="1:54" x14ac:dyDescent="0.25">
      <c r="A582">
        <v>580</v>
      </c>
      <c r="B582" t="s">
        <v>0</v>
      </c>
      <c r="H582" s="1">
        <v>32743</v>
      </c>
      <c r="I582">
        <v>7</v>
      </c>
      <c r="J582">
        <v>20</v>
      </c>
      <c r="K582">
        <v>12</v>
      </c>
      <c r="L582">
        <v>4</v>
      </c>
      <c r="M582">
        <v>7936</v>
      </c>
      <c r="N582" t="s">
        <v>3109</v>
      </c>
      <c r="O582">
        <v>1</v>
      </c>
      <c r="T582">
        <v>1</v>
      </c>
      <c r="U582" t="s">
        <v>227</v>
      </c>
      <c r="W582" t="s">
        <v>80</v>
      </c>
      <c r="Y582" t="s">
        <v>125</v>
      </c>
      <c r="AA582">
        <v>3</v>
      </c>
      <c r="AB582" t="s">
        <v>3110</v>
      </c>
      <c r="AC582" t="s">
        <v>83</v>
      </c>
      <c r="AF582" t="s">
        <v>30</v>
      </c>
      <c r="AN582" t="s">
        <v>72</v>
      </c>
      <c r="AP582">
        <v>5</v>
      </c>
      <c r="AS582">
        <v>7</v>
      </c>
      <c r="AT582">
        <v>12</v>
      </c>
      <c r="AU582" t="s">
        <v>3111</v>
      </c>
      <c r="AV582" t="s">
        <v>74</v>
      </c>
      <c r="AX582">
        <v>8</v>
      </c>
      <c r="AY582" t="s">
        <v>3112</v>
      </c>
      <c r="AZ582" t="s">
        <v>3113</v>
      </c>
      <c r="BA582" t="s">
        <v>3114</v>
      </c>
      <c r="BB582">
        <v>1</v>
      </c>
    </row>
    <row r="583" spans="1:54" x14ac:dyDescent="0.25">
      <c r="A583">
        <v>581</v>
      </c>
      <c r="B583" t="s">
        <v>0</v>
      </c>
      <c r="F583" t="s">
        <v>4</v>
      </c>
      <c r="H583" s="1">
        <v>31651</v>
      </c>
      <c r="I583">
        <v>7</v>
      </c>
      <c r="J583">
        <v>60</v>
      </c>
      <c r="K583">
        <v>7</v>
      </c>
      <c r="L583">
        <v>24</v>
      </c>
      <c r="M583">
        <v>1790083</v>
      </c>
      <c r="N583" t="s">
        <v>3115</v>
      </c>
      <c r="O583">
        <v>1</v>
      </c>
      <c r="T583">
        <v>0</v>
      </c>
      <c r="AC583" t="s">
        <v>59</v>
      </c>
      <c r="AD583" t="s">
        <v>28</v>
      </c>
      <c r="AI583" t="s">
        <v>33</v>
      </c>
      <c r="AN583" t="s">
        <v>72</v>
      </c>
      <c r="AP583">
        <v>6</v>
      </c>
      <c r="AR583">
        <v>3</v>
      </c>
      <c r="AT583">
        <v>5</v>
      </c>
      <c r="AU583" t="s">
        <v>3116</v>
      </c>
      <c r="AV583" t="s">
        <v>74</v>
      </c>
      <c r="AX583">
        <v>7</v>
      </c>
      <c r="AY583" t="s">
        <v>3117</v>
      </c>
      <c r="AZ583" t="s">
        <v>3118</v>
      </c>
      <c r="BA583" t="s">
        <v>3119</v>
      </c>
      <c r="BB583">
        <v>1</v>
      </c>
    </row>
    <row r="584" spans="1:54" x14ac:dyDescent="0.25">
      <c r="A584">
        <v>582</v>
      </c>
      <c r="F584" t="s">
        <v>4</v>
      </c>
      <c r="H584" s="1">
        <v>29704</v>
      </c>
      <c r="I584">
        <v>6</v>
      </c>
      <c r="J584">
        <v>0</v>
      </c>
      <c r="K584">
        <v>17</v>
      </c>
      <c r="L584">
        <v>100</v>
      </c>
      <c r="M584">
        <v>2026</v>
      </c>
      <c r="N584" t="s">
        <v>3120</v>
      </c>
      <c r="O584">
        <v>0</v>
      </c>
      <c r="P584" t="s">
        <v>53</v>
      </c>
      <c r="R584" t="s">
        <v>103</v>
      </c>
      <c r="T584">
        <v>1</v>
      </c>
      <c r="V584" t="s">
        <v>3121</v>
      </c>
      <c r="W584" t="s">
        <v>80</v>
      </c>
      <c r="Z584" t="s">
        <v>3122</v>
      </c>
      <c r="AA584">
        <v>10</v>
      </c>
      <c r="AB584" t="s">
        <v>3123</v>
      </c>
      <c r="AC584" t="s">
        <v>59</v>
      </c>
      <c r="AH584" t="s">
        <v>32</v>
      </c>
      <c r="AN584" t="s">
        <v>72</v>
      </c>
      <c r="AQ584">
        <v>32</v>
      </c>
      <c r="AS584">
        <v>8</v>
      </c>
      <c r="AT584">
        <v>480</v>
      </c>
      <c r="AU584" t="s">
        <v>3124</v>
      </c>
      <c r="AV584" t="s">
        <v>64</v>
      </c>
      <c r="AX584">
        <v>10</v>
      </c>
      <c r="AY584" t="s">
        <v>3125</v>
      </c>
      <c r="AZ584" t="s">
        <v>3126</v>
      </c>
      <c r="BB584">
        <v>1</v>
      </c>
    </row>
    <row r="585" spans="1:54" x14ac:dyDescent="0.25">
      <c r="A585">
        <v>583</v>
      </c>
      <c r="B585" t="s">
        <v>0</v>
      </c>
      <c r="F585" t="s">
        <v>4</v>
      </c>
      <c r="H585" s="1">
        <v>30039</v>
      </c>
      <c r="I585">
        <v>6</v>
      </c>
      <c r="J585">
        <v>40</v>
      </c>
      <c r="K585">
        <v>14</v>
      </c>
      <c r="L585">
        <v>1</v>
      </c>
      <c r="M585">
        <v>6183</v>
      </c>
      <c r="N585" t="s">
        <v>1106</v>
      </c>
      <c r="O585">
        <v>1</v>
      </c>
      <c r="T585">
        <v>0</v>
      </c>
      <c r="AC585" t="s">
        <v>83</v>
      </c>
      <c r="AF585" t="s">
        <v>30</v>
      </c>
      <c r="AN585" t="s">
        <v>84</v>
      </c>
      <c r="AP585">
        <v>5</v>
      </c>
      <c r="AR585">
        <v>4</v>
      </c>
      <c r="AT585">
        <v>4</v>
      </c>
      <c r="AU585" t="s">
        <v>3127</v>
      </c>
      <c r="AW585" t="s">
        <v>3128</v>
      </c>
      <c r="AX585">
        <v>10</v>
      </c>
      <c r="AY585" t="s">
        <v>3129</v>
      </c>
      <c r="AZ585" t="s">
        <v>3130</v>
      </c>
      <c r="BB585">
        <v>0</v>
      </c>
    </row>
    <row r="586" spans="1:54" x14ac:dyDescent="0.25">
      <c r="A586">
        <v>584</v>
      </c>
      <c r="F586" t="s">
        <v>4</v>
      </c>
      <c r="H586" s="1">
        <v>33955</v>
      </c>
      <c r="I586">
        <v>8</v>
      </c>
      <c r="J586">
        <v>120</v>
      </c>
      <c r="K586">
        <v>8</v>
      </c>
      <c r="L586">
        <v>10</v>
      </c>
      <c r="N586" t="s">
        <v>3131</v>
      </c>
      <c r="O586">
        <v>0</v>
      </c>
      <c r="P586" t="s">
        <v>53</v>
      </c>
      <c r="R586" t="s">
        <v>68</v>
      </c>
      <c r="T586">
        <v>1</v>
      </c>
      <c r="U586" t="s">
        <v>227</v>
      </c>
      <c r="W586" t="s">
        <v>80</v>
      </c>
      <c r="Y586" t="s">
        <v>81</v>
      </c>
      <c r="AA586">
        <v>1</v>
      </c>
      <c r="AC586" t="s">
        <v>59</v>
      </c>
      <c r="AL586" t="s">
        <v>36</v>
      </c>
      <c r="AV586" t="s">
        <v>64</v>
      </c>
      <c r="AX586">
        <v>9</v>
      </c>
      <c r="AY586" t="s">
        <v>3132</v>
      </c>
      <c r="BB586">
        <v>0</v>
      </c>
    </row>
    <row r="587" spans="1:54" x14ac:dyDescent="0.25">
      <c r="A587">
        <v>585</v>
      </c>
      <c r="B587" t="s">
        <v>0</v>
      </c>
      <c r="H587" s="1">
        <v>33254</v>
      </c>
      <c r="I587">
        <v>8</v>
      </c>
      <c r="J587">
        <v>15</v>
      </c>
      <c r="K587">
        <v>10</v>
      </c>
      <c r="L587">
        <v>12</v>
      </c>
      <c r="M587">
        <v>63368</v>
      </c>
      <c r="N587" t="s">
        <v>3133</v>
      </c>
      <c r="O587">
        <v>1</v>
      </c>
      <c r="T587">
        <v>1</v>
      </c>
      <c r="U587" t="s">
        <v>30</v>
      </c>
      <c r="W587" t="s">
        <v>387</v>
      </c>
      <c r="Y587" t="s">
        <v>235</v>
      </c>
      <c r="AA587">
        <v>1</v>
      </c>
      <c r="AB587" t="s">
        <v>3134</v>
      </c>
      <c r="AC587" t="s">
        <v>83</v>
      </c>
      <c r="AG587" t="s">
        <v>31</v>
      </c>
      <c r="AN587" t="s">
        <v>84</v>
      </c>
      <c r="AP587">
        <v>6</v>
      </c>
      <c r="AR587">
        <v>6</v>
      </c>
      <c r="AT587">
        <v>6</v>
      </c>
      <c r="AU587" t="s">
        <v>3135</v>
      </c>
      <c r="AV587" t="s">
        <v>74</v>
      </c>
      <c r="AX587">
        <v>10</v>
      </c>
      <c r="AY587" t="s">
        <v>3136</v>
      </c>
      <c r="AZ587" t="s">
        <v>245</v>
      </c>
      <c r="BA587" t="s">
        <v>3137</v>
      </c>
      <c r="BB587">
        <v>1</v>
      </c>
    </row>
    <row r="588" spans="1:54" x14ac:dyDescent="0.25">
      <c r="A588">
        <v>586</v>
      </c>
      <c r="B588" t="s">
        <v>0</v>
      </c>
      <c r="C588" t="s">
        <v>1</v>
      </c>
      <c r="E588" t="s">
        <v>3</v>
      </c>
      <c r="F588" t="s">
        <v>4</v>
      </c>
      <c r="I588">
        <v>8</v>
      </c>
      <c r="J588">
        <v>0</v>
      </c>
      <c r="K588">
        <v>10</v>
      </c>
      <c r="L588">
        <v>15</v>
      </c>
      <c r="N588" t="s">
        <v>3138</v>
      </c>
      <c r="O588">
        <v>0</v>
      </c>
      <c r="P588" t="s">
        <v>78</v>
      </c>
      <c r="S588" t="s">
        <v>3139</v>
      </c>
      <c r="T588">
        <v>1</v>
      </c>
      <c r="U588" t="s">
        <v>583</v>
      </c>
      <c r="W588" t="s">
        <v>80</v>
      </c>
      <c r="Y588" t="s">
        <v>91</v>
      </c>
      <c r="AA588">
        <v>2</v>
      </c>
      <c r="AC588" t="s">
        <v>59</v>
      </c>
      <c r="AG588" t="s">
        <v>31</v>
      </c>
      <c r="AN588" t="s">
        <v>72</v>
      </c>
      <c r="AP588">
        <v>5</v>
      </c>
      <c r="AR588">
        <v>5</v>
      </c>
      <c r="AT588">
        <v>20</v>
      </c>
      <c r="AU588" t="s">
        <v>3140</v>
      </c>
      <c r="AV588" t="s">
        <v>74</v>
      </c>
      <c r="AX588">
        <v>10</v>
      </c>
      <c r="AY588" t="s">
        <v>3141</v>
      </c>
      <c r="AZ588" t="s">
        <v>3142</v>
      </c>
      <c r="BB588">
        <v>0</v>
      </c>
    </row>
    <row r="589" spans="1:54" x14ac:dyDescent="0.25">
      <c r="A589">
        <v>587</v>
      </c>
      <c r="B589" t="s">
        <v>0</v>
      </c>
      <c r="H589" s="1">
        <v>23682</v>
      </c>
      <c r="I589">
        <v>7</v>
      </c>
      <c r="J589">
        <v>90</v>
      </c>
      <c r="K589">
        <v>9</v>
      </c>
      <c r="L589">
        <v>4</v>
      </c>
      <c r="M589">
        <v>94606</v>
      </c>
      <c r="N589" t="s">
        <v>3143</v>
      </c>
      <c r="O589">
        <v>1</v>
      </c>
      <c r="T589">
        <v>1</v>
      </c>
      <c r="U589" t="s">
        <v>1295</v>
      </c>
      <c r="W589" t="s">
        <v>80</v>
      </c>
      <c r="Y589" t="s">
        <v>1501</v>
      </c>
      <c r="AA589">
        <v>2</v>
      </c>
      <c r="AB589" t="s">
        <v>3144</v>
      </c>
      <c r="AC589" t="s">
        <v>59</v>
      </c>
      <c r="AH589" t="s">
        <v>32</v>
      </c>
      <c r="AN589" t="s">
        <v>60</v>
      </c>
      <c r="AQ589">
        <v>14</v>
      </c>
      <c r="AS589">
        <v>14</v>
      </c>
      <c r="AT589">
        <v>10</v>
      </c>
      <c r="AU589" t="s">
        <v>3145</v>
      </c>
      <c r="AV589" t="s">
        <v>74</v>
      </c>
      <c r="AX589">
        <v>10</v>
      </c>
      <c r="AY589" t="s">
        <v>3146</v>
      </c>
      <c r="AZ589" t="s">
        <v>3147</v>
      </c>
      <c r="BA589" t="s">
        <v>3148</v>
      </c>
      <c r="BB589">
        <v>1</v>
      </c>
    </row>
    <row r="590" spans="1:54" x14ac:dyDescent="0.25">
      <c r="A590">
        <v>588</v>
      </c>
      <c r="B590" t="s">
        <v>0</v>
      </c>
      <c r="H590" s="1">
        <v>24696</v>
      </c>
      <c r="I590">
        <v>4</v>
      </c>
      <c r="J590">
        <v>60</v>
      </c>
      <c r="K590">
        <v>10</v>
      </c>
      <c r="L590">
        <v>15</v>
      </c>
      <c r="M590">
        <v>94555</v>
      </c>
      <c r="N590" t="s">
        <v>3149</v>
      </c>
      <c r="O590">
        <v>0</v>
      </c>
      <c r="P590" t="s">
        <v>97</v>
      </c>
      <c r="R590" t="s">
        <v>68</v>
      </c>
      <c r="T590">
        <v>1</v>
      </c>
      <c r="U590" t="s">
        <v>227</v>
      </c>
      <c r="W590" t="s">
        <v>56</v>
      </c>
      <c r="Y590" t="s">
        <v>340</v>
      </c>
      <c r="AA590">
        <v>27</v>
      </c>
      <c r="AB590" t="s">
        <v>3150</v>
      </c>
      <c r="AC590" t="s">
        <v>59</v>
      </c>
      <c r="AG590" t="s">
        <v>31</v>
      </c>
      <c r="AN590" t="s">
        <v>72</v>
      </c>
      <c r="AQ590">
        <v>20</v>
      </c>
      <c r="AS590">
        <v>10</v>
      </c>
      <c r="AT590">
        <v>1000</v>
      </c>
      <c r="AU590" t="s">
        <v>3151</v>
      </c>
      <c r="AW590" t="s">
        <v>3152</v>
      </c>
      <c r="AX590">
        <v>8</v>
      </c>
      <c r="AY590" t="s">
        <v>3153</v>
      </c>
      <c r="AZ590" t="s">
        <v>3154</v>
      </c>
      <c r="BA590" t="s">
        <v>3155</v>
      </c>
      <c r="BB590">
        <v>1</v>
      </c>
    </row>
    <row r="591" spans="1:54" ht="409.5" x14ac:dyDescent="0.25">
      <c r="A591">
        <v>589</v>
      </c>
      <c r="B591" t="s">
        <v>0</v>
      </c>
      <c r="E591" t="s">
        <v>3</v>
      </c>
      <c r="F591" t="s">
        <v>4</v>
      </c>
      <c r="H591" s="1">
        <v>32979</v>
      </c>
      <c r="I591">
        <v>8</v>
      </c>
      <c r="J591">
        <v>90</v>
      </c>
      <c r="K591">
        <v>11</v>
      </c>
      <c r="L591">
        <v>20</v>
      </c>
      <c r="M591">
        <v>164</v>
      </c>
      <c r="N591" t="s">
        <v>3156</v>
      </c>
      <c r="O591">
        <v>1</v>
      </c>
      <c r="T591">
        <v>1</v>
      </c>
      <c r="U591" t="s">
        <v>227</v>
      </c>
      <c r="W591" t="s">
        <v>80</v>
      </c>
      <c r="Y591" t="s">
        <v>91</v>
      </c>
      <c r="AA591">
        <v>2</v>
      </c>
      <c r="AB591" t="s">
        <v>3157</v>
      </c>
      <c r="AC591" t="s">
        <v>83</v>
      </c>
      <c r="AL591" t="s">
        <v>36</v>
      </c>
      <c r="AV591" t="s">
        <v>381</v>
      </c>
      <c r="AX591">
        <v>10</v>
      </c>
      <c r="AY591" t="s">
        <v>3158</v>
      </c>
      <c r="AZ591" s="3" t="s">
        <v>3159</v>
      </c>
      <c r="BA591" t="s">
        <v>3160</v>
      </c>
      <c r="BB591">
        <v>1</v>
      </c>
    </row>
    <row r="592" spans="1:54" x14ac:dyDescent="0.25">
      <c r="A592">
        <v>590</v>
      </c>
      <c r="C592" t="s">
        <v>1</v>
      </c>
      <c r="H592" s="1">
        <v>25775</v>
      </c>
      <c r="I592">
        <v>6</v>
      </c>
      <c r="J592">
        <v>21</v>
      </c>
      <c r="K592">
        <v>12</v>
      </c>
      <c r="L592">
        <v>20</v>
      </c>
      <c r="M592">
        <v>35830</v>
      </c>
      <c r="N592" t="s">
        <v>3161</v>
      </c>
      <c r="O592">
        <v>0</v>
      </c>
      <c r="P592" t="s">
        <v>53</v>
      </c>
      <c r="R592" t="s">
        <v>98</v>
      </c>
      <c r="T592">
        <v>1</v>
      </c>
      <c r="U592" t="s">
        <v>89</v>
      </c>
      <c r="W592" t="s">
        <v>80</v>
      </c>
      <c r="Y592" t="s">
        <v>737</v>
      </c>
      <c r="AA592">
        <v>15</v>
      </c>
      <c r="AB592" t="s">
        <v>3162</v>
      </c>
      <c r="AC592" t="s">
        <v>59</v>
      </c>
      <c r="AG592" t="s">
        <v>31</v>
      </c>
      <c r="AN592" t="s">
        <v>72</v>
      </c>
      <c r="AP592">
        <v>3</v>
      </c>
      <c r="AS592">
        <v>10</v>
      </c>
      <c r="AT592">
        <v>10</v>
      </c>
      <c r="AU592" t="s">
        <v>3163</v>
      </c>
      <c r="AV592" t="s">
        <v>74</v>
      </c>
      <c r="AX592">
        <v>9</v>
      </c>
      <c r="AY592" t="s">
        <v>3164</v>
      </c>
      <c r="AZ592" t="s">
        <v>3165</v>
      </c>
      <c r="BA592" t="s">
        <v>3166</v>
      </c>
      <c r="BB592">
        <v>0</v>
      </c>
    </row>
    <row r="593" spans="1:54" x14ac:dyDescent="0.25">
      <c r="A593">
        <v>591</v>
      </c>
      <c r="B593" t="s">
        <v>0</v>
      </c>
      <c r="F593" t="s">
        <v>4</v>
      </c>
      <c r="H593" s="1">
        <v>26909</v>
      </c>
      <c r="I593">
        <v>8</v>
      </c>
      <c r="J593">
        <v>20</v>
      </c>
      <c r="K593">
        <v>14</v>
      </c>
      <c r="L593">
        <v>1</v>
      </c>
      <c r="M593">
        <v>20148</v>
      </c>
      <c r="N593" t="s">
        <v>3167</v>
      </c>
      <c r="O593">
        <v>1</v>
      </c>
      <c r="T593">
        <v>1</v>
      </c>
      <c r="U593" t="s">
        <v>227</v>
      </c>
      <c r="W593" t="s">
        <v>80</v>
      </c>
      <c r="Y593" t="s">
        <v>737</v>
      </c>
      <c r="AA593">
        <v>20</v>
      </c>
      <c r="AB593" t="s">
        <v>3168</v>
      </c>
      <c r="AC593" t="s">
        <v>83</v>
      </c>
      <c r="AI593" t="s">
        <v>33</v>
      </c>
      <c r="AN593" t="s">
        <v>60</v>
      </c>
      <c r="AP593">
        <v>2</v>
      </c>
      <c r="AR593">
        <v>6</v>
      </c>
      <c r="AT593">
        <v>40</v>
      </c>
      <c r="AU593" t="s">
        <v>3169</v>
      </c>
      <c r="AV593" t="s">
        <v>74</v>
      </c>
      <c r="AX593">
        <v>8</v>
      </c>
      <c r="AY593" t="s">
        <v>3170</v>
      </c>
      <c r="AZ593" t="s">
        <v>3171</v>
      </c>
      <c r="BB593">
        <v>1</v>
      </c>
    </row>
    <row r="594" spans="1:54" x14ac:dyDescent="0.25">
      <c r="A594">
        <v>592</v>
      </c>
      <c r="B594" t="s">
        <v>0</v>
      </c>
      <c r="C594" t="s">
        <v>1</v>
      </c>
      <c r="H594" s="1">
        <v>31594</v>
      </c>
      <c r="I594">
        <v>7</v>
      </c>
      <c r="J594">
        <v>60</v>
      </c>
      <c r="K594">
        <v>10</v>
      </c>
      <c r="L594">
        <v>40</v>
      </c>
      <c r="N594" t="s">
        <v>3172</v>
      </c>
      <c r="O594">
        <v>1</v>
      </c>
      <c r="T594">
        <v>1</v>
      </c>
      <c r="U594" t="s">
        <v>227</v>
      </c>
      <c r="W594" t="s">
        <v>56</v>
      </c>
      <c r="Y594" t="s">
        <v>91</v>
      </c>
      <c r="AA594">
        <v>6</v>
      </c>
      <c r="AB594" t="s">
        <v>3173</v>
      </c>
      <c r="AC594" t="s">
        <v>83</v>
      </c>
      <c r="AI594" t="s">
        <v>33</v>
      </c>
      <c r="AN594" t="s">
        <v>72</v>
      </c>
      <c r="AP594">
        <v>6</v>
      </c>
      <c r="AR594">
        <v>6</v>
      </c>
      <c r="AT594">
        <v>6</v>
      </c>
      <c r="AU594" t="s">
        <v>3174</v>
      </c>
      <c r="AV594" t="s">
        <v>74</v>
      </c>
      <c r="AX594">
        <v>10</v>
      </c>
      <c r="AY594" t="s">
        <v>3175</v>
      </c>
      <c r="AZ594" t="s">
        <v>3176</v>
      </c>
      <c r="BA594" t="s">
        <v>3177</v>
      </c>
      <c r="BB594">
        <v>1</v>
      </c>
    </row>
    <row r="595" spans="1:54" x14ac:dyDescent="0.25">
      <c r="A595">
        <v>593</v>
      </c>
      <c r="C595" t="s">
        <v>1</v>
      </c>
      <c r="H595" s="1">
        <v>25187</v>
      </c>
      <c r="I595">
        <v>6</v>
      </c>
      <c r="J595">
        <v>240</v>
      </c>
      <c r="K595">
        <v>8</v>
      </c>
      <c r="L595">
        <v>12</v>
      </c>
      <c r="M595">
        <v>2780055</v>
      </c>
      <c r="N595" t="s">
        <v>1652</v>
      </c>
      <c r="O595">
        <v>1</v>
      </c>
      <c r="T595">
        <v>1</v>
      </c>
      <c r="U595" t="s">
        <v>227</v>
      </c>
      <c r="W595" t="s">
        <v>56</v>
      </c>
      <c r="Z595" t="s">
        <v>3178</v>
      </c>
      <c r="AA595">
        <v>20</v>
      </c>
      <c r="AB595" t="s">
        <v>3179</v>
      </c>
      <c r="AC595" t="s">
        <v>402</v>
      </c>
      <c r="AI595" t="s">
        <v>33</v>
      </c>
      <c r="AM595" t="s">
        <v>3180</v>
      </c>
      <c r="AN595" t="s">
        <v>60</v>
      </c>
      <c r="AQ595">
        <v>10</v>
      </c>
      <c r="AS595">
        <v>30</v>
      </c>
      <c r="AT595">
        <v>20</v>
      </c>
      <c r="AU595" t="s">
        <v>3181</v>
      </c>
      <c r="AV595" t="s">
        <v>74</v>
      </c>
      <c r="AX595">
        <v>10</v>
      </c>
      <c r="AY595" t="s">
        <v>3182</v>
      </c>
      <c r="AZ595" t="s">
        <v>3183</v>
      </c>
      <c r="BA595" t="s">
        <v>3184</v>
      </c>
      <c r="BB595">
        <v>1</v>
      </c>
    </row>
    <row r="596" spans="1:54" x14ac:dyDescent="0.25">
      <c r="A596">
        <v>594</v>
      </c>
      <c r="F596" t="s">
        <v>4</v>
      </c>
      <c r="H596" s="1">
        <v>30504</v>
      </c>
      <c r="I596">
        <v>8</v>
      </c>
      <c r="J596">
        <v>30</v>
      </c>
      <c r="K596">
        <v>10</v>
      </c>
      <c r="L596">
        <v>30</v>
      </c>
      <c r="M596">
        <v>2011</v>
      </c>
      <c r="N596" t="s">
        <v>265</v>
      </c>
      <c r="O596">
        <v>1</v>
      </c>
      <c r="T596">
        <v>1</v>
      </c>
      <c r="U596" t="s">
        <v>227</v>
      </c>
      <c r="W596" t="s">
        <v>111</v>
      </c>
      <c r="Y596" t="s">
        <v>91</v>
      </c>
      <c r="AA596">
        <v>12</v>
      </c>
      <c r="AB596" t="s">
        <v>3185</v>
      </c>
      <c r="AC596" t="s">
        <v>83</v>
      </c>
      <c r="AI596" t="s">
        <v>33</v>
      </c>
      <c r="AO596" t="s">
        <v>3186</v>
      </c>
      <c r="AP596">
        <v>3</v>
      </c>
      <c r="AR596">
        <v>3</v>
      </c>
      <c r="AT596">
        <v>6</v>
      </c>
      <c r="AU596" t="s">
        <v>3187</v>
      </c>
      <c r="AV596" t="s">
        <v>74</v>
      </c>
      <c r="AX596">
        <v>8</v>
      </c>
      <c r="AY596" t="s">
        <v>3188</v>
      </c>
      <c r="AZ596" t="s">
        <v>3189</v>
      </c>
      <c r="BA596" t="s">
        <v>688</v>
      </c>
      <c r="BB596">
        <v>1</v>
      </c>
    </row>
    <row r="597" spans="1:54" x14ac:dyDescent="0.25">
      <c r="A597">
        <v>595</v>
      </c>
      <c r="B597" t="s">
        <v>0</v>
      </c>
      <c r="D597" t="s">
        <v>2</v>
      </c>
      <c r="H597" s="1">
        <v>34781</v>
      </c>
      <c r="I597">
        <v>6</v>
      </c>
      <c r="J597">
        <v>40</v>
      </c>
      <c r="K597">
        <v>8</v>
      </c>
      <c r="L597">
        <v>2</v>
      </c>
      <c r="M597">
        <v>110075</v>
      </c>
      <c r="N597" t="s">
        <v>1893</v>
      </c>
      <c r="O597">
        <v>0</v>
      </c>
      <c r="P597" t="s">
        <v>53</v>
      </c>
      <c r="R597" t="s">
        <v>98</v>
      </c>
      <c r="T597">
        <v>1</v>
      </c>
      <c r="U597" t="s">
        <v>30</v>
      </c>
      <c r="W597" t="s">
        <v>111</v>
      </c>
      <c r="Y597" t="s">
        <v>91</v>
      </c>
      <c r="AA597">
        <v>1</v>
      </c>
      <c r="AB597" t="s">
        <v>3190</v>
      </c>
      <c r="AC597" t="s">
        <v>59</v>
      </c>
      <c r="AE597" t="s">
        <v>29</v>
      </c>
      <c r="AN597" t="s">
        <v>72</v>
      </c>
      <c r="AQ597">
        <v>30</v>
      </c>
      <c r="AS597">
        <v>15</v>
      </c>
      <c r="AT597">
        <v>10</v>
      </c>
      <c r="AU597" t="s">
        <v>3191</v>
      </c>
      <c r="AV597" t="s">
        <v>74</v>
      </c>
      <c r="AX597">
        <v>10</v>
      </c>
      <c r="AY597" t="s">
        <v>3192</v>
      </c>
      <c r="AZ597" t="s">
        <v>3193</v>
      </c>
      <c r="BA597" t="s">
        <v>3194</v>
      </c>
      <c r="BB597">
        <v>1</v>
      </c>
    </row>
    <row r="598" spans="1:54" x14ac:dyDescent="0.25">
      <c r="A598">
        <v>596</v>
      </c>
      <c r="B598" t="s">
        <v>0</v>
      </c>
      <c r="E598" t="s">
        <v>3</v>
      </c>
      <c r="F598" t="s">
        <v>4</v>
      </c>
      <c r="H598" s="1">
        <v>34481</v>
      </c>
      <c r="I598">
        <v>9</v>
      </c>
      <c r="J598">
        <v>30</v>
      </c>
      <c r="K598">
        <v>13</v>
      </c>
      <c r="L598">
        <v>25</v>
      </c>
      <c r="M598">
        <v>11111</v>
      </c>
      <c r="N598" t="s">
        <v>3195</v>
      </c>
      <c r="O598">
        <v>1</v>
      </c>
      <c r="T598">
        <v>0</v>
      </c>
      <c r="AC598" t="s">
        <v>167</v>
      </c>
      <c r="AG598" t="s">
        <v>31</v>
      </c>
      <c r="AN598" t="s">
        <v>84</v>
      </c>
      <c r="AP598">
        <v>6</v>
      </c>
      <c r="AR598">
        <v>3</v>
      </c>
      <c r="AT598">
        <v>4</v>
      </c>
      <c r="AU598" t="s">
        <v>3196</v>
      </c>
      <c r="AV598" t="s">
        <v>74</v>
      </c>
      <c r="AX598">
        <v>9</v>
      </c>
      <c r="AY598" t="s">
        <v>3197</v>
      </c>
      <c r="AZ598" t="s">
        <v>478</v>
      </c>
      <c r="BA598" t="s">
        <v>349</v>
      </c>
      <c r="BB598">
        <v>1</v>
      </c>
    </row>
    <row r="599" spans="1:54" x14ac:dyDescent="0.25">
      <c r="A599">
        <v>597</v>
      </c>
      <c r="B599" t="s">
        <v>0</v>
      </c>
      <c r="H599" s="1">
        <v>33759</v>
      </c>
      <c r="I599">
        <v>7</v>
      </c>
      <c r="J599">
        <v>15</v>
      </c>
      <c r="K599">
        <v>6</v>
      </c>
      <c r="L599">
        <v>24</v>
      </c>
      <c r="M599">
        <v>110111</v>
      </c>
      <c r="N599" t="s">
        <v>3195</v>
      </c>
      <c r="O599">
        <v>1</v>
      </c>
      <c r="T599">
        <v>1</v>
      </c>
      <c r="U599" t="s">
        <v>150</v>
      </c>
      <c r="W599" t="s">
        <v>90</v>
      </c>
      <c r="Y599" t="s">
        <v>81</v>
      </c>
      <c r="AA599">
        <v>1</v>
      </c>
      <c r="AB599" t="s">
        <v>3198</v>
      </c>
      <c r="AC599" t="s">
        <v>59</v>
      </c>
      <c r="AI599" t="s">
        <v>33</v>
      </c>
      <c r="AN599" t="s">
        <v>60</v>
      </c>
      <c r="AP599">
        <v>3</v>
      </c>
      <c r="AR599">
        <v>4</v>
      </c>
      <c r="AT599">
        <v>5</v>
      </c>
      <c r="AU599" t="s">
        <v>3199</v>
      </c>
      <c r="AV599" t="s">
        <v>74</v>
      </c>
      <c r="AX599">
        <v>8</v>
      </c>
      <c r="AY599" t="s">
        <v>3200</v>
      </c>
      <c r="AZ599" t="s">
        <v>3201</v>
      </c>
      <c r="BA599" t="s">
        <v>3202</v>
      </c>
      <c r="BB599">
        <v>1</v>
      </c>
    </row>
    <row r="600" spans="1:54" x14ac:dyDescent="0.25">
      <c r="A600">
        <v>598</v>
      </c>
      <c r="C600" t="s">
        <v>1</v>
      </c>
      <c r="E600" t="s">
        <v>3</v>
      </c>
      <c r="F600" t="s">
        <v>4</v>
      </c>
      <c r="H600" s="1">
        <v>30698</v>
      </c>
      <c r="I600">
        <v>6</v>
      </c>
      <c r="J600">
        <v>2</v>
      </c>
      <c r="K600">
        <v>11</v>
      </c>
      <c r="L600">
        <v>10</v>
      </c>
      <c r="M600">
        <v>12245760</v>
      </c>
      <c r="N600" t="s">
        <v>2959</v>
      </c>
      <c r="O600">
        <v>1</v>
      </c>
      <c r="T600">
        <v>1</v>
      </c>
      <c r="U600" t="s">
        <v>522</v>
      </c>
      <c r="W600" t="s">
        <v>80</v>
      </c>
      <c r="Z600" t="s">
        <v>3203</v>
      </c>
      <c r="AA600">
        <v>10</v>
      </c>
      <c r="AB600" t="s">
        <v>3204</v>
      </c>
      <c r="AC600" t="s">
        <v>83</v>
      </c>
      <c r="AF600" t="s">
        <v>30</v>
      </c>
      <c r="AG600" t="s">
        <v>31</v>
      </c>
      <c r="AN600" t="s">
        <v>72</v>
      </c>
      <c r="AP600">
        <v>4</v>
      </c>
      <c r="AS600" s="4">
        <v>0.27083333333333331</v>
      </c>
      <c r="AT600">
        <v>60</v>
      </c>
      <c r="AU600" t="s">
        <v>3205</v>
      </c>
      <c r="AV600" t="s">
        <v>74</v>
      </c>
      <c r="AX600">
        <v>10</v>
      </c>
      <c r="AY600" t="s">
        <v>3206</v>
      </c>
      <c r="AZ600" t="s">
        <v>3207</v>
      </c>
      <c r="BA600" t="s">
        <v>141</v>
      </c>
      <c r="BB600">
        <v>1</v>
      </c>
    </row>
    <row r="601" spans="1:54" x14ac:dyDescent="0.25">
      <c r="A601">
        <v>599</v>
      </c>
      <c r="B601" t="s">
        <v>0</v>
      </c>
      <c r="C601" t="s">
        <v>1</v>
      </c>
      <c r="F601" t="s">
        <v>4</v>
      </c>
      <c r="H601" s="1">
        <v>33204</v>
      </c>
      <c r="I601">
        <v>6</v>
      </c>
      <c r="J601">
        <v>150</v>
      </c>
      <c r="K601">
        <v>800</v>
      </c>
      <c r="L601">
        <v>20</v>
      </c>
      <c r="M601">
        <v>3114</v>
      </c>
      <c r="N601" t="s">
        <v>3208</v>
      </c>
      <c r="O601">
        <v>1</v>
      </c>
      <c r="T601">
        <v>1</v>
      </c>
      <c r="U601" t="s">
        <v>30</v>
      </c>
      <c r="W601" t="s">
        <v>80</v>
      </c>
      <c r="Y601" t="s">
        <v>340</v>
      </c>
      <c r="AA601">
        <v>2</v>
      </c>
      <c r="AC601" t="s">
        <v>83</v>
      </c>
      <c r="AI601" t="s">
        <v>33</v>
      </c>
      <c r="AN601" t="s">
        <v>60</v>
      </c>
      <c r="AP601">
        <v>6</v>
      </c>
      <c r="AR601">
        <v>5</v>
      </c>
      <c r="AT601">
        <v>5</v>
      </c>
      <c r="AU601" t="s">
        <v>3209</v>
      </c>
      <c r="AV601" t="s">
        <v>64</v>
      </c>
      <c r="AX601">
        <v>10</v>
      </c>
      <c r="AY601" t="s">
        <v>3210</v>
      </c>
      <c r="AZ601" t="s">
        <v>3211</v>
      </c>
      <c r="BB601">
        <v>0</v>
      </c>
    </row>
    <row r="602" spans="1:54" x14ac:dyDescent="0.25">
      <c r="A602">
        <v>600</v>
      </c>
      <c r="B602" t="s">
        <v>0</v>
      </c>
      <c r="E602" t="s">
        <v>3</v>
      </c>
      <c r="F602" t="s">
        <v>4</v>
      </c>
      <c r="H602" s="1">
        <v>31758</v>
      </c>
      <c r="I602">
        <v>6</v>
      </c>
      <c r="J602">
        <v>2</v>
      </c>
      <c r="K602">
        <v>10</v>
      </c>
      <c r="L602">
        <v>8</v>
      </c>
      <c r="M602">
        <v>4149120</v>
      </c>
      <c r="N602" t="s">
        <v>3212</v>
      </c>
      <c r="O602">
        <v>1</v>
      </c>
      <c r="T602">
        <v>1</v>
      </c>
      <c r="U602" t="s">
        <v>79</v>
      </c>
      <c r="W602" t="s">
        <v>56</v>
      </c>
      <c r="Y602" t="s">
        <v>247</v>
      </c>
      <c r="AA602">
        <v>10</v>
      </c>
      <c r="AB602" t="s">
        <v>3213</v>
      </c>
      <c r="AC602" t="s">
        <v>83</v>
      </c>
      <c r="AL602" t="s">
        <v>36</v>
      </c>
      <c r="AV602" t="s">
        <v>418</v>
      </c>
      <c r="AX602">
        <v>10</v>
      </c>
      <c r="AY602" t="s">
        <v>3214</v>
      </c>
      <c r="AZ602" t="s">
        <v>35</v>
      </c>
      <c r="BA602" t="s">
        <v>318</v>
      </c>
      <c r="BB602">
        <v>1</v>
      </c>
    </row>
    <row r="603" spans="1:54" x14ac:dyDescent="0.25">
      <c r="A603">
        <v>601</v>
      </c>
      <c r="D603" t="s">
        <v>2</v>
      </c>
      <c r="H603" s="1">
        <v>34732</v>
      </c>
      <c r="I603">
        <v>7</v>
      </c>
      <c r="J603">
        <v>40</v>
      </c>
      <c r="K603">
        <v>5</v>
      </c>
      <c r="L603">
        <v>4</v>
      </c>
      <c r="M603">
        <v>38655</v>
      </c>
      <c r="N603" t="s">
        <v>3215</v>
      </c>
      <c r="O603">
        <v>1</v>
      </c>
      <c r="T603">
        <v>0</v>
      </c>
      <c r="AC603" t="s">
        <v>59</v>
      </c>
      <c r="AG603" t="s">
        <v>31</v>
      </c>
      <c r="AN603" t="s">
        <v>72</v>
      </c>
      <c r="AP603">
        <v>5</v>
      </c>
      <c r="AR603">
        <v>4</v>
      </c>
      <c r="AT603">
        <v>15</v>
      </c>
      <c r="AU603" t="s">
        <v>3216</v>
      </c>
      <c r="AV603" t="s">
        <v>74</v>
      </c>
      <c r="AX603">
        <v>9</v>
      </c>
      <c r="AY603" t="s">
        <v>3217</v>
      </c>
      <c r="AZ603" t="s">
        <v>3218</v>
      </c>
      <c r="BB603">
        <v>1</v>
      </c>
    </row>
    <row r="604" spans="1:54" x14ac:dyDescent="0.25">
      <c r="A604">
        <v>602</v>
      </c>
      <c r="B604" t="s">
        <v>0</v>
      </c>
      <c r="E604" t="s">
        <v>3</v>
      </c>
      <c r="F604" t="s">
        <v>4</v>
      </c>
      <c r="H604" s="1">
        <v>27791</v>
      </c>
      <c r="I604">
        <v>5</v>
      </c>
      <c r="J604">
        <v>90</v>
      </c>
      <c r="K604">
        <v>16</v>
      </c>
      <c r="L604">
        <v>2</v>
      </c>
      <c r="M604">
        <v>510572</v>
      </c>
      <c r="N604" t="s">
        <v>1588</v>
      </c>
      <c r="O604">
        <v>0</v>
      </c>
      <c r="P604" t="s">
        <v>67</v>
      </c>
      <c r="S604" t="s">
        <v>3219</v>
      </c>
      <c r="T604">
        <v>1</v>
      </c>
      <c r="U604" t="s">
        <v>227</v>
      </c>
      <c r="W604" t="s">
        <v>56</v>
      </c>
      <c r="Y604" t="s">
        <v>105</v>
      </c>
      <c r="AA604">
        <v>5</v>
      </c>
      <c r="AB604" t="s">
        <v>3220</v>
      </c>
      <c r="AC604" t="s">
        <v>59</v>
      </c>
      <c r="AI604" t="s">
        <v>33</v>
      </c>
      <c r="AN604" t="s">
        <v>60</v>
      </c>
      <c r="AP604">
        <v>4</v>
      </c>
      <c r="AR604">
        <v>6</v>
      </c>
      <c r="AT604">
        <v>12</v>
      </c>
      <c r="AU604" t="s">
        <v>3221</v>
      </c>
      <c r="AV604" t="s">
        <v>74</v>
      </c>
      <c r="AX604">
        <v>8</v>
      </c>
      <c r="AY604" t="s">
        <v>3222</v>
      </c>
      <c r="AZ604" t="s">
        <v>207</v>
      </c>
      <c r="BA604" t="s">
        <v>3223</v>
      </c>
      <c r="BB604">
        <v>0</v>
      </c>
    </row>
    <row r="605" spans="1:54" x14ac:dyDescent="0.25">
      <c r="A605">
        <v>603</v>
      </c>
      <c r="B605" t="s">
        <v>0</v>
      </c>
      <c r="C605" t="s">
        <v>1</v>
      </c>
      <c r="E605" t="s">
        <v>3</v>
      </c>
      <c r="F605" t="s">
        <v>4</v>
      </c>
      <c r="I605">
        <v>6</v>
      </c>
      <c r="J605">
        <v>20</v>
      </c>
      <c r="K605">
        <v>13</v>
      </c>
      <c r="L605">
        <v>3</v>
      </c>
      <c r="M605">
        <v>2905</v>
      </c>
      <c r="N605" t="s">
        <v>3224</v>
      </c>
      <c r="O605">
        <v>0</v>
      </c>
      <c r="P605" t="s">
        <v>67</v>
      </c>
      <c r="R605" t="s">
        <v>54</v>
      </c>
      <c r="T605">
        <v>1</v>
      </c>
      <c r="U605" t="s">
        <v>227</v>
      </c>
      <c r="X605" t="s">
        <v>3225</v>
      </c>
      <c r="Y605" t="s">
        <v>468</v>
      </c>
      <c r="AA605">
        <v>13</v>
      </c>
      <c r="AB605" t="s">
        <v>3226</v>
      </c>
      <c r="AC605" t="s">
        <v>59</v>
      </c>
      <c r="AI605" t="s">
        <v>33</v>
      </c>
      <c r="AN605" t="s">
        <v>60</v>
      </c>
      <c r="AP605">
        <v>2</v>
      </c>
      <c r="AR605">
        <v>3</v>
      </c>
      <c r="AT605">
        <v>4</v>
      </c>
      <c r="AU605" t="s">
        <v>3227</v>
      </c>
      <c r="AV605" t="s">
        <v>74</v>
      </c>
      <c r="AX605">
        <v>10</v>
      </c>
      <c r="AY605" t="s">
        <v>1298</v>
      </c>
      <c r="BB605">
        <v>0</v>
      </c>
    </row>
    <row r="606" spans="1:54" x14ac:dyDescent="0.25">
      <c r="A606">
        <v>604</v>
      </c>
      <c r="C606" t="s">
        <v>1</v>
      </c>
      <c r="H606" s="1">
        <v>33554</v>
      </c>
      <c r="I606">
        <v>7</v>
      </c>
      <c r="J606">
        <v>0</v>
      </c>
      <c r="K606">
        <v>6</v>
      </c>
      <c r="L606">
        <v>5</v>
      </c>
      <c r="N606" t="s">
        <v>221</v>
      </c>
      <c r="O606">
        <v>1</v>
      </c>
      <c r="T606">
        <v>0</v>
      </c>
      <c r="AC606" t="s">
        <v>83</v>
      </c>
      <c r="AF606" t="s">
        <v>30</v>
      </c>
      <c r="AN606" t="s">
        <v>72</v>
      </c>
      <c r="AP606">
        <v>5</v>
      </c>
      <c r="AR606">
        <v>4</v>
      </c>
      <c r="AT606">
        <v>12</v>
      </c>
      <c r="AU606" t="s">
        <v>3228</v>
      </c>
      <c r="AV606" t="s">
        <v>64</v>
      </c>
      <c r="AX606">
        <v>8</v>
      </c>
      <c r="AY606" t="s">
        <v>3229</v>
      </c>
      <c r="BB606">
        <v>0</v>
      </c>
    </row>
    <row r="607" spans="1:54" x14ac:dyDescent="0.25">
      <c r="A607">
        <v>605</v>
      </c>
      <c r="B607" t="s">
        <v>0</v>
      </c>
      <c r="C607" t="s">
        <v>1</v>
      </c>
      <c r="F607" t="s">
        <v>4</v>
      </c>
      <c r="H607" s="1">
        <v>30376</v>
      </c>
      <c r="I607">
        <v>7</v>
      </c>
      <c r="J607">
        <v>0</v>
      </c>
      <c r="K607">
        <v>7</v>
      </c>
      <c r="L607">
        <v>12</v>
      </c>
      <c r="M607">
        <v>70119</v>
      </c>
      <c r="N607" t="s">
        <v>3230</v>
      </c>
      <c r="O607">
        <v>1</v>
      </c>
      <c r="T607">
        <v>0</v>
      </c>
      <c r="AC607" t="s">
        <v>83</v>
      </c>
      <c r="AG607" t="s">
        <v>31</v>
      </c>
      <c r="AN607" t="s">
        <v>625</v>
      </c>
      <c r="AP607">
        <v>6</v>
      </c>
      <c r="AR607">
        <v>6</v>
      </c>
      <c r="AT607">
        <v>100</v>
      </c>
      <c r="AU607" t="s">
        <v>1006</v>
      </c>
      <c r="AW607" t="s">
        <v>3231</v>
      </c>
      <c r="AX607">
        <v>10</v>
      </c>
      <c r="AY607" t="s">
        <v>3232</v>
      </c>
      <c r="AZ607" t="s">
        <v>3233</v>
      </c>
      <c r="BA607" t="s">
        <v>3234</v>
      </c>
      <c r="BB607">
        <v>1</v>
      </c>
    </row>
    <row r="608" spans="1:54" x14ac:dyDescent="0.25">
      <c r="A608">
        <v>606</v>
      </c>
      <c r="C608" t="s">
        <v>1</v>
      </c>
      <c r="E608" t="s">
        <v>3</v>
      </c>
      <c r="F608" t="s">
        <v>4</v>
      </c>
      <c r="H608" s="1">
        <v>33265</v>
      </c>
      <c r="I608">
        <v>6</v>
      </c>
      <c r="J608">
        <v>60</v>
      </c>
      <c r="K608">
        <v>9</v>
      </c>
      <c r="L608">
        <v>10</v>
      </c>
      <c r="M608">
        <v>14240</v>
      </c>
      <c r="N608" t="s">
        <v>3235</v>
      </c>
      <c r="O608">
        <v>0</v>
      </c>
      <c r="P608" t="s">
        <v>136</v>
      </c>
      <c r="R608" t="s">
        <v>54</v>
      </c>
      <c r="T608">
        <v>1</v>
      </c>
      <c r="U608" t="s">
        <v>160</v>
      </c>
      <c r="W608" t="s">
        <v>80</v>
      </c>
      <c r="Y608" t="s">
        <v>91</v>
      </c>
      <c r="AA608">
        <v>1</v>
      </c>
      <c r="AB608" t="s">
        <v>3236</v>
      </c>
      <c r="AC608" t="s">
        <v>59</v>
      </c>
      <c r="AI608" t="s">
        <v>33</v>
      </c>
      <c r="AN608" t="s">
        <v>60</v>
      </c>
      <c r="AP608">
        <v>6</v>
      </c>
      <c r="AR608">
        <v>6</v>
      </c>
      <c r="AT608">
        <v>10</v>
      </c>
      <c r="AU608" t="s">
        <v>3237</v>
      </c>
      <c r="AV608" t="s">
        <v>74</v>
      </c>
      <c r="AX608">
        <v>10</v>
      </c>
      <c r="AY608" t="s">
        <v>3238</v>
      </c>
      <c r="AZ608" t="s">
        <v>3239</v>
      </c>
      <c r="BA608" t="s">
        <v>3240</v>
      </c>
      <c r="BB608">
        <v>1</v>
      </c>
    </row>
    <row r="609" spans="1:54" x14ac:dyDescent="0.25">
      <c r="A609">
        <v>607</v>
      </c>
      <c r="C609" t="s">
        <v>1</v>
      </c>
      <c r="H609" s="1">
        <v>35032</v>
      </c>
      <c r="I609">
        <v>8</v>
      </c>
      <c r="J609">
        <v>60</v>
      </c>
      <c r="K609">
        <v>8</v>
      </c>
      <c r="L609">
        <v>5</v>
      </c>
      <c r="M609">
        <v>20000</v>
      </c>
      <c r="N609" t="s">
        <v>3241</v>
      </c>
      <c r="O609">
        <v>1</v>
      </c>
      <c r="T609">
        <v>0</v>
      </c>
      <c r="AC609" t="s">
        <v>83</v>
      </c>
      <c r="AG609" t="s">
        <v>31</v>
      </c>
      <c r="AI609" t="s">
        <v>33</v>
      </c>
      <c r="AN609" t="s">
        <v>168</v>
      </c>
      <c r="AQ609">
        <v>20</v>
      </c>
      <c r="AR609">
        <v>6</v>
      </c>
      <c r="AT609">
        <v>10</v>
      </c>
      <c r="AU609" t="s">
        <v>3242</v>
      </c>
      <c r="AV609" t="s">
        <v>64</v>
      </c>
      <c r="AX609">
        <v>10</v>
      </c>
      <c r="AY609" t="s">
        <v>3243</v>
      </c>
      <c r="AZ609" t="s">
        <v>3244</v>
      </c>
      <c r="BA609" t="s">
        <v>3245</v>
      </c>
      <c r="BB609">
        <v>1</v>
      </c>
    </row>
    <row r="610" spans="1:54" x14ac:dyDescent="0.25">
      <c r="A610">
        <v>608</v>
      </c>
      <c r="C610" t="s">
        <v>1</v>
      </c>
      <c r="F610" t="s">
        <v>4</v>
      </c>
      <c r="H610" s="1">
        <v>30004</v>
      </c>
      <c r="I610">
        <v>6</v>
      </c>
      <c r="J610">
        <v>60</v>
      </c>
      <c r="K610">
        <v>10</v>
      </c>
      <c r="L610">
        <v>12</v>
      </c>
      <c r="M610">
        <v>1660014</v>
      </c>
      <c r="N610" t="s">
        <v>2811</v>
      </c>
      <c r="O610">
        <v>1</v>
      </c>
      <c r="T610">
        <v>1</v>
      </c>
      <c r="U610" t="s">
        <v>227</v>
      </c>
      <c r="W610" t="s">
        <v>56</v>
      </c>
      <c r="Z610" t="s">
        <v>3246</v>
      </c>
      <c r="AA610">
        <v>5</v>
      </c>
      <c r="AB610" t="s">
        <v>3247</v>
      </c>
      <c r="AC610" t="s">
        <v>83</v>
      </c>
      <c r="AG610" t="s">
        <v>31</v>
      </c>
      <c r="AN610" t="s">
        <v>72</v>
      </c>
      <c r="AP610">
        <v>6</v>
      </c>
      <c r="AR610">
        <v>6</v>
      </c>
      <c r="AT610">
        <v>10</v>
      </c>
      <c r="AU610" t="s">
        <v>3248</v>
      </c>
      <c r="AV610" t="s">
        <v>74</v>
      </c>
      <c r="AX610">
        <v>10</v>
      </c>
      <c r="AY610" t="s">
        <v>3249</v>
      </c>
      <c r="AZ610" t="s">
        <v>3250</v>
      </c>
      <c r="BB610">
        <v>1</v>
      </c>
    </row>
    <row r="611" spans="1:54" x14ac:dyDescent="0.25">
      <c r="A611">
        <v>609</v>
      </c>
      <c r="B611" t="s">
        <v>0</v>
      </c>
      <c r="F611" t="s">
        <v>4</v>
      </c>
      <c r="H611" s="1">
        <v>31124</v>
      </c>
      <c r="I611">
        <v>7</v>
      </c>
      <c r="J611">
        <v>5</v>
      </c>
      <c r="K611">
        <v>6</v>
      </c>
      <c r="L611">
        <v>12</v>
      </c>
      <c r="M611">
        <v>78758</v>
      </c>
      <c r="N611" t="s">
        <v>350</v>
      </c>
      <c r="O611">
        <v>1</v>
      </c>
      <c r="T611">
        <v>1</v>
      </c>
      <c r="U611" t="s">
        <v>5</v>
      </c>
      <c r="W611" t="s">
        <v>111</v>
      </c>
      <c r="Y611" t="s">
        <v>1501</v>
      </c>
      <c r="AA611">
        <v>0</v>
      </c>
      <c r="AB611" t="s">
        <v>3251</v>
      </c>
      <c r="AC611" t="s">
        <v>83</v>
      </c>
      <c r="AF611" t="s">
        <v>30</v>
      </c>
      <c r="AO611" t="s">
        <v>3252</v>
      </c>
      <c r="AP611">
        <v>6</v>
      </c>
      <c r="AR611">
        <v>6</v>
      </c>
      <c r="AT611">
        <v>30</v>
      </c>
      <c r="AU611" t="s">
        <v>3253</v>
      </c>
      <c r="AW611" t="s">
        <v>3254</v>
      </c>
      <c r="AX611">
        <v>10</v>
      </c>
      <c r="AY611" t="s">
        <v>3255</v>
      </c>
      <c r="AZ611" t="s">
        <v>3256</v>
      </c>
      <c r="BA611" t="s">
        <v>3257</v>
      </c>
      <c r="BB611">
        <v>0</v>
      </c>
    </row>
    <row r="612" spans="1:54" ht="330" x14ac:dyDescent="0.25">
      <c r="A612">
        <v>610</v>
      </c>
      <c r="B612" t="s">
        <v>0</v>
      </c>
      <c r="C612" t="s">
        <v>1</v>
      </c>
      <c r="F612" t="s">
        <v>4</v>
      </c>
      <c r="H612" s="1">
        <v>34727</v>
      </c>
      <c r="I612">
        <v>9</v>
      </c>
      <c r="J612">
        <v>30</v>
      </c>
      <c r="K612">
        <v>9</v>
      </c>
      <c r="L612">
        <v>4</v>
      </c>
      <c r="M612">
        <v>55347</v>
      </c>
      <c r="N612" t="s">
        <v>3258</v>
      </c>
      <c r="O612">
        <v>1</v>
      </c>
      <c r="T612">
        <v>1</v>
      </c>
      <c r="U612" t="s">
        <v>227</v>
      </c>
      <c r="W612" t="s">
        <v>80</v>
      </c>
      <c r="Y612" t="s">
        <v>91</v>
      </c>
      <c r="AA612">
        <v>2</v>
      </c>
      <c r="AB612" t="s">
        <v>3259</v>
      </c>
      <c r="AC612" t="s">
        <v>402</v>
      </c>
      <c r="AI612" t="s">
        <v>33</v>
      </c>
      <c r="AN612" t="s">
        <v>60</v>
      </c>
      <c r="AQ612">
        <v>8</v>
      </c>
      <c r="AR612">
        <v>5</v>
      </c>
      <c r="AT612">
        <v>5</v>
      </c>
      <c r="AU612" t="s">
        <v>3260</v>
      </c>
      <c r="AW612" t="s">
        <v>3261</v>
      </c>
      <c r="AX612">
        <v>8</v>
      </c>
      <c r="AY612" t="s">
        <v>3262</v>
      </c>
      <c r="AZ612" s="3" t="s">
        <v>3263</v>
      </c>
      <c r="BA612" s="3" t="s">
        <v>3264</v>
      </c>
      <c r="BB612">
        <v>1</v>
      </c>
    </row>
    <row r="613" spans="1:54" x14ac:dyDescent="0.25">
      <c r="A613">
        <v>611</v>
      </c>
      <c r="F613" t="s">
        <v>4</v>
      </c>
      <c r="H613" s="1">
        <v>32232</v>
      </c>
      <c r="I613">
        <v>6</v>
      </c>
      <c r="J613">
        <v>120</v>
      </c>
      <c r="K613">
        <v>12</v>
      </c>
      <c r="L613">
        <v>2</v>
      </c>
      <c r="M613">
        <v>34846</v>
      </c>
      <c r="N613" t="s">
        <v>3265</v>
      </c>
      <c r="O613">
        <v>1</v>
      </c>
      <c r="T613">
        <v>1</v>
      </c>
      <c r="U613" t="s">
        <v>227</v>
      </c>
      <c r="W613" t="s">
        <v>80</v>
      </c>
      <c r="Y613" t="s">
        <v>737</v>
      </c>
      <c r="AA613">
        <v>6</v>
      </c>
      <c r="AB613" t="s">
        <v>3266</v>
      </c>
      <c r="AC613" t="s">
        <v>59</v>
      </c>
      <c r="AL613" t="s">
        <v>36</v>
      </c>
      <c r="AV613" t="s">
        <v>64</v>
      </c>
      <c r="AX613">
        <v>7</v>
      </c>
      <c r="AY613" t="s">
        <v>3267</v>
      </c>
      <c r="AZ613" t="s">
        <v>3268</v>
      </c>
      <c r="BA613" t="s">
        <v>141</v>
      </c>
      <c r="BB613">
        <v>0</v>
      </c>
    </row>
    <row r="614" spans="1:54" x14ac:dyDescent="0.25">
      <c r="A614">
        <v>612</v>
      </c>
      <c r="B614" t="s">
        <v>0</v>
      </c>
      <c r="H614" s="1">
        <v>32450</v>
      </c>
      <c r="I614">
        <v>7</v>
      </c>
      <c r="J614">
        <v>50</v>
      </c>
      <c r="K614">
        <v>10</v>
      </c>
      <c r="L614">
        <v>10</v>
      </c>
      <c r="M614">
        <v>87075856</v>
      </c>
      <c r="N614" t="s">
        <v>3269</v>
      </c>
      <c r="O614">
        <v>0</v>
      </c>
      <c r="P614" t="s">
        <v>67</v>
      </c>
      <c r="R614" t="s">
        <v>98</v>
      </c>
      <c r="T614">
        <v>1</v>
      </c>
      <c r="U614" t="s">
        <v>227</v>
      </c>
      <c r="W614" t="s">
        <v>387</v>
      </c>
      <c r="Y614" t="s">
        <v>247</v>
      </c>
      <c r="AA614">
        <v>10</v>
      </c>
      <c r="AB614" t="s">
        <v>3270</v>
      </c>
      <c r="AC614" t="s">
        <v>59</v>
      </c>
      <c r="AG614" t="s">
        <v>31</v>
      </c>
      <c r="AN614" t="s">
        <v>84</v>
      </c>
      <c r="AQ614">
        <v>10</v>
      </c>
      <c r="AR614">
        <v>4</v>
      </c>
      <c r="AT614">
        <v>15</v>
      </c>
      <c r="AU614" t="s">
        <v>3271</v>
      </c>
      <c r="AV614" t="s">
        <v>74</v>
      </c>
      <c r="AX614">
        <v>9</v>
      </c>
      <c r="AY614" t="s">
        <v>3272</v>
      </c>
      <c r="AZ614" t="s">
        <v>3273</v>
      </c>
      <c r="BB614">
        <v>1</v>
      </c>
    </row>
    <row r="615" spans="1:54" x14ac:dyDescent="0.25">
      <c r="A615">
        <v>613</v>
      </c>
      <c r="B615" t="s">
        <v>0</v>
      </c>
      <c r="D615" t="s">
        <v>2</v>
      </c>
      <c r="E615" t="s">
        <v>3</v>
      </c>
      <c r="F615" t="s">
        <v>4</v>
      </c>
      <c r="H615" s="1">
        <v>34733</v>
      </c>
      <c r="I615">
        <v>7</v>
      </c>
      <c r="J615">
        <v>0</v>
      </c>
      <c r="K615">
        <v>15</v>
      </c>
      <c r="L615">
        <v>10</v>
      </c>
      <c r="M615">
        <v>0</v>
      </c>
      <c r="N615" t="s">
        <v>1912</v>
      </c>
      <c r="O615">
        <v>1</v>
      </c>
      <c r="T615">
        <v>0</v>
      </c>
      <c r="AC615" t="s">
        <v>59</v>
      </c>
      <c r="AI615" t="s">
        <v>33</v>
      </c>
      <c r="AN615" t="s">
        <v>84</v>
      </c>
      <c r="AQ615">
        <v>20</v>
      </c>
      <c r="AS615">
        <v>10</v>
      </c>
      <c r="AT615">
        <v>40</v>
      </c>
      <c r="AU615" t="s">
        <v>3274</v>
      </c>
      <c r="AV615" t="s">
        <v>64</v>
      </c>
      <c r="AX615">
        <v>10</v>
      </c>
      <c r="AY615" t="s">
        <v>3275</v>
      </c>
      <c r="AZ615" t="s">
        <v>3276</v>
      </c>
      <c r="BA615" t="s">
        <v>3277</v>
      </c>
      <c r="BB615">
        <v>1</v>
      </c>
    </row>
    <row r="616" spans="1:54" x14ac:dyDescent="0.25">
      <c r="A616">
        <v>614</v>
      </c>
      <c r="E616" t="s">
        <v>3</v>
      </c>
      <c r="H616" s="1">
        <v>33293</v>
      </c>
      <c r="I616">
        <v>7</v>
      </c>
      <c r="J616">
        <v>120</v>
      </c>
      <c r="K616">
        <v>10</v>
      </c>
      <c r="L616">
        <v>5</v>
      </c>
      <c r="M616">
        <v>90066</v>
      </c>
      <c r="N616" t="s">
        <v>658</v>
      </c>
      <c r="O616">
        <v>1</v>
      </c>
      <c r="T616">
        <v>1</v>
      </c>
      <c r="U616" t="s">
        <v>178</v>
      </c>
      <c r="W616" t="s">
        <v>387</v>
      </c>
      <c r="Y616" t="s">
        <v>57</v>
      </c>
      <c r="AA616">
        <v>1</v>
      </c>
      <c r="AB616" t="s">
        <v>3278</v>
      </c>
      <c r="AC616" t="s">
        <v>59</v>
      </c>
      <c r="AF616" t="s">
        <v>30</v>
      </c>
      <c r="AN616" t="s">
        <v>168</v>
      </c>
      <c r="AQ616">
        <v>12</v>
      </c>
      <c r="AR616">
        <v>6</v>
      </c>
      <c r="AT616">
        <v>160</v>
      </c>
      <c r="AU616" t="s">
        <v>3279</v>
      </c>
      <c r="AV616" t="s">
        <v>74</v>
      </c>
      <c r="AX616">
        <v>10</v>
      </c>
      <c r="AY616" t="s">
        <v>3280</v>
      </c>
      <c r="AZ616" t="s">
        <v>3281</v>
      </c>
      <c r="BA616" t="s">
        <v>3282</v>
      </c>
      <c r="BB616">
        <v>1</v>
      </c>
    </row>
    <row r="617" spans="1:54" x14ac:dyDescent="0.25">
      <c r="A617">
        <v>615</v>
      </c>
      <c r="D617" t="s">
        <v>2</v>
      </c>
      <c r="F617" t="s">
        <v>4</v>
      </c>
      <c r="H617" s="1">
        <v>25412</v>
      </c>
      <c r="I617">
        <v>6</v>
      </c>
      <c r="J617">
        <v>60</v>
      </c>
      <c r="K617">
        <v>6</v>
      </c>
      <c r="L617">
        <v>50</v>
      </c>
      <c r="M617">
        <v>32061</v>
      </c>
      <c r="N617" t="s">
        <v>3283</v>
      </c>
      <c r="O617">
        <v>0</v>
      </c>
      <c r="P617" t="s">
        <v>78</v>
      </c>
      <c r="R617" t="s">
        <v>68</v>
      </c>
      <c r="T617">
        <v>1</v>
      </c>
      <c r="U617" t="s">
        <v>69</v>
      </c>
      <c r="W617" t="s">
        <v>111</v>
      </c>
      <c r="Y617" t="s">
        <v>57</v>
      </c>
      <c r="AA617">
        <v>9</v>
      </c>
      <c r="AB617" t="s">
        <v>3284</v>
      </c>
      <c r="AC617" t="s">
        <v>71</v>
      </c>
      <c r="AG617" t="s">
        <v>31</v>
      </c>
      <c r="AN617" t="s">
        <v>168</v>
      </c>
      <c r="AQ617">
        <v>15</v>
      </c>
      <c r="AS617">
        <v>15</v>
      </c>
      <c r="AT617">
        <v>20</v>
      </c>
      <c r="AU617" t="s">
        <v>3285</v>
      </c>
      <c r="AV617" t="s">
        <v>64</v>
      </c>
      <c r="AX617">
        <v>10</v>
      </c>
      <c r="AY617" t="s">
        <v>3286</v>
      </c>
      <c r="AZ617" t="s">
        <v>3287</v>
      </c>
      <c r="BA617" t="s">
        <v>3288</v>
      </c>
      <c r="BB617">
        <v>0</v>
      </c>
    </row>
    <row r="618" spans="1:54" x14ac:dyDescent="0.25">
      <c r="A618">
        <v>616</v>
      </c>
      <c r="C618" t="s">
        <v>1</v>
      </c>
      <c r="D618" t="s">
        <v>2</v>
      </c>
      <c r="F618" t="s">
        <v>4</v>
      </c>
      <c r="H618" s="1">
        <v>35081</v>
      </c>
      <c r="I618">
        <v>7</v>
      </c>
      <c r="J618">
        <v>60</v>
      </c>
      <c r="K618">
        <v>7</v>
      </c>
      <c r="L618">
        <v>20</v>
      </c>
      <c r="M618">
        <v>510006</v>
      </c>
      <c r="N618" t="s">
        <v>3289</v>
      </c>
      <c r="O618">
        <v>1</v>
      </c>
      <c r="T618">
        <v>0</v>
      </c>
      <c r="AC618" t="s">
        <v>59</v>
      </c>
      <c r="AF618" t="s">
        <v>30</v>
      </c>
      <c r="AI618" t="s">
        <v>33</v>
      </c>
      <c r="AN618" t="s">
        <v>60</v>
      </c>
      <c r="AQ618">
        <v>10</v>
      </c>
      <c r="AS618">
        <v>10</v>
      </c>
      <c r="AT618">
        <v>5</v>
      </c>
      <c r="AU618" t="s">
        <v>3290</v>
      </c>
      <c r="AV618" t="s">
        <v>74</v>
      </c>
      <c r="AX618">
        <v>8</v>
      </c>
      <c r="AY618" t="s">
        <v>3291</v>
      </c>
      <c r="AZ618" t="s">
        <v>3292</v>
      </c>
      <c r="BA618" t="s">
        <v>3293</v>
      </c>
      <c r="BB618">
        <v>1</v>
      </c>
    </row>
    <row r="619" spans="1:54" x14ac:dyDescent="0.25">
      <c r="A619">
        <v>617</v>
      </c>
      <c r="C619" t="s">
        <v>1</v>
      </c>
      <c r="H619" s="1">
        <v>30412</v>
      </c>
      <c r="I619">
        <v>7</v>
      </c>
      <c r="J619">
        <v>120</v>
      </c>
      <c r="K619">
        <v>9</v>
      </c>
      <c r="L619">
        <v>5</v>
      </c>
      <c r="M619">
        <v>122001</v>
      </c>
      <c r="N619" t="s">
        <v>2295</v>
      </c>
      <c r="O619">
        <v>1</v>
      </c>
      <c r="T619">
        <v>1</v>
      </c>
      <c r="U619" t="s">
        <v>30</v>
      </c>
      <c r="W619" t="s">
        <v>80</v>
      </c>
      <c r="Y619" t="s">
        <v>91</v>
      </c>
      <c r="AA619">
        <v>11</v>
      </c>
      <c r="AB619" t="s">
        <v>2735</v>
      </c>
      <c r="AC619" t="s">
        <v>59</v>
      </c>
      <c r="AF619" t="s">
        <v>30</v>
      </c>
      <c r="AI619" t="s">
        <v>33</v>
      </c>
      <c r="AN619" t="s">
        <v>60</v>
      </c>
      <c r="AQ619">
        <v>15</v>
      </c>
      <c r="AS619">
        <v>10</v>
      </c>
      <c r="AT619">
        <v>10</v>
      </c>
      <c r="AU619" t="s">
        <v>3294</v>
      </c>
      <c r="AV619" t="s">
        <v>74</v>
      </c>
      <c r="AX619">
        <v>10</v>
      </c>
      <c r="AY619" t="s">
        <v>3295</v>
      </c>
      <c r="AZ619" t="s">
        <v>3296</v>
      </c>
      <c r="BA619" t="s">
        <v>3297</v>
      </c>
      <c r="BB619">
        <v>1</v>
      </c>
    </row>
    <row r="620" spans="1:54" x14ac:dyDescent="0.25">
      <c r="A620">
        <v>618</v>
      </c>
      <c r="B620" t="s">
        <v>0</v>
      </c>
      <c r="E620" t="s">
        <v>3</v>
      </c>
      <c r="H620" s="1">
        <v>34766</v>
      </c>
      <c r="I620">
        <v>7</v>
      </c>
      <c r="J620">
        <v>90</v>
      </c>
      <c r="K620">
        <v>11</v>
      </c>
      <c r="L620">
        <v>0</v>
      </c>
      <c r="M620">
        <v>5</v>
      </c>
      <c r="N620" t="s">
        <v>2366</v>
      </c>
      <c r="O620">
        <v>1</v>
      </c>
      <c r="T620">
        <v>1</v>
      </c>
      <c r="U620" t="s">
        <v>227</v>
      </c>
      <c r="X620" t="s">
        <v>3298</v>
      </c>
      <c r="Y620" t="s">
        <v>326</v>
      </c>
      <c r="AA620">
        <v>1</v>
      </c>
      <c r="AB620" t="s">
        <v>3299</v>
      </c>
      <c r="AC620" t="s">
        <v>59</v>
      </c>
      <c r="AF620" t="s">
        <v>30</v>
      </c>
      <c r="AN620" t="s">
        <v>84</v>
      </c>
      <c r="AQ620">
        <v>30</v>
      </c>
      <c r="AS620" t="s">
        <v>3300</v>
      </c>
      <c r="AT620">
        <v>24</v>
      </c>
      <c r="AU620" t="s">
        <v>3301</v>
      </c>
      <c r="AV620" t="s">
        <v>74</v>
      </c>
      <c r="AX620">
        <v>10</v>
      </c>
      <c r="AY620" t="s">
        <v>3302</v>
      </c>
      <c r="BA620" t="s">
        <v>3303</v>
      </c>
      <c r="BB620">
        <v>1</v>
      </c>
    </row>
    <row r="621" spans="1:54" x14ac:dyDescent="0.25">
      <c r="A621">
        <v>619</v>
      </c>
      <c r="F621" t="s">
        <v>4</v>
      </c>
      <c r="H621" s="1">
        <v>34150</v>
      </c>
      <c r="I621">
        <v>7</v>
      </c>
      <c r="J621">
        <v>30</v>
      </c>
      <c r="K621">
        <v>12</v>
      </c>
      <c r="L621">
        <v>5</v>
      </c>
      <c r="M621">
        <v>95118</v>
      </c>
      <c r="N621" t="s">
        <v>939</v>
      </c>
      <c r="O621">
        <v>1</v>
      </c>
      <c r="T621">
        <v>1</v>
      </c>
      <c r="U621" t="s">
        <v>227</v>
      </c>
      <c r="W621" t="s">
        <v>80</v>
      </c>
      <c r="Y621" t="s">
        <v>91</v>
      </c>
      <c r="AA621">
        <v>2</v>
      </c>
      <c r="AB621" t="s">
        <v>209</v>
      </c>
      <c r="AC621" t="s">
        <v>59</v>
      </c>
      <c r="AI621" t="s">
        <v>33</v>
      </c>
      <c r="AN621" t="s">
        <v>84</v>
      </c>
      <c r="AQ621" t="s">
        <v>3304</v>
      </c>
      <c r="AR621">
        <v>3</v>
      </c>
      <c r="AT621">
        <v>4</v>
      </c>
      <c r="AU621" t="s">
        <v>3305</v>
      </c>
      <c r="AV621" t="s">
        <v>64</v>
      </c>
      <c r="AX621">
        <v>9</v>
      </c>
      <c r="AY621" t="s">
        <v>3306</v>
      </c>
      <c r="AZ621" t="s">
        <v>3307</v>
      </c>
      <c r="BB621">
        <v>0</v>
      </c>
    </row>
    <row r="622" spans="1:54" x14ac:dyDescent="0.25">
      <c r="A622">
        <v>620</v>
      </c>
      <c r="F622" t="s">
        <v>4</v>
      </c>
      <c r="H622" s="1">
        <v>31952</v>
      </c>
      <c r="I622">
        <v>6</v>
      </c>
      <c r="J622">
        <v>60</v>
      </c>
      <c r="K622">
        <v>10</v>
      </c>
      <c r="L622">
        <v>2</v>
      </c>
      <c r="M622">
        <v>42306</v>
      </c>
      <c r="N622" t="s">
        <v>3308</v>
      </c>
      <c r="O622">
        <v>1</v>
      </c>
      <c r="T622">
        <v>0</v>
      </c>
      <c r="AC622" t="s">
        <v>83</v>
      </c>
      <c r="AF622" t="s">
        <v>30</v>
      </c>
      <c r="AN622" t="s">
        <v>84</v>
      </c>
      <c r="AP622">
        <v>3</v>
      </c>
      <c r="AR622">
        <v>2</v>
      </c>
      <c r="AT622">
        <v>8</v>
      </c>
      <c r="AU622" t="s">
        <v>3309</v>
      </c>
      <c r="AV622" t="s">
        <v>64</v>
      </c>
      <c r="AX622">
        <v>8</v>
      </c>
      <c r="AY622" t="s">
        <v>3310</v>
      </c>
      <c r="AZ622" t="s">
        <v>3311</v>
      </c>
      <c r="BA622" t="s">
        <v>3312</v>
      </c>
      <c r="BB622">
        <v>1</v>
      </c>
    </row>
    <row r="623" spans="1:54" x14ac:dyDescent="0.25">
      <c r="A623">
        <v>621</v>
      </c>
      <c r="F623" t="s">
        <v>4</v>
      </c>
      <c r="I623">
        <v>7</v>
      </c>
      <c r="J623">
        <v>60</v>
      </c>
      <c r="K623">
        <v>8</v>
      </c>
      <c r="L623">
        <v>5</v>
      </c>
      <c r="M623">
        <v>5029060</v>
      </c>
      <c r="N623" t="s">
        <v>3313</v>
      </c>
      <c r="O623">
        <v>0</v>
      </c>
      <c r="P623" t="s">
        <v>67</v>
      </c>
      <c r="R623" t="s">
        <v>103</v>
      </c>
      <c r="T623">
        <v>1</v>
      </c>
      <c r="U623" t="s">
        <v>1295</v>
      </c>
      <c r="W623" t="s">
        <v>145</v>
      </c>
      <c r="Y623" t="s">
        <v>91</v>
      </c>
      <c r="AA623">
        <v>10</v>
      </c>
      <c r="AB623" t="s">
        <v>3314</v>
      </c>
      <c r="AC623" t="s">
        <v>59</v>
      </c>
      <c r="AG623" t="s">
        <v>31</v>
      </c>
      <c r="AH623" t="s">
        <v>32</v>
      </c>
      <c r="AN623" t="s">
        <v>72</v>
      </c>
      <c r="AP623">
        <v>5</v>
      </c>
      <c r="AR623">
        <v>4</v>
      </c>
      <c r="AT623">
        <v>15</v>
      </c>
      <c r="AU623" t="s">
        <v>3315</v>
      </c>
      <c r="AV623" t="s">
        <v>74</v>
      </c>
      <c r="AX623">
        <v>8</v>
      </c>
      <c r="AY623" t="s">
        <v>3316</v>
      </c>
      <c r="AZ623" t="s">
        <v>3317</v>
      </c>
      <c r="BB623">
        <v>1</v>
      </c>
    </row>
    <row r="624" spans="1:54" ht="225" x14ac:dyDescent="0.25">
      <c r="A624">
        <v>622</v>
      </c>
      <c r="B624" t="s">
        <v>0</v>
      </c>
      <c r="C624" t="s">
        <v>1</v>
      </c>
      <c r="E624" t="s">
        <v>3</v>
      </c>
      <c r="H624" s="1">
        <v>31108</v>
      </c>
      <c r="I624">
        <v>5</v>
      </c>
      <c r="J624">
        <v>120</v>
      </c>
      <c r="K624">
        <v>15</v>
      </c>
      <c r="L624">
        <v>24</v>
      </c>
      <c r="N624" t="s">
        <v>2811</v>
      </c>
      <c r="O624">
        <v>1</v>
      </c>
      <c r="T624">
        <v>1</v>
      </c>
      <c r="U624" t="s">
        <v>150</v>
      </c>
      <c r="W624" t="s">
        <v>80</v>
      </c>
      <c r="Z624" t="s">
        <v>3318</v>
      </c>
      <c r="AA624">
        <v>10</v>
      </c>
      <c r="AB624" t="s">
        <v>282</v>
      </c>
      <c r="AC624" t="s">
        <v>59</v>
      </c>
      <c r="AI624" t="s">
        <v>33</v>
      </c>
      <c r="AN624" t="s">
        <v>60</v>
      </c>
      <c r="AP624">
        <v>6</v>
      </c>
      <c r="AR624">
        <v>6</v>
      </c>
      <c r="AT624">
        <v>5</v>
      </c>
      <c r="AU624" s="3" t="s">
        <v>3319</v>
      </c>
      <c r="AV624" t="s">
        <v>74</v>
      </c>
      <c r="AX624">
        <v>8</v>
      </c>
      <c r="AY624" s="3" t="s">
        <v>3320</v>
      </c>
      <c r="AZ624" s="3" t="s">
        <v>3321</v>
      </c>
      <c r="BA624" t="s">
        <v>3322</v>
      </c>
      <c r="BB624">
        <v>1</v>
      </c>
    </row>
    <row r="625" spans="1:54" x14ac:dyDescent="0.25">
      <c r="A625">
        <v>623</v>
      </c>
      <c r="B625" t="s">
        <v>0</v>
      </c>
      <c r="D625" t="s">
        <v>2</v>
      </c>
      <c r="E625" t="s">
        <v>3</v>
      </c>
      <c r="F625" t="s">
        <v>4</v>
      </c>
      <c r="H625" s="1">
        <v>33073</v>
      </c>
      <c r="I625">
        <v>6</v>
      </c>
      <c r="J625">
        <v>80</v>
      </c>
      <c r="K625">
        <v>10</v>
      </c>
      <c r="L625">
        <v>20</v>
      </c>
      <c r="M625">
        <v>3163</v>
      </c>
      <c r="N625" t="s">
        <v>3323</v>
      </c>
      <c r="O625">
        <v>1</v>
      </c>
      <c r="T625">
        <v>0</v>
      </c>
      <c r="AC625" t="s">
        <v>83</v>
      </c>
      <c r="AI625" t="s">
        <v>33</v>
      </c>
      <c r="AN625" t="s">
        <v>60</v>
      </c>
      <c r="AP625">
        <v>6</v>
      </c>
      <c r="AR625">
        <v>6</v>
      </c>
      <c r="AT625">
        <v>25</v>
      </c>
      <c r="AU625" t="s">
        <v>3324</v>
      </c>
      <c r="AV625" t="s">
        <v>74</v>
      </c>
      <c r="AX625">
        <v>10</v>
      </c>
      <c r="AY625" t="s">
        <v>3325</v>
      </c>
      <c r="AZ625" t="s">
        <v>3326</v>
      </c>
      <c r="BA625" t="s">
        <v>3327</v>
      </c>
      <c r="BB625">
        <v>0</v>
      </c>
    </row>
    <row r="626" spans="1:54" ht="409.5" x14ac:dyDescent="0.25">
      <c r="A626">
        <v>624</v>
      </c>
      <c r="C626" t="s">
        <v>1</v>
      </c>
      <c r="H626" s="1">
        <v>34422</v>
      </c>
      <c r="I626">
        <v>7</v>
      </c>
      <c r="J626">
        <v>0</v>
      </c>
      <c r="K626">
        <v>12</v>
      </c>
      <c r="L626">
        <v>10</v>
      </c>
      <c r="M626">
        <v>611731</v>
      </c>
      <c r="N626" t="s">
        <v>3328</v>
      </c>
      <c r="O626">
        <v>1</v>
      </c>
      <c r="T626">
        <v>1</v>
      </c>
      <c r="U626" t="s">
        <v>178</v>
      </c>
      <c r="W626" t="s">
        <v>111</v>
      </c>
      <c r="Y626" t="s">
        <v>91</v>
      </c>
      <c r="AA626">
        <v>3</v>
      </c>
      <c r="AB626" t="s">
        <v>3329</v>
      </c>
      <c r="AC626" t="s">
        <v>83</v>
      </c>
      <c r="AG626" t="s">
        <v>31</v>
      </c>
      <c r="AI626" t="s">
        <v>33</v>
      </c>
      <c r="AN626" t="s">
        <v>72</v>
      </c>
      <c r="AP626">
        <v>6</v>
      </c>
      <c r="AR626">
        <v>3</v>
      </c>
      <c r="AT626">
        <v>4</v>
      </c>
      <c r="AU626" t="s">
        <v>3330</v>
      </c>
      <c r="AV626" t="s">
        <v>64</v>
      </c>
      <c r="AX626">
        <v>10</v>
      </c>
      <c r="AY626" t="s">
        <v>3331</v>
      </c>
      <c r="AZ626" t="s">
        <v>3332</v>
      </c>
      <c r="BA626" s="3" t="s">
        <v>3333</v>
      </c>
      <c r="BB626">
        <v>1</v>
      </c>
    </row>
    <row r="627" spans="1:54" x14ac:dyDescent="0.25">
      <c r="A627">
        <v>625</v>
      </c>
      <c r="B627" t="s">
        <v>0</v>
      </c>
      <c r="H627" s="1">
        <v>30310</v>
      </c>
      <c r="I627">
        <v>7</v>
      </c>
      <c r="J627">
        <v>50</v>
      </c>
      <c r="K627">
        <v>10</v>
      </c>
      <c r="L627">
        <v>30</v>
      </c>
      <c r="M627">
        <v>0</v>
      </c>
      <c r="N627" t="s">
        <v>1386</v>
      </c>
      <c r="O627">
        <v>0</v>
      </c>
      <c r="P627" t="s">
        <v>123</v>
      </c>
      <c r="R627" t="s">
        <v>54</v>
      </c>
      <c r="T627">
        <v>1</v>
      </c>
      <c r="U627" t="s">
        <v>55</v>
      </c>
      <c r="W627" t="s">
        <v>56</v>
      </c>
      <c r="Z627" t="s">
        <v>1034</v>
      </c>
      <c r="AA627">
        <v>9</v>
      </c>
      <c r="AB627" t="s">
        <v>1386</v>
      </c>
      <c r="AC627" t="s">
        <v>83</v>
      </c>
      <c r="AF627" t="s">
        <v>30</v>
      </c>
      <c r="AN627" t="s">
        <v>72</v>
      </c>
      <c r="AP627">
        <v>6</v>
      </c>
      <c r="AR627">
        <v>4</v>
      </c>
      <c r="AT627">
        <v>48</v>
      </c>
      <c r="AU627" t="s">
        <v>3334</v>
      </c>
      <c r="AV627" t="s">
        <v>74</v>
      </c>
      <c r="AX627">
        <v>9</v>
      </c>
      <c r="AY627" t="s">
        <v>3335</v>
      </c>
      <c r="BB627">
        <v>0</v>
      </c>
    </row>
    <row r="628" spans="1:54" x14ac:dyDescent="0.25">
      <c r="A628">
        <v>626</v>
      </c>
      <c r="B628" t="s">
        <v>0</v>
      </c>
      <c r="C628" t="s">
        <v>1</v>
      </c>
      <c r="H628" s="1">
        <v>33380</v>
      </c>
      <c r="I628">
        <v>7</v>
      </c>
      <c r="J628">
        <v>60</v>
      </c>
      <c r="K628">
        <v>8</v>
      </c>
      <c r="L628">
        <v>4</v>
      </c>
      <c r="M628">
        <v>94122</v>
      </c>
      <c r="N628" t="s">
        <v>339</v>
      </c>
      <c r="O628">
        <v>1</v>
      </c>
      <c r="T628">
        <v>1</v>
      </c>
      <c r="U628" t="s">
        <v>30</v>
      </c>
      <c r="W628" t="s">
        <v>80</v>
      </c>
      <c r="Y628" t="s">
        <v>161</v>
      </c>
      <c r="AA628">
        <v>2</v>
      </c>
      <c r="AB628" t="s">
        <v>3336</v>
      </c>
      <c r="AC628" t="s">
        <v>59</v>
      </c>
      <c r="AF628" t="s">
        <v>30</v>
      </c>
      <c r="AN628" t="s">
        <v>84</v>
      </c>
      <c r="AP628">
        <v>5</v>
      </c>
      <c r="AR628">
        <v>6</v>
      </c>
      <c r="AT628">
        <v>10</v>
      </c>
      <c r="AU628" t="s">
        <v>3337</v>
      </c>
      <c r="AV628" t="s">
        <v>74</v>
      </c>
      <c r="AX628">
        <v>8</v>
      </c>
      <c r="AY628" t="s">
        <v>3338</v>
      </c>
      <c r="AZ628" t="s">
        <v>3339</v>
      </c>
      <c r="BA628" t="s">
        <v>3340</v>
      </c>
      <c r="BB628">
        <v>1</v>
      </c>
    </row>
    <row r="629" spans="1:54" ht="409.5" x14ac:dyDescent="0.25">
      <c r="A629">
        <v>627</v>
      </c>
      <c r="B629" t="s">
        <v>0</v>
      </c>
      <c r="D629" t="s">
        <v>2</v>
      </c>
      <c r="F629" t="s">
        <v>4</v>
      </c>
      <c r="H629" s="1">
        <v>27115</v>
      </c>
      <c r="I629">
        <v>6</v>
      </c>
      <c r="J629">
        <v>30</v>
      </c>
      <c r="K629">
        <v>5</v>
      </c>
      <c r="L629">
        <v>10</v>
      </c>
      <c r="M629">
        <v>110092</v>
      </c>
      <c r="N629" t="s">
        <v>378</v>
      </c>
      <c r="O629">
        <v>1</v>
      </c>
      <c r="T629">
        <v>1</v>
      </c>
      <c r="U629" t="s">
        <v>69</v>
      </c>
      <c r="X629" t="s">
        <v>3341</v>
      </c>
      <c r="Y629" t="s">
        <v>57</v>
      </c>
      <c r="AA629">
        <v>20</v>
      </c>
      <c r="AB629" t="s">
        <v>3342</v>
      </c>
      <c r="AC629" t="s">
        <v>71</v>
      </c>
      <c r="AH629" t="s">
        <v>32</v>
      </c>
      <c r="AN629" t="s">
        <v>60</v>
      </c>
      <c r="AP629">
        <v>2</v>
      </c>
      <c r="AS629">
        <v>15</v>
      </c>
      <c r="AT629">
        <v>10</v>
      </c>
      <c r="AU629" s="3" t="s">
        <v>3343</v>
      </c>
      <c r="AV629" t="s">
        <v>74</v>
      </c>
      <c r="AX629">
        <v>10</v>
      </c>
      <c r="AY629" s="3" t="s">
        <v>3344</v>
      </c>
      <c r="AZ629" t="s">
        <v>3345</v>
      </c>
      <c r="BA629" t="s">
        <v>3346</v>
      </c>
      <c r="BB629">
        <v>1</v>
      </c>
    </row>
    <row r="630" spans="1:54" ht="409.5" x14ac:dyDescent="0.25">
      <c r="A630">
        <v>628</v>
      </c>
      <c r="F630" t="s">
        <v>4</v>
      </c>
      <c r="H630" s="1">
        <v>27133</v>
      </c>
      <c r="I630">
        <v>6</v>
      </c>
      <c r="J630">
        <v>50</v>
      </c>
      <c r="K630">
        <v>10</v>
      </c>
      <c r="L630">
        <v>20</v>
      </c>
      <c r="M630">
        <v>11201</v>
      </c>
      <c r="N630" t="s">
        <v>3347</v>
      </c>
      <c r="O630">
        <v>1</v>
      </c>
      <c r="T630">
        <v>1</v>
      </c>
      <c r="U630" t="s">
        <v>1295</v>
      </c>
      <c r="W630" t="s">
        <v>90</v>
      </c>
      <c r="Y630" t="s">
        <v>91</v>
      </c>
      <c r="AA630">
        <v>22</v>
      </c>
      <c r="AB630" t="s">
        <v>74</v>
      </c>
      <c r="AC630" t="s">
        <v>83</v>
      </c>
      <c r="AG630" t="s">
        <v>31</v>
      </c>
      <c r="AH630" t="s">
        <v>32</v>
      </c>
      <c r="AN630" t="s">
        <v>72</v>
      </c>
      <c r="AP630">
        <v>5</v>
      </c>
      <c r="AR630">
        <v>5</v>
      </c>
      <c r="AT630">
        <v>35</v>
      </c>
      <c r="AU630" s="3" t="s">
        <v>3348</v>
      </c>
      <c r="AW630" t="s">
        <v>3349</v>
      </c>
      <c r="AX630">
        <v>10</v>
      </c>
      <c r="AY630" s="3" t="s">
        <v>3350</v>
      </c>
      <c r="AZ630" t="s">
        <v>3351</v>
      </c>
      <c r="BA630" t="s">
        <v>3352</v>
      </c>
      <c r="BB630">
        <v>1</v>
      </c>
    </row>
    <row r="631" spans="1:54" x14ac:dyDescent="0.25">
      <c r="A631">
        <v>629</v>
      </c>
      <c r="C631" t="s">
        <v>1</v>
      </c>
      <c r="E631" t="s">
        <v>3</v>
      </c>
      <c r="H631" s="1">
        <v>32981</v>
      </c>
      <c r="I631">
        <v>7</v>
      </c>
      <c r="J631">
        <v>20</v>
      </c>
      <c r="K631">
        <v>10</v>
      </c>
      <c r="L631">
        <v>10</v>
      </c>
      <c r="M631">
        <v>2260012</v>
      </c>
      <c r="N631" t="s">
        <v>2950</v>
      </c>
      <c r="O631">
        <v>1</v>
      </c>
      <c r="T631">
        <v>1</v>
      </c>
      <c r="U631" t="s">
        <v>227</v>
      </c>
      <c r="W631" t="s">
        <v>80</v>
      </c>
      <c r="Y631" t="s">
        <v>125</v>
      </c>
      <c r="AA631">
        <v>4</v>
      </c>
      <c r="AB631" t="s">
        <v>3353</v>
      </c>
      <c r="AC631" t="s">
        <v>59</v>
      </c>
      <c r="AI631" t="s">
        <v>33</v>
      </c>
      <c r="AN631" t="s">
        <v>60</v>
      </c>
      <c r="AP631">
        <v>3</v>
      </c>
      <c r="AR631">
        <v>5</v>
      </c>
      <c r="AT631">
        <v>20</v>
      </c>
      <c r="AU631" t="s">
        <v>3354</v>
      </c>
      <c r="AV631" t="s">
        <v>74</v>
      </c>
      <c r="AX631">
        <v>7</v>
      </c>
      <c r="AY631" t="s">
        <v>3355</v>
      </c>
      <c r="AZ631" t="s">
        <v>3356</v>
      </c>
      <c r="BB631">
        <v>1</v>
      </c>
    </row>
    <row r="632" spans="1:54" x14ac:dyDescent="0.25">
      <c r="A632">
        <v>630</v>
      </c>
      <c r="F632" t="s">
        <v>4</v>
      </c>
      <c r="H632" s="1">
        <v>34970</v>
      </c>
      <c r="I632">
        <v>7</v>
      </c>
      <c r="J632">
        <v>45</v>
      </c>
      <c r="K632">
        <v>10</v>
      </c>
      <c r="L632">
        <v>4</v>
      </c>
      <c r="M632">
        <v>4616</v>
      </c>
      <c r="N632" t="s">
        <v>3357</v>
      </c>
      <c r="O632">
        <v>0</v>
      </c>
      <c r="P632" t="s">
        <v>67</v>
      </c>
      <c r="R632" t="s">
        <v>68</v>
      </c>
      <c r="T632">
        <v>0</v>
      </c>
      <c r="AC632" t="s">
        <v>59</v>
      </c>
      <c r="AH632" t="s">
        <v>32</v>
      </c>
      <c r="AN632" t="s">
        <v>168</v>
      </c>
      <c r="AP632">
        <v>5</v>
      </c>
      <c r="AS632">
        <v>8</v>
      </c>
      <c r="AT632">
        <v>10</v>
      </c>
      <c r="AU632" t="s">
        <v>3358</v>
      </c>
      <c r="AV632" t="s">
        <v>74</v>
      </c>
      <c r="AX632">
        <v>9</v>
      </c>
      <c r="AY632" t="s">
        <v>3359</v>
      </c>
      <c r="AZ632" t="s">
        <v>3360</v>
      </c>
      <c r="BA632" t="s">
        <v>116</v>
      </c>
      <c r="BB632">
        <v>0</v>
      </c>
    </row>
    <row r="633" spans="1:54" x14ac:dyDescent="0.25">
      <c r="A633">
        <v>631</v>
      </c>
      <c r="C633" t="s">
        <v>1</v>
      </c>
      <c r="F633" t="s">
        <v>4</v>
      </c>
      <c r="H633" s="1">
        <v>32210</v>
      </c>
      <c r="I633">
        <v>8</v>
      </c>
      <c r="J633">
        <v>5</v>
      </c>
      <c r="K633">
        <v>6</v>
      </c>
      <c r="L633">
        <v>5</v>
      </c>
      <c r="M633">
        <v>560066</v>
      </c>
      <c r="N633" t="s">
        <v>3361</v>
      </c>
      <c r="O633">
        <v>0</v>
      </c>
      <c r="P633" t="s">
        <v>136</v>
      </c>
      <c r="R633" t="s">
        <v>98</v>
      </c>
      <c r="T633">
        <v>0</v>
      </c>
      <c r="AC633" t="s">
        <v>83</v>
      </c>
      <c r="AI633" t="s">
        <v>33</v>
      </c>
      <c r="AN633" t="s">
        <v>60</v>
      </c>
      <c r="AP633">
        <v>6</v>
      </c>
      <c r="AS633">
        <v>10</v>
      </c>
      <c r="AT633">
        <v>5</v>
      </c>
      <c r="AU633" t="s">
        <v>3362</v>
      </c>
      <c r="AV633" t="s">
        <v>74</v>
      </c>
      <c r="AX633">
        <v>10</v>
      </c>
      <c r="AY633" t="s">
        <v>3363</v>
      </c>
      <c r="AZ633" t="s">
        <v>3364</v>
      </c>
      <c r="BA633" t="s">
        <v>3069</v>
      </c>
      <c r="BB633">
        <v>1</v>
      </c>
    </row>
    <row r="634" spans="1:54" x14ac:dyDescent="0.25">
      <c r="A634">
        <v>632</v>
      </c>
      <c r="F634" t="s">
        <v>4</v>
      </c>
      <c r="H634" s="1">
        <v>31293</v>
      </c>
      <c r="I634">
        <v>7</v>
      </c>
      <c r="J634">
        <v>90</v>
      </c>
      <c r="K634">
        <v>6</v>
      </c>
      <c r="L634">
        <v>30</v>
      </c>
      <c r="N634" t="s">
        <v>3365</v>
      </c>
      <c r="O634">
        <v>1</v>
      </c>
      <c r="T634">
        <v>1</v>
      </c>
      <c r="U634" t="s">
        <v>110</v>
      </c>
      <c r="W634" t="s">
        <v>111</v>
      </c>
      <c r="Y634" t="s">
        <v>1501</v>
      </c>
      <c r="AA634">
        <v>2</v>
      </c>
      <c r="AC634" t="s">
        <v>71</v>
      </c>
      <c r="AF634" t="s">
        <v>30</v>
      </c>
      <c r="AN634" t="s">
        <v>72</v>
      </c>
      <c r="AP634">
        <v>5</v>
      </c>
      <c r="AS634">
        <v>10</v>
      </c>
      <c r="AT634">
        <v>15</v>
      </c>
      <c r="AU634" t="s">
        <v>3366</v>
      </c>
      <c r="AW634" t="s">
        <v>3367</v>
      </c>
      <c r="AX634">
        <v>9</v>
      </c>
      <c r="AY634" t="s">
        <v>3368</v>
      </c>
      <c r="AZ634" t="s">
        <v>3369</v>
      </c>
      <c r="BA634" t="s">
        <v>3370</v>
      </c>
      <c r="BB634">
        <v>1</v>
      </c>
    </row>
    <row r="635" spans="1:54" ht="409.5" x14ac:dyDescent="0.25">
      <c r="A635">
        <v>633</v>
      </c>
      <c r="B635" t="s">
        <v>0</v>
      </c>
      <c r="C635" t="s">
        <v>1</v>
      </c>
      <c r="F635" t="s">
        <v>4</v>
      </c>
      <c r="H635" s="1">
        <v>33399</v>
      </c>
      <c r="I635">
        <v>7</v>
      </c>
      <c r="J635">
        <v>60</v>
      </c>
      <c r="K635">
        <v>11</v>
      </c>
      <c r="L635">
        <v>9</v>
      </c>
      <c r="M635">
        <v>100020</v>
      </c>
      <c r="N635" t="s">
        <v>3371</v>
      </c>
      <c r="O635">
        <v>1</v>
      </c>
      <c r="T635">
        <v>1</v>
      </c>
      <c r="U635" t="s">
        <v>31</v>
      </c>
      <c r="W635" t="s">
        <v>80</v>
      </c>
      <c r="Y635" t="s">
        <v>91</v>
      </c>
      <c r="AA635">
        <v>3</v>
      </c>
      <c r="AB635" t="s">
        <v>3372</v>
      </c>
      <c r="AC635" t="s">
        <v>59</v>
      </c>
      <c r="AI635" t="s">
        <v>33</v>
      </c>
      <c r="AN635" t="s">
        <v>60</v>
      </c>
      <c r="AP635">
        <v>4</v>
      </c>
      <c r="AS635">
        <v>10</v>
      </c>
      <c r="AT635">
        <v>7</v>
      </c>
      <c r="AU635" s="3" t="s">
        <v>3373</v>
      </c>
      <c r="AW635" t="s">
        <v>3374</v>
      </c>
      <c r="AX635">
        <v>10</v>
      </c>
      <c r="AY635" t="s">
        <v>3375</v>
      </c>
      <c r="AZ635" t="s">
        <v>3376</v>
      </c>
      <c r="BA635" t="s">
        <v>3377</v>
      </c>
      <c r="BB635">
        <v>1</v>
      </c>
    </row>
    <row r="636" spans="1:54" ht="240" x14ac:dyDescent="0.25">
      <c r="A636">
        <v>634</v>
      </c>
      <c r="B636" t="s">
        <v>0</v>
      </c>
      <c r="C636" t="s">
        <v>1</v>
      </c>
      <c r="D636" t="s">
        <v>2</v>
      </c>
      <c r="F636" t="s">
        <v>4</v>
      </c>
      <c r="H636" s="1">
        <v>31866</v>
      </c>
      <c r="I636">
        <v>7</v>
      </c>
      <c r="J636">
        <v>10</v>
      </c>
      <c r="K636">
        <v>7</v>
      </c>
      <c r="L636">
        <v>6</v>
      </c>
      <c r="M636">
        <v>695581</v>
      </c>
      <c r="N636" t="s">
        <v>3378</v>
      </c>
      <c r="O636">
        <v>0</v>
      </c>
      <c r="P636" t="s">
        <v>136</v>
      </c>
      <c r="S636" t="s">
        <v>3379</v>
      </c>
      <c r="T636">
        <v>0</v>
      </c>
      <c r="AC636" t="s">
        <v>83</v>
      </c>
      <c r="AG636" t="s">
        <v>31</v>
      </c>
      <c r="AN636" t="s">
        <v>168</v>
      </c>
      <c r="AP636">
        <v>6</v>
      </c>
      <c r="AR636">
        <v>5</v>
      </c>
      <c r="AT636">
        <v>8</v>
      </c>
      <c r="AU636" t="s">
        <v>3380</v>
      </c>
      <c r="AV636" t="s">
        <v>74</v>
      </c>
      <c r="AX636">
        <v>10</v>
      </c>
      <c r="AY636" s="3" t="s">
        <v>3381</v>
      </c>
      <c r="AZ636" t="s">
        <v>3382</v>
      </c>
      <c r="BA636" t="s">
        <v>3383</v>
      </c>
      <c r="BB636">
        <v>1</v>
      </c>
    </row>
    <row r="637" spans="1:54" x14ac:dyDescent="0.25">
      <c r="A637">
        <v>635</v>
      </c>
      <c r="C637" t="s">
        <v>1</v>
      </c>
      <c r="F637" t="s">
        <v>4</v>
      </c>
      <c r="H637" s="1">
        <v>32053</v>
      </c>
      <c r="I637">
        <v>8</v>
      </c>
      <c r="J637">
        <v>40</v>
      </c>
      <c r="K637">
        <v>10</v>
      </c>
      <c r="L637">
        <v>6</v>
      </c>
      <c r="M637">
        <v>4144020</v>
      </c>
      <c r="N637" t="s">
        <v>3384</v>
      </c>
      <c r="O637">
        <v>1</v>
      </c>
      <c r="T637">
        <v>1</v>
      </c>
      <c r="U637" t="s">
        <v>79</v>
      </c>
      <c r="W637" t="s">
        <v>80</v>
      </c>
      <c r="Z637" t="s">
        <v>3385</v>
      </c>
      <c r="AA637">
        <v>5</v>
      </c>
      <c r="AB637" t="s">
        <v>3386</v>
      </c>
      <c r="AC637" t="s">
        <v>59</v>
      </c>
      <c r="AI637" t="s">
        <v>33</v>
      </c>
      <c r="AO637" t="s">
        <v>3387</v>
      </c>
      <c r="AP637">
        <v>6</v>
      </c>
      <c r="AR637">
        <v>6</v>
      </c>
      <c r="AT637">
        <v>60</v>
      </c>
      <c r="AU637" t="s">
        <v>3388</v>
      </c>
      <c r="AV637" t="s">
        <v>418</v>
      </c>
      <c r="AX637">
        <v>10</v>
      </c>
      <c r="AY637" t="s">
        <v>3389</v>
      </c>
      <c r="AZ637" t="s">
        <v>3390</v>
      </c>
      <c r="BA637" t="s">
        <v>3391</v>
      </c>
      <c r="BB637">
        <v>1</v>
      </c>
    </row>
    <row r="638" spans="1:54" x14ac:dyDescent="0.25">
      <c r="A638">
        <v>636</v>
      </c>
      <c r="F638" t="s">
        <v>4</v>
      </c>
      <c r="H638" s="1">
        <v>42992</v>
      </c>
      <c r="I638">
        <v>9141984</v>
      </c>
      <c r="J638">
        <v>45</v>
      </c>
      <c r="K638">
        <v>8</v>
      </c>
      <c r="L638">
        <v>3</v>
      </c>
      <c r="M638">
        <v>94545</v>
      </c>
      <c r="N638" t="s">
        <v>692</v>
      </c>
      <c r="O638">
        <v>0</v>
      </c>
      <c r="P638" t="s">
        <v>97</v>
      </c>
      <c r="R638" t="s">
        <v>98</v>
      </c>
      <c r="T638">
        <v>1</v>
      </c>
      <c r="U638" t="s">
        <v>227</v>
      </c>
      <c r="W638" t="s">
        <v>80</v>
      </c>
      <c r="Y638" t="s">
        <v>91</v>
      </c>
      <c r="AA638">
        <v>8</v>
      </c>
      <c r="AB638" t="s">
        <v>74</v>
      </c>
      <c r="AC638" t="s">
        <v>83</v>
      </c>
      <c r="AG638" t="s">
        <v>31</v>
      </c>
      <c r="AN638" t="s">
        <v>72</v>
      </c>
      <c r="AP638">
        <v>4</v>
      </c>
      <c r="AR638">
        <v>3</v>
      </c>
      <c r="AT638">
        <v>6</v>
      </c>
      <c r="AU638" t="s">
        <v>3392</v>
      </c>
      <c r="AV638" t="s">
        <v>74</v>
      </c>
      <c r="AX638">
        <v>6</v>
      </c>
      <c r="AY638" t="s">
        <v>3393</v>
      </c>
      <c r="AZ638" t="s">
        <v>466</v>
      </c>
      <c r="BA638" t="s">
        <v>3394</v>
      </c>
      <c r="BB638">
        <v>0</v>
      </c>
    </row>
    <row r="639" spans="1:54" x14ac:dyDescent="0.25">
      <c r="A639">
        <v>637</v>
      </c>
      <c r="F639" t="s">
        <v>4</v>
      </c>
      <c r="H639" s="1">
        <v>23221</v>
      </c>
      <c r="I639">
        <v>6</v>
      </c>
      <c r="J639">
        <v>30</v>
      </c>
      <c r="K639">
        <v>8</v>
      </c>
      <c r="L639">
        <v>20</v>
      </c>
      <c r="N639" t="s">
        <v>3395</v>
      </c>
      <c r="O639">
        <v>1</v>
      </c>
      <c r="T639">
        <v>1</v>
      </c>
      <c r="U639" t="s">
        <v>522</v>
      </c>
      <c r="W639" t="s">
        <v>426</v>
      </c>
      <c r="Z639" t="s">
        <v>3396</v>
      </c>
      <c r="AA639">
        <v>20</v>
      </c>
      <c r="AB639" t="s">
        <v>3397</v>
      </c>
      <c r="AC639" t="s">
        <v>83</v>
      </c>
      <c r="AI639" t="s">
        <v>33</v>
      </c>
      <c r="AN639" t="s">
        <v>60</v>
      </c>
      <c r="AP639">
        <v>4</v>
      </c>
      <c r="AR639">
        <v>2</v>
      </c>
      <c r="AT639">
        <v>4</v>
      </c>
      <c r="AU639" t="s">
        <v>3398</v>
      </c>
      <c r="AW639" t="s">
        <v>3399</v>
      </c>
      <c r="AX639">
        <v>10</v>
      </c>
      <c r="AY639" t="s">
        <v>3400</v>
      </c>
      <c r="AZ639" t="s">
        <v>3401</v>
      </c>
      <c r="BB639">
        <v>1</v>
      </c>
    </row>
    <row r="640" spans="1:54" x14ac:dyDescent="0.25">
      <c r="A640">
        <v>638</v>
      </c>
      <c r="F640" t="s">
        <v>4</v>
      </c>
      <c r="H640" s="1">
        <v>27878</v>
      </c>
      <c r="I640">
        <v>6</v>
      </c>
      <c r="J640">
        <v>45</v>
      </c>
      <c r="K640">
        <v>12</v>
      </c>
      <c r="L640">
        <v>50</v>
      </c>
      <c r="M640">
        <v>83646</v>
      </c>
      <c r="N640" t="s">
        <v>3402</v>
      </c>
      <c r="O640">
        <v>1</v>
      </c>
      <c r="T640">
        <v>1</v>
      </c>
      <c r="U640" t="s">
        <v>79</v>
      </c>
      <c r="W640" t="s">
        <v>56</v>
      </c>
      <c r="Y640" t="s">
        <v>91</v>
      </c>
      <c r="AA640">
        <v>19</v>
      </c>
      <c r="AB640" t="s">
        <v>372</v>
      </c>
      <c r="AC640" t="s">
        <v>83</v>
      </c>
      <c r="AI640" t="s">
        <v>33</v>
      </c>
      <c r="AN640" t="s">
        <v>60</v>
      </c>
      <c r="AP640">
        <v>6</v>
      </c>
      <c r="AS640">
        <v>8</v>
      </c>
      <c r="AT640">
        <v>15</v>
      </c>
      <c r="AU640" t="s">
        <v>3403</v>
      </c>
      <c r="AV640" t="s">
        <v>64</v>
      </c>
      <c r="AX640">
        <v>10</v>
      </c>
      <c r="AY640" t="s">
        <v>3404</v>
      </c>
      <c r="AZ640" t="s">
        <v>3405</v>
      </c>
      <c r="BA640" t="s">
        <v>3406</v>
      </c>
      <c r="BB640">
        <v>1</v>
      </c>
    </row>
    <row r="641" spans="1:54" ht="60" x14ac:dyDescent="0.25">
      <c r="A641">
        <v>639</v>
      </c>
      <c r="B641" t="s">
        <v>0</v>
      </c>
      <c r="C641" t="s">
        <v>1</v>
      </c>
      <c r="H641" s="1">
        <v>32111</v>
      </c>
      <c r="I641">
        <v>7</v>
      </c>
      <c r="J641">
        <v>360</v>
      </c>
      <c r="K641">
        <v>2</v>
      </c>
      <c r="L641">
        <v>5</v>
      </c>
      <c r="M641">
        <v>510000</v>
      </c>
      <c r="N641" t="s">
        <v>3407</v>
      </c>
      <c r="O641">
        <v>1</v>
      </c>
      <c r="T641">
        <v>1</v>
      </c>
      <c r="U641" t="s">
        <v>227</v>
      </c>
      <c r="W641" t="s">
        <v>145</v>
      </c>
      <c r="Y641" t="s">
        <v>81</v>
      </c>
      <c r="AA641">
        <v>1</v>
      </c>
      <c r="AB641" t="s">
        <v>3408</v>
      </c>
      <c r="AC641" t="s">
        <v>83</v>
      </c>
      <c r="AI641" t="s">
        <v>33</v>
      </c>
      <c r="AN641" t="s">
        <v>84</v>
      </c>
      <c r="AP641">
        <v>6</v>
      </c>
      <c r="AR641">
        <v>6</v>
      </c>
      <c r="AT641">
        <v>6</v>
      </c>
      <c r="AU641" s="3" t="s">
        <v>3409</v>
      </c>
      <c r="AV641" t="s">
        <v>74</v>
      </c>
      <c r="AX641">
        <v>10</v>
      </c>
      <c r="AY641" t="s">
        <v>3410</v>
      </c>
      <c r="AZ641" t="s">
        <v>108</v>
      </c>
      <c r="BA641" t="s">
        <v>141</v>
      </c>
      <c r="BB641">
        <v>1</v>
      </c>
    </row>
    <row r="642" spans="1:54" x14ac:dyDescent="0.25">
      <c r="A642">
        <v>640</v>
      </c>
      <c r="E642" t="s">
        <v>3</v>
      </c>
      <c r="H642" s="1">
        <v>34086</v>
      </c>
      <c r="I642">
        <v>8</v>
      </c>
      <c r="J642">
        <v>0</v>
      </c>
      <c r="K642">
        <v>14</v>
      </c>
      <c r="L642">
        <v>10</v>
      </c>
      <c r="M642">
        <v>16016</v>
      </c>
      <c r="N642" t="s">
        <v>3411</v>
      </c>
      <c r="O642">
        <v>1</v>
      </c>
      <c r="T642">
        <v>0</v>
      </c>
      <c r="AC642" t="s">
        <v>59</v>
      </c>
      <c r="AF642" t="s">
        <v>30</v>
      </c>
      <c r="AN642" t="s">
        <v>72</v>
      </c>
      <c r="AP642">
        <v>6</v>
      </c>
      <c r="AR642">
        <v>6</v>
      </c>
      <c r="AT642">
        <v>50</v>
      </c>
      <c r="AU642" t="s">
        <v>3412</v>
      </c>
      <c r="AV642" t="s">
        <v>74</v>
      </c>
      <c r="AX642">
        <v>8</v>
      </c>
      <c r="AY642" t="s">
        <v>3413</v>
      </c>
      <c r="AZ642" t="s">
        <v>453</v>
      </c>
      <c r="BA642" t="s">
        <v>3414</v>
      </c>
      <c r="BB642">
        <v>1</v>
      </c>
    </row>
    <row r="643" spans="1:54" x14ac:dyDescent="0.25">
      <c r="A643">
        <v>641</v>
      </c>
      <c r="D643" t="s">
        <v>2</v>
      </c>
      <c r="F643" t="s">
        <v>4</v>
      </c>
      <c r="H643" s="1">
        <v>33799</v>
      </c>
      <c r="I643">
        <v>5</v>
      </c>
      <c r="J643">
        <v>20</v>
      </c>
      <c r="K643">
        <v>9</v>
      </c>
      <c r="L643">
        <v>0</v>
      </c>
      <c r="M643">
        <v>560017</v>
      </c>
      <c r="N643" t="s">
        <v>3415</v>
      </c>
      <c r="O643">
        <v>1</v>
      </c>
      <c r="T643">
        <v>1</v>
      </c>
      <c r="U643" t="s">
        <v>455</v>
      </c>
      <c r="W643" t="s">
        <v>111</v>
      </c>
      <c r="Z643" t="s">
        <v>3416</v>
      </c>
      <c r="AA643">
        <v>1</v>
      </c>
      <c r="AB643" t="s">
        <v>3417</v>
      </c>
      <c r="AC643" t="s">
        <v>83</v>
      </c>
      <c r="AG643" t="s">
        <v>31</v>
      </c>
      <c r="AN643" t="s">
        <v>72</v>
      </c>
      <c r="AP643">
        <v>5</v>
      </c>
      <c r="AR643">
        <v>5</v>
      </c>
      <c r="AT643">
        <v>20</v>
      </c>
      <c r="AU643" t="s">
        <v>3418</v>
      </c>
      <c r="AV643" t="s">
        <v>418</v>
      </c>
      <c r="AX643">
        <v>7</v>
      </c>
      <c r="AY643" t="s">
        <v>3419</v>
      </c>
      <c r="AZ643" t="s">
        <v>3420</v>
      </c>
      <c r="BA643" t="s">
        <v>116</v>
      </c>
      <c r="BB643">
        <v>1</v>
      </c>
    </row>
    <row r="644" spans="1:54" x14ac:dyDescent="0.25">
      <c r="A644">
        <v>642</v>
      </c>
      <c r="B644" t="s">
        <v>0</v>
      </c>
      <c r="F644" t="s">
        <v>4</v>
      </c>
      <c r="H644" s="1">
        <v>33737</v>
      </c>
      <c r="I644">
        <v>8</v>
      </c>
      <c r="J644">
        <v>120</v>
      </c>
      <c r="K644">
        <v>12</v>
      </c>
      <c r="L644">
        <v>20</v>
      </c>
      <c r="M644">
        <v>27713</v>
      </c>
      <c r="N644" t="s">
        <v>3421</v>
      </c>
      <c r="O644">
        <v>1</v>
      </c>
      <c r="T644">
        <v>0</v>
      </c>
      <c r="AC644" t="s">
        <v>59</v>
      </c>
      <c r="AD644" t="s">
        <v>28</v>
      </c>
      <c r="AG644" t="s">
        <v>31</v>
      </c>
      <c r="AO644" t="s">
        <v>3422</v>
      </c>
      <c r="AP644">
        <v>4</v>
      </c>
      <c r="AR644">
        <v>6</v>
      </c>
      <c r="AT644">
        <v>40</v>
      </c>
      <c r="AU644" t="s">
        <v>3423</v>
      </c>
      <c r="AV644" t="s">
        <v>74</v>
      </c>
      <c r="AX644">
        <v>10</v>
      </c>
      <c r="AY644" t="s">
        <v>3424</v>
      </c>
      <c r="AZ644" t="s">
        <v>3425</v>
      </c>
      <c r="BA644" t="s">
        <v>3426</v>
      </c>
      <c r="BB644">
        <v>1</v>
      </c>
    </row>
    <row r="645" spans="1:54" x14ac:dyDescent="0.25">
      <c r="A645">
        <v>643</v>
      </c>
      <c r="B645" t="s">
        <v>0</v>
      </c>
      <c r="H645" s="1">
        <v>30234</v>
      </c>
      <c r="I645">
        <v>8</v>
      </c>
      <c r="J645">
        <v>0</v>
      </c>
      <c r="K645">
        <v>12</v>
      </c>
      <c r="L645">
        <v>5</v>
      </c>
      <c r="M645">
        <v>560097</v>
      </c>
      <c r="N645" t="s">
        <v>510</v>
      </c>
      <c r="O645">
        <v>0</v>
      </c>
      <c r="P645" t="s">
        <v>97</v>
      </c>
      <c r="R645" t="s">
        <v>98</v>
      </c>
      <c r="T645">
        <v>0</v>
      </c>
      <c r="AC645" t="s">
        <v>83</v>
      </c>
      <c r="AF645" t="s">
        <v>30</v>
      </c>
      <c r="AN645" t="s">
        <v>72</v>
      </c>
      <c r="AP645">
        <v>6</v>
      </c>
      <c r="AR645">
        <v>3</v>
      </c>
      <c r="AT645">
        <v>500</v>
      </c>
      <c r="AU645" t="s">
        <v>3427</v>
      </c>
      <c r="AV645" t="s">
        <v>74</v>
      </c>
      <c r="AX645">
        <v>10</v>
      </c>
      <c r="AY645" t="s">
        <v>3428</v>
      </c>
      <c r="AZ645" t="s">
        <v>3429</v>
      </c>
      <c r="BA645" t="s">
        <v>1609</v>
      </c>
      <c r="BB645">
        <v>1</v>
      </c>
    </row>
    <row r="646" spans="1:54" x14ac:dyDescent="0.25">
      <c r="A646">
        <v>644</v>
      </c>
      <c r="B646" t="s">
        <v>0</v>
      </c>
      <c r="H646" s="1">
        <v>30221</v>
      </c>
      <c r="I646">
        <v>5</v>
      </c>
      <c r="J646">
        <v>120</v>
      </c>
      <c r="K646">
        <v>14</v>
      </c>
      <c r="L646">
        <v>30</v>
      </c>
      <c r="M646">
        <v>10260</v>
      </c>
      <c r="N646" t="s">
        <v>3430</v>
      </c>
      <c r="O646">
        <v>0</v>
      </c>
      <c r="P646" t="s">
        <v>67</v>
      </c>
      <c r="R646" t="s">
        <v>98</v>
      </c>
      <c r="T646">
        <v>1</v>
      </c>
      <c r="U646" t="s">
        <v>227</v>
      </c>
      <c r="W646" t="s">
        <v>80</v>
      </c>
      <c r="Y646" t="s">
        <v>105</v>
      </c>
      <c r="AA646">
        <v>11</v>
      </c>
      <c r="AB646" t="s">
        <v>3431</v>
      </c>
      <c r="AC646" t="s">
        <v>59</v>
      </c>
      <c r="AF646" t="s">
        <v>30</v>
      </c>
      <c r="AN646" t="s">
        <v>84</v>
      </c>
      <c r="AP646">
        <v>4</v>
      </c>
      <c r="AS646" t="s">
        <v>698</v>
      </c>
      <c r="AT646">
        <v>50</v>
      </c>
      <c r="AU646" t="s">
        <v>3432</v>
      </c>
      <c r="AV646" t="s">
        <v>74</v>
      </c>
      <c r="AX646">
        <v>10</v>
      </c>
      <c r="AY646" t="s">
        <v>3433</v>
      </c>
      <c r="BB646">
        <v>1</v>
      </c>
    </row>
    <row r="647" spans="1:54" x14ac:dyDescent="0.25">
      <c r="A647">
        <v>645</v>
      </c>
      <c r="C647" t="s">
        <v>1</v>
      </c>
      <c r="H647" s="1">
        <v>31113</v>
      </c>
      <c r="I647">
        <v>7</v>
      </c>
      <c r="J647">
        <v>110</v>
      </c>
      <c r="K647">
        <v>11</v>
      </c>
      <c r="L647">
        <v>20</v>
      </c>
      <c r="N647" t="s">
        <v>3434</v>
      </c>
      <c r="O647">
        <v>1</v>
      </c>
      <c r="T647">
        <v>0</v>
      </c>
      <c r="AC647" t="s">
        <v>83</v>
      </c>
      <c r="AE647" t="s">
        <v>29</v>
      </c>
      <c r="AN647" t="s">
        <v>72</v>
      </c>
      <c r="AQ647">
        <v>12</v>
      </c>
      <c r="AS647">
        <v>20</v>
      </c>
      <c r="AT647">
        <v>20</v>
      </c>
      <c r="AU647" t="s">
        <v>3435</v>
      </c>
      <c r="AW647" t="s">
        <v>373</v>
      </c>
      <c r="AX647">
        <v>10</v>
      </c>
      <c r="AY647" t="s">
        <v>3436</v>
      </c>
      <c r="AZ647" t="s">
        <v>592</v>
      </c>
      <c r="BA647" t="s">
        <v>3437</v>
      </c>
      <c r="BB647">
        <v>1</v>
      </c>
    </row>
    <row r="648" spans="1:54" x14ac:dyDescent="0.25">
      <c r="A648">
        <v>646</v>
      </c>
      <c r="F648" t="s">
        <v>4</v>
      </c>
      <c r="H648" s="1">
        <v>25124</v>
      </c>
      <c r="I648">
        <v>7</v>
      </c>
      <c r="J648">
        <v>60</v>
      </c>
      <c r="K648">
        <v>10</v>
      </c>
      <c r="L648">
        <v>10</v>
      </c>
      <c r="M648">
        <v>560066</v>
      </c>
      <c r="N648" t="s">
        <v>1353</v>
      </c>
      <c r="O648">
        <v>0</v>
      </c>
      <c r="P648" t="s">
        <v>78</v>
      </c>
      <c r="R648" t="s">
        <v>98</v>
      </c>
      <c r="T648">
        <v>1</v>
      </c>
      <c r="U648" t="s">
        <v>137</v>
      </c>
      <c r="W648" t="s">
        <v>145</v>
      </c>
      <c r="Y648" t="s">
        <v>91</v>
      </c>
      <c r="AA648">
        <v>25</v>
      </c>
      <c r="AB648" t="s">
        <v>3438</v>
      </c>
      <c r="AC648" t="s">
        <v>83</v>
      </c>
      <c r="AH648" t="s">
        <v>32</v>
      </c>
      <c r="AM648" t="s">
        <v>1236</v>
      </c>
      <c r="AN648" t="s">
        <v>72</v>
      </c>
      <c r="AP648">
        <v>5</v>
      </c>
      <c r="AR648">
        <v>4</v>
      </c>
      <c r="AT648">
        <v>16</v>
      </c>
      <c r="AU648" t="s">
        <v>3439</v>
      </c>
      <c r="AW648" t="s">
        <v>2582</v>
      </c>
      <c r="AX648">
        <v>8</v>
      </c>
      <c r="AY648" t="s">
        <v>3440</v>
      </c>
      <c r="BB648">
        <v>1</v>
      </c>
    </row>
    <row r="649" spans="1:54" x14ac:dyDescent="0.25">
      <c r="A649">
        <v>647</v>
      </c>
      <c r="C649" t="s">
        <v>1</v>
      </c>
      <c r="F649" t="s">
        <v>4</v>
      </c>
      <c r="H649" s="1">
        <v>30466</v>
      </c>
      <c r="I649">
        <v>7</v>
      </c>
      <c r="J649">
        <v>60</v>
      </c>
      <c r="K649">
        <v>8</v>
      </c>
      <c r="L649">
        <v>2</v>
      </c>
      <c r="M649">
        <v>94102</v>
      </c>
      <c r="N649" t="s">
        <v>217</v>
      </c>
      <c r="O649">
        <v>0</v>
      </c>
      <c r="P649" t="s">
        <v>78</v>
      </c>
      <c r="R649" t="s">
        <v>98</v>
      </c>
      <c r="T649">
        <v>1</v>
      </c>
      <c r="U649" t="s">
        <v>31</v>
      </c>
      <c r="W649" t="s">
        <v>80</v>
      </c>
      <c r="Y649" t="s">
        <v>91</v>
      </c>
      <c r="AA649">
        <v>7</v>
      </c>
      <c r="AB649" t="s">
        <v>3441</v>
      </c>
      <c r="AC649" t="s">
        <v>83</v>
      </c>
      <c r="AG649" t="s">
        <v>31</v>
      </c>
      <c r="AN649" t="s">
        <v>84</v>
      </c>
      <c r="AP649">
        <v>3</v>
      </c>
      <c r="AR649">
        <v>5</v>
      </c>
      <c r="AT649">
        <v>5</v>
      </c>
      <c r="AU649" t="s">
        <v>3442</v>
      </c>
      <c r="AW649" t="s">
        <v>494</v>
      </c>
      <c r="AX649">
        <v>6</v>
      </c>
      <c r="AY649" t="s">
        <v>3443</v>
      </c>
      <c r="AZ649" t="s">
        <v>3444</v>
      </c>
      <c r="BA649" t="s">
        <v>3445</v>
      </c>
      <c r="BB649">
        <v>0</v>
      </c>
    </row>
    <row r="650" spans="1:54" x14ac:dyDescent="0.25">
      <c r="A650">
        <v>648</v>
      </c>
      <c r="B650" t="s">
        <v>0</v>
      </c>
      <c r="H650" s="1">
        <v>30680</v>
      </c>
      <c r="I650">
        <v>4</v>
      </c>
      <c r="J650">
        <v>40</v>
      </c>
      <c r="K650">
        <v>11</v>
      </c>
      <c r="L650">
        <v>2</v>
      </c>
      <c r="M650">
        <v>622</v>
      </c>
      <c r="N650" t="s">
        <v>3446</v>
      </c>
      <c r="O650">
        <v>0</v>
      </c>
      <c r="P650" t="s">
        <v>67</v>
      </c>
      <c r="R650" t="s">
        <v>54</v>
      </c>
      <c r="T650">
        <v>0</v>
      </c>
      <c r="AC650" t="s">
        <v>83</v>
      </c>
      <c r="AI650" t="s">
        <v>33</v>
      </c>
      <c r="AN650" t="s">
        <v>60</v>
      </c>
      <c r="AQ650">
        <v>10</v>
      </c>
      <c r="AR650">
        <v>5</v>
      </c>
      <c r="AT650">
        <v>12</v>
      </c>
      <c r="AU650" t="s">
        <v>3447</v>
      </c>
      <c r="AV650" t="s">
        <v>74</v>
      </c>
      <c r="AX650">
        <v>7</v>
      </c>
      <c r="AY650" t="s">
        <v>3448</v>
      </c>
      <c r="AZ650" t="s">
        <v>3449</v>
      </c>
      <c r="BA650" t="s">
        <v>3450</v>
      </c>
      <c r="BB650">
        <v>1</v>
      </c>
    </row>
    <row r="651" spans="1:54" x14ac:dyDescent="0.25">
      <c r="A651">
        <v>649</v>
      </c>
      <c r="B651" t="s">
        <v>0</v>
      </c>
      <c r="C651" t="s">
        <v>1</v>
      </c>
      <c r="D651" t="s">
        <v>2</v>
      </c>
      <c r="E651" t="s">
        <v>3</v>
      </c>
      <c r="F651" t="s">
        <v>4</v>
      </c>
      <c r="G651" t="s">
        <v>3451</v>
      </c>
      <c r="H651" s="1">
        <v>35199</v>
      </c>
      <c r="I651">
        <v>6</v>
      </c>
      <c r="J651">
        <v>120</v>
      </c>
      <c r="K651">
        <v>8</v>
      </c>
      <c r="L651">
        <v>24</v>
      </c>
      <c r="M651">
        <v>560001</v>
      </c>
      <c r="N651" t="s">
        <v>3452</v>
      </c>
      <c r="O651">
        <v>1</v>
      </c>
      <c r="T651">
        <v>0</v>
      </c>
      <c r="AC651" t="s">
        <v>402</v>
      </c>
      <c r="AF651" t="s">
        <v>30</v>
      </c>
      <c r="AN651" t="s">
        <v>72</v>
      </c>
      <c r="AP651">
        <v>3</v>
      </c>
      <c r="AR651">
        <v>3</v>
      </c>
      <c r="AT651">
        <v>320</v>
      </c>
      <c r="AU651" t="s">
        <v>3453</v>
      </c>
      <c r="AV651" t="s">
        <v>74</v>
      </c>
      <c r="AX651">
        <v>10</v>
      </c>
      <c r="AY651" t="s">
        <v>3454</v>
      </c>
      <c r="AZ651" t="s">
        <v>3455</v>
      </c>
      <c r="BA651" t="s">
        <v>3456</v>
      </c>
      <c r="BB651">
        <v>1</v>
      </c>
    </row>
    <row r="652" spans="1:54" x14ac:dyDescent="0.25">
      <c r="A652">
        <v>650</v>
      </c>
      <c r="C652" t="s">
        <v>1</v>
      </c>
      <c r="H652" s="1">
        <v>33773</v>
      </c>
      <c r="I652">
        <v>7</v>
      </c>
      <c r="J652">
        <v>30</v>
      </c>
      <c r="K652">
        <v>12</v>
      </c>
      <c r="L652">
        <v>2</v>
      </c>
      <c r="M652">
        <v>201203</v>
      </c>
      <c r="N652" t="s">
        <v>3457</v>
      </c>
      <c r="O652">
        <v>1</v>
      </c>
      <c r="T652">
        <v>1</v>
      </c>
      <c r="U652" t="s">
        <v>583</v>
      </c>
      <c r="W652" t="s">
        <v>56</v>
      </c>
      <c r="Y652" t="s">
        <v>57</v>
      </c>
      <c r="AA652">
        <v>3</v>
      </c>
      <c r="AB652" t="s">
        <v>3458</v>
      </c>
      <c r="AC652" t="s">
        <v>59</v>
      </c>
      <c r="AG652" t="s">
        <v>31</v>
      </c>
      <c r="AH652" t="s">
        <v>32</v>
      </c>
      <c r="AI652" t="s">
        <v>33</v>
      </c>
      <c r="AM652" t="s">
        <v>3459</v>
      </c>
      <c r="AN652" t="s">
        <v>72</v>
      </c>
      <c r="AP652">
        <v>6</v>
      </c>
      <c r="AS652" t="s">
        <v>3460</v>
      </c>
      <c r="AT652">
        <v>8</v>
      </c>
      <c r="AU652" t="s">
        <v>3461</v>
      </c>
      <c r="AV652" t="s">
        <v>74</v>
      </c>
      <c r="AX652">
        <v>10</v>
      </c>
      <c r="AY652" t="s">
        <v>3462</v>
      </c>
      <c r="AZ652" t="s">
        <v>3463</v>
      </c>
      <c r="BA652" t="s">
        <v>3464</v>
      </c>
      <c r="BB652">
        <v>1</v>
      </c>
    </row>
    <row r="653" spans="1:54" x14ac:dyDescent="0.25">
      <c r="A653">
        <v>651</v>
      </c>
      <c r="B653" t="s">
        <v>0</v>
      </c>
      <c r="C653" t="s">
        <v>1</v>
      </c>
      <c r="H653" s="1">
        <v>32781</v>
      </c>
      <c r="I653">
        <v>7</v>
      </c>
      <c r="J653">
        <v>90</v>
      </c>
      <c r="K653">
        <v>9</v>
      </c>
      <c r="L653">
        <v>3</v>
      </c>
      <c r="M653">
        <v>5596</v>
      </c>
      <c r="N653" t="s">
        <v>3208</v>
      </c>
      <c r="O653">
        <v>1</v>
      </c>
      <c r="T653">
        <v>0</v>
      </c>
      <c r="AC653" t="s">
        <v>59</v>
      </c>
      <c r="AI653" t="s">
        <v>33</v>
      </c>
      <c r="AN653" t="s">
        <v>60</v>
      </c>
      <c r="AP653">
        <v>3</v>
      </c>
      <c r="AR653">
        <v>1</v>
      </c>
      <c r="AT653">
        <v>5</v>
      </c>
      <c r="AU653" t="s">
        <v>3465</v>
      </c>
      <c r="AV653" t="s">
        <v>381</v>
      </c>
      <c r="AX653">
        <v>10</v>
      </c>
      <c r="AY653" t="s">
        <v>3466</v>
      </c>
      <c r="AZ653" t="s">
        <v>3467</v>
      </c>
      <c r="BA653" t="s">
        <v>3468</v>
      </c>
      <c r="BB653">
        <v>1</v>
      </c>
    </row>
    <row r="654" spans="1:54" x14ac:dyDescent="0.25">
      <c r="A654">
        <v>652</v>
      </c>
      <c r="D654" t="s">
        <v>2</v>
      </c>
      <c r="H654" s="1">
        <v>32443</v>
      </c>
      <c r="I654">
        <v>7</v>
      </c>
      <c r="J654">
        <v>15</v>
      </c>
      <c r="K654">
        <v>8</v>
      </c>
      <c r="L654">
        <v>2</v>
      </c>
      <c r="M654">
        <v>1017</v>
      </c>
      <c r="N654" t="s">
        <v>3469</v>
      </c>
      <c r="O654">
        <v>0</v>
      </c>
      <c r="P654" t="s">
        <v>53</v>
      </c>
      <c r="R654" t="s">
        <v>68</v>
      </c>
      <c r="T654">
        <v>1</v>
      </c>
      <c r="U654" t="s">
        <v>160</v>
      </c>
      <c r="W654" t="s">
        <v>80</v>
      </c>
      <c r="Y654" t="s">
        <v>105</v>
      </c>
      <c r="AA654">
        <v>0</v>
      </c>
      <c r="AB654" t="s">
        <v>3470</v>
      </c>
      <c r="AC654" t="s">
        <v>71</v>
      </c>
      <c r="AG654" t="s">
        <v>31</v>
      </c>
      <c r="AN654" t="s">
        <v>168</v>
      </c>
      <c r="AP654">
        <v>6</v>
      </c>
      <c r="AR654">
        <v>2</v>
      </c>
      <c r="AT654">
        <v>15</v>
      </c>
      <c r="AU654" t="s">
        <v>3471</v>
      </c>
      <c r="AV654" t="s">
        <v>74</v>
      </c>
      <c r="AX654">
        <v>10</v>
      </c>
      <c r="AY654" t="s">
        <v>3472</v>
      </c>
      <c r="AZ654" t="s">
        <v>3473</v>
      </c>
      <c r="BB654">
        <v>0</v>
      </c>
    </row>
    <row r="655" spans="1:54" x14ac:dyDescent="0.25">
      <c r="A655">
        <v>653</v>
      </c>
      <c r="B655" t="s">
        <v>0</v>
      </c>
      <c r="F655" t="s">
        <v>4</v>
      </c>
      <c r="H655" s="1">
        <v>35039</v>
      </c>
      <c r="I655">
        <v>8</v>
      </c>
      <c r="J655">
        <v>0</v>
      </c>
      <c r="K655">
        <v>11</v>
      </c>
      <c r="L655">
        <v>30</v>
      </c>
      <c r="M655">
        <v>97437</v>
      </c>
      <c r="N655" t="s">
        <v>3474</v>
      </c>
      <c r="O655">
        <v>1</v>
      </c>
      <c r="T655">
        <v>0</v>
      </c>
      <c r="AC655" t="s">
        <v>402</v>
      </c>
      <c r="AF655" t="s">
        <v>30</v>
      </c>
      <c r="AG655" t="s">
        <v>31</v>
      </c>
      <c r="AN655" t="s">
        <v>84</v>
      </c>
      <c r="AP655">
        <v>6</v>
      </c>
      <c r="AS655">
        <v>14</v>
      </c>
      <c r="AT655">
        <v>10</v>
      </c>
      <c r="AU655" t="s">
        <v>3475</v>
      </c>
      <c r="AV655" t="s">
        <v>74</v>
      </c>
      <c r="AX655">
        <v>10</v>
      </c>
      <c r="AY655" t="s">
        <v>3476</v>
      </c>
      <c r="AZ655" t="s">
        <v>3477</v>
      </c>
      <c r="BB655">
        <v>1</v>
      </c>
    </row>
    <row r="656" spans="1:54" x14ac:dyDescent="0.25">
      <c r="A656">
        <v>654</v>
      </c>
      <c r="E656" t="s">
        <v>3</v>
      </c>
      <c r="H656" s="1">
        <v>33346</v>
      </c>
      <c r="I656">
        <v>7</v>
      </c>
      <c r="J656">
        <v>5</v>
      </c>
      <c r="K656">
        <v>12</v>
      </c>
      <c r="L656">
        <v>8</v>
      </c>
      <c r="M656">
        <v>44600</v>
      </c>
      <c r="N656" t="s">
        <v>2427</v>
      </c>
      <c r="O656">
        <v>0</v>
      </c>
      <c r="P656" t="s">
        <v>67</v>
      </c>
      <c r="R656" t="s">
        <v>103</v>
      </c>
      <c r="T656">
        <v>0</v>
      </c>
      <c r="AC656" t="s">
        <v>59</v>
      </c>
      <c r="AI656" t="s">
        <v>33</v>
      </c>
      <c r="AN656" t="s">
        <v>60</v>
      </c>
      <c r="AP656">
        <v>5</v>
      </c>
      <c r="AR656">
        <v>3</v>
      </c>
      <c r="AT656">
        <v>80</v>
      </c>
      <c r="AU656" t="s">
        <v>3478</v>
      </c>
      <c r="AV656" t="s">
        <v>74</v>
      </c>
      <c r="AX656">
        <v>9</v>
      </c>
      <c r="AY656" t="s">
        <v>3479</v>
      </c>
      <c r="AZ656" t="s">
        <v>3480</v>
      </c>
      <c r="BA656" t="s">
        <v>3481</v>
      </c>
      <c r="BB656">
        <v>1</v>
      </c>
    </row>
    <row r="657" spans="1:54" x14ac:dyDescent="0.25">
      <c r="A657">
        <v>655</v>
      </c>
      <c r="B657" t="s">
        <v>0</v>
      </c>
      <c r="F657" t="s">
        <v>4</v>
      </c>
      <c r="H657" s="1">
        <v>32281</v>
      </c>
      <c r="I657">
        <v>7</v>
      </c>
      <c r="J657">
        <v>60</v>
      </c>
      <c r="K657">
        <v>4</v>
      </c>
      <c r="L657">
        <v>5</v>
      </c>
      <c r="N657" t="s">
        <v>3482</v>
      </c>
      <c r="O657">
        <v>1</v>
      </c>
      <c r="T657">
        <v>1</v>
      </c>
      <c r="U657" t="s">
        <v>69</v>
      </c>
      <c r="W657" t="s">
        <v>111</v>
      </c>
      <c r="Y657" t="s">
        <v>57</v>
      </c>
      <c r="AA657">
        <v>3</v>
      </c>
      <c r="AB657" t="s">
        <v>3483</v>
      </c>
      <c r="AC657" t="s">
        <v>83</v>
      </c>
      <c r="AI657" t="s">
        <v>33</v>
      </c>
      <c r="AN657" t="s">
        <v>72</v>
      </c>
      <c r="AP657">
        <v>4</v>
      </c>
      <c r="AR657">
        <v>5</v>
      </c>
      <c r="AT657">
        <v>5</v>
      </c>
      <c r="AU657" t="s">
        <v>3484</v>
      </c>
      <c r="AV657" t="s">
        <v>74</v>
      </c>
      <c r="AX657">
        <v>10</v>
      </c>
      <c r="AY657" t="s">
        <v>3485</v>
      </c>
      <c r="AZ657" t="s">
        <v>3486</v>
      </c>
      <c r="BA657" t="s">
        <v>3487</v>
      </c>
      <c r="BB657">
        <v>1</v>
      </c>
    </row>
    <row r="658" spans="1:54" x14ac:dyDescent="0.25">
      <c r="A658">
        <v>656</v>
      </c>
      <c r="F658" t="s">
        <v>4</v>
      </c>
      <c r="H658" s="1">
        <v>30257</v>
      </c>
      <c r="I658">
        <v>7</v>
      </c>
      <c r="J658">
        <v>3</v>
      </c>
      <c r="K658">
        <v>7</v>
      </c>
      <c r="L658">
        <v>100</v>
      </c>
      <c r="M658">
        <v>11410</v>
      </c>
      <c r="N658" t="s">
        <v>3488</v>
      </c>
      <c r="O658">
        <v>0</v>
      </c>
      <c r="P658" t="s">
        <v>67</v>
      </c>
      <c r="R658" t="s">
        <v>98</v>
      </c>
      <c r="T658">
        <v>0</v>
      </c>
      <c r="AC658" t="s">
        <v>59</v>
      </c>
      <c r="AG658" t="s">
        <v>31</v>
      </c>
      <c r="AI658" t="s">
        <v>33</v>
      </c>
      <c r="AN658" t="s">
        <v>60</v>
      </c>
      <c r="AP658">
        <v>6</v>
      </c>
      <c r="AR658">
        <v>6</v>
      </c>
      <c r="AT658">
        <v>15</v>
      </c>
      <c r="AU658" t="s">
        <v>3489</v>
      </c>
      <c r="AV658" t="s">
        <v>64</v>
      </c>
      <c r="AX658">
        <v>5</v>
      </c>
      <c r="AY658" t="s">
        <v>3490</v>
      </c>
      <c r="AZ658" t="s">
        <v>354</v>
      </c>
      <c r="BA658" t="s">
        <v>116</v>
      </c>
      <c r="BB658">
        <v>1</v>
      </c>
    </row>
    <row r="659" spans="1:54" x14ac:dyDescent="0.25">
      <c r="A659">
        <v>657</v>
      </c>
      <c r="D659" t="s">
        <v>2</v>
      </c>
      <c r="H659" s="1">
        <v>35031</v>
      </c>
      <c r="I659">
        <v>7</v>
      </c>
      <c r="J659">
        <v>180</v>
      </c>
      <c r="K659">
        <v>6</v>
      </c>
      <c r="L659">
        <v>5</v>
      </c>
      <c r="M659">
        <v>110067</v>
      </c>
      <c r="N659" t="s">
        <v>1893</v>
      </c>
      <c r="O659">
        <v>1</v>
      </c>
      <c r="T659">
        <v>1</v>
      </c>
      <c r="U659" t="s">
        <v>178</v>
      </c>
      <c r="W659" t="s">
        <v>387</v>
      </c>
      <c r="Y659" t="s">
        <v>91</v>
      </c>
      <c r="AA659">
        <v>0</v>
      </c>
      <c r="AB659" t="s">
        <v>3491</v>
      </c>
      <c r="AC659" t="s">
        <v>167</v>
      </c>
      <c r="AG659" t="s">
        <v>31</v>
      </c>
      <c r="AI659" t="s">
        <v>33</v>
      </c>
      <c r="AN659" t="s">
        <v>72</v>
      </c>
      <c r="AQ659">
        <v>15</v>
      </c>
      <c r="AS659">
        <v>10</v>
      </c>
      <c r="AT659">
        <v>5</v>
      </c>
      <c r="AU659" t="s">
        <v>3492</v>
      </c>
      <c r="AV659" t="s">
        <v>74</v>
      </c>
      <c r="AX659">
        <v>9</v>
      </c>
      <c r="AY659" t="s">
        <v>3493</v>
      </c>
      <c r="AZ659" t="s">
        <v>3494</v>
      </c>
      <c r="BA659" t="s">
        <v>3495</v>
      </c>
      <c r="BB659">
        <v>1</v>
      </c>
    </row>
    <row r="660" spans="1:54" x14ac:dyDescent="0.25">
      <c r="A660">
        <v>658</v>
      </c>
      <c r="B660" t="s">
        <v>0</v>
      </c>
      <c r="I660">
        <v>7</v>
      </c>
      <c r="J660">
        <v>0</v>
      </c>
      <c r="K660">
        <v>8</v>
      </c>
      <c r="L660">
        <v>6</v>
      </c>
      <c r="M660">
        <v>500020</v>
      </c>
      <c r="N660" t="s">
        <v>3496</v>
      </c>
      <c r="O660">
        <v>0</v>
      </c>
      <c r="P660" t="s">
        <v>97</v>
      </c>
      <c r="S660" t="s">
        <v>3497</v>
      </c>
      <c r="T660">
        <v>0</v>
      </c>
      <c r="AC660" t="s">
        <v>59</v>
      </c>
      <c r="AG660" t="s">
        <v>31</v>
      </c>
      <c r="AN660" t="s">
        <v>84</v>
      </c>
      <c r="AQ660">
        <v>10</v>
      </c>
      <c r="AS660">
        <v>10</v>
      </c>
      <c r="AT660">
        <v>20</v>
      </c>
      <c r="AU660" t="s">
        <v>3498</v>
      </c>
      <c r="AV660" t="s">
        <v>74</v>
      </c>
      <c r="AX660">
        <v>8</v>
      </c>
      <c r="AY660" t="s">
        <v>3499</v>
      </c>
      <c r="AZ660" t="s">
        <v>3500</v>
      </c>
      <c r="BA660" t="s">
        <v>3501</v>
      </c>
      <c r="BB660">
        <v>1</v>
      </c>
    </row>
    <row r="661" spans="1:54" x14ac:dyDescent="0.25">
      <c r="A661">
        <v>659</v>
      </c>
      <c r="B661" t="s">
        <v>0</v>
      </c>
      <c r="C661" t="s">
        <v>1</v>
      </c>
      <c r="F661" t="s">
        <v>4</v>
      </c>
      <c r="H661" s="1">
        <v>32392</v>
      </c>
      <c r="I661">
        <v>6</v>
      </c>
      <c r="J661">
        <v>70</v>
      </c>
      <c r="K661">
        <v>8</v>
      </c>
      <c r="L661">
        <v>7</v>
      </c>
      <c r="M661">
        <v>59100</v>
      </c>
      <c r="N661" t="s">
        <v>3502</v>
      </c>
      <c r="O661">
        <v>0</v>
      </c>
      <c r="P661" t="s">
        <v>67</v>
      </c>
      <c r="R661" t="s">
        <v>98</v>
      </c>
      <c r="T661">
        <v>1</v>
      </c>
      <c r="U661" t="s">
        <v>227</v>
      </c>
      <c r="X661" t="s">
        <v>3503</v>
      </c>
      <c r="Z661" t="s">
        <v>3504</v>
      </c>
      <c r="AA661">
        <v>3</v>
      </c>
      <c r="AB661" t="s">
        <v>3505</v>
      </c>
      <c r="AC661" t="s">
        <v>83</v>
      </c>
      <c r="AH661" t="s">
        <v>32</v>
      </c>
      <c r="AN661" t="s">
        <v>72</v>
      </c>
      <c r="AP661">
        <v>5</v>
      </c>
      <c r="AR661">
        <v>3</v>
      </c>
      <c r="AT661">
        <v>5</v>
      </c>
      <c r="AU661" t="s">
        <v>3506</v>
      </c>
      <c r="AV661" t="s">
        <v>74</v>
      </c>
      <c r="AX661">
        <v>9</v>
      </c>
      <c r="AY661" t="s">
        <v>3507</v>
      </c>
      <c r="AZ661" t="s">
        <v>2179</v>
      </c>
      <c r="BB661">
        <v>1</v>
      </c>
    </row>
    <row r="662" spans="1:54" x14ac:dyDescent="0.25">
      <c r="A662">
        <v>660</v>
      </c>
      <c r="B662" t="s">
        <v>0</v>
      </c>
      <c r="H662" s="1">
        <v>33988</v>
      </c>
      <c r="I662">
        <v>6</v>
      </c>
      <c r="J662">
        <v>60</v>
      </c>
      <c r="K662">
        <v>10</v>
      </c>
      <c r="L662">
        <v>5</v>
      </c>
      <c r="M662">
        <v>17564</v>
      </c>
      <c r="N662" t="s">
        <v>1441</v>
      </c>
      <c r="O662">
        <v>1</v>
      </c>
      <c r="T662">
        <v>1</v>
      </c>
      <c r="U662" t="s">
        <v>5</v>
      </c>
      <c r="W662" t="s">
        <v>56</v>
      </c>
      <c r="Y662" t="s">
        <v>468</v>
      </c>
      <c r="AA662">
        <v>3</v>
      </c>
      <c r="AB662" t="s">
        <v>3508</v>
      </c>
      <c r="AC662" t="s">
        <v>59</v>
      </c>
      <c r="AI662" t="s">
        <v>33</v>
      </c>
      <c r="AN662" t="s">
        <v>60</v>
      </c>
      <c r="AP662">
        <v>3</v>
      </c>
      <c r="AR662">
        <v>5</v>
      </c>
      <c r="AT662">
        <v>5</v>
      </c>
      <c r="AU662" t="s">
        <v>3509</v>
      </c>
      <c r="AV662" t="s">
        <v>74</v>
      </c>
      <c r="AX662">
        <v>7</v>
      </c>
      <c r="AY662" t="s">
        <v>3510</v>
      </c>
      <c r="AZ662" t="s">
        <v>3511</v>
      </c>
      <c r="BA662" t="s">
        <v>3512</v>
      </c>
      <c r="BB662">
        <v>1</v>
      </c>
    </row>
    <row r="663" spans="1:54" x14ac:dyDescent="0.25">
      <c r="A663">
        <v>661</v>
      </c>
      <c r="B663" t="s">
        <v>0</v>
      </c>
      <c r="C663" t="s">
        <v>1</v>
      </c>
      <c r="F663" t="s">
        <v>4</v>
      </c>
      <c r="H663" s="1">
        <v>27306</v>
      </c>
      <c r="I663">
        <v>5</v>
      </c>
      <c r="J663">
        <v>0</v>
      </c>
      <c r="K663">
        <v>12</v>
      </c>
      <c r="L663">
        <v>30</v>
      </c>
      <c r="M663">
        <v>466488</v>
      </c>
      <c r="N663" t="s">
        <v>3513</v>
      </c>
      <c r="O663">
        <v>1</v>
      </c>
      <c r="T663">
        <v>1</v>
      </c>
      <c r="U663" t="s">
        <v>79</v>
      </c>
      <c r="W663" t="s">
        <v>56</v>
      </c>
      <c r="Y663" t="s">
        <v>91</v>
      </c>
      <c r="AA663">
        <v>7</v>
      </c>
      <c r="AB663" t="s">
        <v>3514</v>
      </c>
      <c r="AC663" t="s">
        <v>83</v>
      </c>
      <c r="AF663" t="s">
        <v>30</v>
      </c>
      <c r="AG663" t="s">
        <v>31</v>
      </c>
      <c r="AM663" t="s">
        <v>3052</v>
      </c>
      <c r="AN663" t="s">
        <v>84</v>
      </c>
      <c r="AP663">
        <v>6</v>
      </c>
      <c r="AR663">
        <v>6</v>
      </c>
      <c r="AT663">
        <v>20</v>
      </c>
      <c r="AU663" t="s">
        <v>3515</v>
      </c>
      <c r="AV663" t="s">
        <v>74</v>
      </c>
      <c r="AX663">
        <v>8</v>
      </c>
      <c r="AY663" t="s">
        <v>3516</v>
      </c>
      <c r="AZ663" t="s">
        <v>3517</v>
      </c>
      <c r="BA663" t="s">
        <v>3518</v>
      </c>
      <c r="BB663">
        <v>1</v>
      </c>
    </row>
    <row r="664" spans="1:54" ht="409.5" x14ac:dyDescent="0.25">
      <c r="A664">
        <v>662</v>
      </c>
      <c r="B664" t="s">
        <v>0</v>
      </c>
      <c r="F664" t="s">
        <v>4</v>
      </c>
      <c r="H664" s="1">
        <v>30768</v>
      </c>
      <c r="I664">
        <v>5</v>
      </c>
      <c r="J664">
        <v>10</v>
      </c>
      <c r="K664">
        <v>16</v>
      </c>
      <c r="L664">
        <v>4</v>
      </c>
      <c r="M664">
        <v>92612</v>
      </c>
      <c r="N664" t="s">
        <v>421</v>
      </c>
      <c r="O664">
        <v>1</v>
      </c>
      <c r="T664">
        <v>1</v>
      </c>
      <c r="U664" t="s">
        <v>227</v>
      </c>
      <c r="W664" t="s">
        <v>80</v>
      </c>
      <c r="Y664" t="s">
        <v>648</v>
      </c>
      <c r="AA664">
        <v>9</v>
      </c>
      <c r="AB664" t="s">
        <v>3046</v>
      </c>
      <c r="AC664" t="s">
        <v>83</v>
      </c>
      <c r="AI664" t="s">
        <v>33</v>
      </c>
      <c r="AN664" t="s">
        <v>60</v>
      </c>
      <c r="AQ664">
        <v>12</v>
      </c>
      <c r="AS664">
        <v>8</v>
      </c>
      <c r="AT664">
        <v>15</v>
      </c>
      <c r="AU664" s="3" t="s">
        <v>3519</v>
      </c>
      <c r="AW664" t="s">
        <v>3520</v>
      </c>
      <c r="AX664">
        <v>10</v>
      </c>
      <c r="AY664" s="3" t="s">
        <v>3521</v>
      </c>
      <c r="AZ664" s="3" t="s">
        <v>3522</v>
      </c>
      <c r="BA664" s="3" t="s">
        <v>3523</v>
      </c>
      <c r="BB664">
        <v>1</v>
      </c>
    </row>
    <row r="665" spans="1:54" ht="30" x14ac:dyDescent="0.25">
      <c r="A665">
        <v>663</v>
      </c>
      <c r="F665" t="s">
        <v>4</v>
      </c>
      <c r="H665" s="1">
        <v>32521</v>
      </c>
      <c r="I665">
        <v>6</v>
      </c>
      <c r="J665">
        <v>45</v>
      </c>
      <c r="K665">
        <v>10</v>
      </c>
      <c r="L665">
        <v>15</v>
      </c>
      <c r="M665">
        <v>94133</v>
      </c>
      <c r="N665" t="s">
        <v>3524</v>
      </c>
      <c r="O665">
        <v>1</v>
      </c>
      <c r="T665">
        <v>1</v>
      </c>
      <c r="U665" t="s">
        <v>227</v>
      </c>
      <c r="W665" t="s">
        <v>80</v>
      </c>
      <c r="Y665" t="s">
        <v>91</v>
      </c>
      <c r="AA665">
        <v>5</v>
      </c>
      <c r="AB665" t="s">
        <v>3525</v>
      </c>
      <c r="AC665" t="s">
        <v>59</v>
      </c>
      <c r="AG665" t="s">
        <v>31</v>
      </c>
      <c r="AN665" t="s">
        <v>72</v>
      </c>
      <c r="AP665">
        <v>6</v>
      </c>
      <c r="AR665">
        <v>1</v>
      </c>
      <c r="AT665">
        <v>10</v>
      </c>
      <c r="AU665" s="3" t="s">
        <v>215</v>
      </c>
      <c r="AV665" t="s">
        <v>74</v>
      </c>
      <c r="AX665">
        <v>10</v>
      </c>
      <c r="AY665" s="3" t="s">
        <v>215</v>
      </c>
      <c r="AZ665" t="s">
        <v>3526</v>
      </c>
      <c r="BA665" s="3" t="s">
        <v>215</v>
      </c>
      <c r="BB665">
        <v>0</v>
      </c>
    </row>
    <row r="666" spans="1:54" ht="255" x14ac:dyDescent="0.25">
      <c r="A666">
        <v>664</v>
      </c>
      <c r="F666" t="s">
        <v>4</v>
      </c>
      <c r="H666" s="1">
        <v>28856</v>
      </c>
      <c r="I666">
        <v>8</v>
      </c>
      <c r="J666">
        <v>30</v>
      </c>
      <c r="K666">
        <v>14</v>
      </c>
      <c r="L666">
        <v>3</v>
      </c>
      <c r="M666">
        <v>0</v>
      </c>
      <c r="N666" t="s">
        <v>1386</v>
      </c>
      <c r="O666">
        <v>0</v>
      </c>
      <c r="P666" t="s">
        <v>97</v>
      </c>
      <c r="R666" t="s">
        <v>98</v>
      </c>
      <c r="T666">
        <v>1</v>
      </c>
      <c r="U666" t="s">
        <v>5</v>
      </c>
      <c r="W666" t="s">
        <v>90</v>
      </c>
      <c r="Y666" t="s">
        <v>105</v>
      </c>
      <c r="AA666">
        <v>13</v>
      </c>
      <c r="AC666" t="s">
        <v>59</v>
      </c>
      <c r="AI666" t="s">
        <v>33</v>
      </c>
      <c r="AN666" t="s">
        <v>72</v>
      </c>
      <c r="AQ666" t="s">
        <v>1075</v>
      </c>
      <c r="AR666">
        <v>1</v>
      </c>
      <c r="AT666">
        <v>3</v>
      </c>
      <c r="AU666" t="s">
        <v>1821</v>
      </c>
      <c r="AV666" t="s">
        <v>64</v>
      </c>
      <c r="AX666">
        <v>9</v>
      </c>
      <c r="AY666" t="s">
        <v>3527</v>
      </c>
      <c r="AZ666" t="s">
        <v>35</v>
      </c>
      <c r="BA666" s="3" t="s">
        <v>3528</v>
      </c>
      <c r="BB666">
        <v>0</v>
      </c>
    </row>
    <row r="667" spans="1:54" x14ac:dyDescent="0.25">
      <c r="A667">
        <v>665</v>
      </c>
      <c r="E667" t="s">
        <v>3</v>
      </c>
      <c r="H667" s="1">
        <v>35001</v>
      </c>
      <c r="I667">
        <v>6</v>
      </c>
      <c r="J667">
        <v>30</v>
      </c>
      <c r="K667">
        <v>12</v>
      </c>
      <c r="L667">
        <v>5</v>
      </c>
      <c r="M667">
        <v>151203</v>
      </c>
      <c r="N667" t="s">
        <v>3529</v>
      </c>
      <c r="O667">
        <v>1</v>
      </c>
      <c r="T667">
        <v>0</v>
      </c>
      <c r="AC667" t="s">
        <v>59</v>
      </c>
      <c r="AG667" t="s">
        <v>31</v>
      </c>
      <c r="AN667" t="s">
        <v>84</v>
      </c>
      <c r="AP667">
        <v>4</v>
      </c>
      <c r="AR667">
        <v>6</v>
      </c>
      <c r="AT667">
        <v>4</v>
      </c>
      <c r="AU667" t="s">
        <v>3530</v>
      </c>
      <c r="AV667" t="s">
        <v>74</v>
      </c>
      <c r="AX667">
        <v>10</v>
      </c>
      <c r="AY667" t="s">
        <v>3531</v>
      </c>
      <c r="AZ667" t="s">
        <v>3532</v>
      </c>
      <c r="BA667" t="s">
        <v>3533</v>
      </c>
      <c r="BB667">
        <v>1</v>
      </c>
    </row>
    <row r="668" spans="1:54" ht="240" x14ac:dyDescent="0.25">
      <c r="A668">
        <v>666</v>
      </c>
      <c r="B668" t="s">
        <v>0</v>
      </c>
      <c r="E668" t="s">
        <v>3</v>
      </c>
      <c r="H668" s="1">
        <v>27793</v>
      </c>
      <c r="I668">
        <v>6</v>
      </c>
      <c r="J668">
        <v>120</v>
      </c>
      <c r="K668">
        <v>12</v>
      </c>
      <c r="L668">
        <v>8</v>
      </c>
      <c r="M668">
        <v>85368</v>
      </c>
      <c r="N668" t="s">
        <v>3534</v>
      </c>
      <c r="O668">
        <v>1</v>
      </c>
      <c r="T668">
        <v>1</v>
      </c>
      <c r="U668" t="s">
        <v>55</v>
      </c>
      <c r="W668" t="s">
        <v>56</v>
      </c>
      <c r="Y668" t="s">
        <v>297</v>
      </c>
      <c r="AA668">
        <v>15</v>
      </c>
      <c r="AB668" t="s">
        <v>3535</v>
      </c>
      <c r="AC668" t="s">
        <v>59</v>
      </c>
      <c r="AI668" t="s">
        <v>33</v>
      </c>
      <c r="AN668" t="s">
        <v>72</v>
      </c>
      <c r="AP668">
        <v>6</v>
      </c>
      <c r="AR668">
        <v>3</v>
      </c>
      <c r="AT668">
        <v>8</v>
      </c>
      <c r="AU668" t="s">
        <v>3536</v>
      </c>
      <c r="AW668" t="s">
        <v>3537</v>
      </c>
      <c r="AX668">
        <v>10</v>
      </c>
      <c r="AY668" s="3" t="s">
        <v>3538</v>
      </c>
      <c r="AZ668" t="s">
        <v>3539</v>
      </c>
      <c r="BA668" t="s">
        <v>3540</v>
      </c>
      <c r="BB668">
        <v>1</v>
      </c>
    </row>
    <row r="669" spans="1:54" x14ac:dyDescent="0.25">
      <c r="A669">
        <v>667</v>
      </c>
      <c r="C669" t="s">
        <v>1</v>
      </c>
      <c r="H669" s="1">
        <v>35320</v>
      </c>
      <c r="I669">
        <v>6</v>
      </c>
      <c r="J669">
        <v>100</v>
      </c>
      <c r="K669">
        <v>14</v>
      </c>
      <c r="L669">
        <v>6</v>
      </c>
      <c r="M669">
        <v>535558</v>
      </c>
      <c r="N669" t="s">
        <v>3541</v>
      </c>
      <c r="O669">
        <v>1</v>
      </c>
      <c r="T669">
        <v>1</v>
      </c>
      <c r="U669" t="s">
        <v>144</v>
      </c>
      <c r="W669" t="s">
        <v>387</v>
      </c>
      <c r="Y669" t="s">
        <v>247</v>
      </c>
      <c r="AA669">
        <v>0</v>
      </c>
      <c r="AB669" t="s">
        <v>3542</v>
      </c>
      <c r="AC669" t="s">
        <v>59</v>
      </c>
      <c r="AF669" t="s">
        <v>30</v>
      </c>
      <c r="AN669" t="s">
        <v>72</v>
      </c>
      <c r="AP669">
        <v>6</v>
      </c>
      <c r="AR669">
        <v>6</v>
      </c>
      <c r="AT669">
        <v>80</v>
      </c>
      <c r="AU669" t="s">
        <v>3543</v>
      </c>
      <c r="AV669" t="s">
        <v>74</v>
      </c>
      <c r="AX669">
        <v>9</v>
      </c>
      <c r="AY669" t="s">
        <v>3544</v>
      </c>
      <c r="AZ669" t="s">
        <v>3545</v>
      </c>
      <c r="BA669" t="s">
        <v>1609</v>
      </c>
      <c r="BB669">
        <v>0</v>
      </c>
    </row>
    <row r="670" spans="1:54" x14ac:dyDescent="0.25">
      <c r="A670">
        <v>668</v>
      </c>
      <c r="F670" t="s">
        <v>4</v>
      </c>
      <c r="H670" s="1">
        <v>32021</v>
      </c>
      <c r="I670">
        <v>6</v>
      </c>
      <c r="J670">
        <v>600</v>
      </c>
      <c r="K670">
        <v>6</v>
      </c>
      <c r="L670">
        <v>20</v>
      </c>
      <c r="M670">
        <v>100191</v>
      </c>
      <c r="N670" t="s">
        <v>1912</v>
      </c>
      <c r="O670">
        <v>1</v>
      </c>
      <c r="T670">
        <v>1</v>
      </c>
      <c r="U670" t="s">
        <v>89</v>
      </c>
      <c r="W670" t="s">
        <v>111</v>
      </c>
      <c r="Y670" t="s">
        <v>340</v>
      </c>
      <c r="AA670">
        <v>7</v>
      </c>
      <c r="AB670" t="s">
        <v>3546</v>
      </c>
      <c r="AC670" t="s">
        <v>83</v>
      </c>
      <c r="AG670" t="s">
        <v>31</v>
      </c>
      <c r="AN670" t="s">
        <v>72</v>
      </c>
      <c r="AP670">
        <v>6</v>
      </c>
      <c r="AR670">
        <v>6</v>
      </c>
      <c r="AT670">
        <v>10</v>
      </c>
      <c r="AU670" t="s">
        <v>3547</v>
      </c>
      <c r="AV670" t="s">
        <v>64</v>
      </c>
      <c r="AX670">
        <v>8</v>
      </c>
      <c r="AY670" t="s">
        <v>3548</v>
      </c>
      <c r="AZ670" t="s">
        <v>3549</v>
      </c>
      <c r="BA670" t="s">
        <v>141</v>
      </c>
      <c r="BB670">
        <v>1</v>
      </c>
    </row>
    <row r="671" spans="1:54" x14ac:dyDescent="0.25">
      <c r="A671">
        <v>669</v>
      </c>
      <c r="C671" t="s">
        <v>1</v>
      </c>
      <c r="F671" t="s">
        <v>4</v>
      </c>
      <c r="H671" s="1">
        <v>30011</v>
      </c>
      <c r="I671">
        <v>7</v>
      </c>
      <c r="J671">
        <v>2</v>
      </c>
      <c r="K671">
        <v>10</v>
      </c>
      <c r="L671">
        <v>30</v>
      </c>
      <c r="M671">
        <v>69221</v>
      </c>
      <c r="N671" t="s">
        <v>3550</v>
      </c>
      <c r="O671">
        <v>1</v>
      </c>
      <c r="T671">
        <v>1</v>
      </c>
      <c r="U671" t="s">
        <v>178</v>
      </c>
      <c r="X671" t="s">
        <v>3551</v>
      </c>
      <c r="Z671" t="s">
        <v>559</v>
      </c>
      <c r="AA671">
        <v>3</v>
      </c>
      <c r="AB671" t="s">
        <v>3552</v>
      </c>
      <c r="AC671" t="s">
        <v>83</v>
      </c>
      <c r="AH671" t="s">
        <v>32</v>
      </c>
      <c r="AN671" t="s">
        <v>72</v>
      </c>
      <c r="AP671">
        <v>3</v>
      </c>
      <c r="AR671">
        <v>6</v>
      </c>
      <c r="AT671">
        <v>20</v>
      </c>
      <c r="AU671" t="s">
        <v>3553</v>
      </c>
      <c r="AV671" t="s">
        <v>74</v>
      </c>
      <c r="AX671">
        <v>7</v>
      </c>
      <c r="AY671" t="s">
        <v>3554</v>
      </c>
      <c r="AZ671" t="s">
        <v>2096</v>
      </c>
      <c r="BB671">
        <v>1</v>
      </c>
    </row>
    <row r="672" spans="1:54" x14ac:dyDescent="0.25">
      <c r="A672">
        <v>670</v>
      </c>
      <c r="B672" t="s">
        <v>0</v>
      </c>
      <c r="C672" t="s">
        <v>1</v>
      </c>
      <c r="I672">
        <v>7</v>
      </c>
      <c r="J672">
        <v>40</v>
      </c>
      <c r="K672">
        <v>9</v>
      </c>
      <c r="L672">
        <v>6</v>
      </c>
      <c r="M672">
        <v>20020</v>
      </c>
      <c r="N672" t="s">
        <v>3457</v>
      </c>
      <c r="O672">
        <v>1</v>
      </c>
      <c r="T672">
        <v>1</v>
      </c>
      <c r="U672" t="s">
        <v>144</v>
      </c>
      <c r="W672" t="s">
        <v>56</v>
      </c>
      <c r="Y672" t="s">
        <v>81</v>
      </c>
      <c r="AA672">
        <v>7</v>
      </c>
      <c r="AB672" t="s">
        <v>3555</v>
      </c>
      <c r="AC672" t="s">
        <v>83</v>
      </c>
      <c r="AG672" t="s">
        <v>31</v>
      </c>
      <c r="AI672" t="s">
        <v>33</v>
      </c>
      <c r="AN672" t="s">
        <v>625</v>
      </c>
      <c r="AP672">
        <v>4</v>
      </c>
      <c r="AR672">
        <v>5</v>
      </c>
      <c r="AT672">
        <v>8</v>
      </c>
      <c r="AU672" t="s">
        <v>3556</v>
      </c>
      <c r="AW672" t="s">
        <v>3557</v>
      </c>
      <c r="AX672">
        <v>9</v>
      </c>
      <c r="AY672" t="s">
        <v>141</v>
      </c>
      <c r="AZ672" t="s">
        <v>141</v>
      </c>
      <c r="BA672" t="s">
        <v>141</v>
      </c>
      <c r="BB672">
        <v>0</v>
      </c>
    </row>
    <row r="673" spans="1:54" x14ac:dyDescent="0.25">
      <c r="A673">
        <v>671</v>
      </c>
      <c r="C673" t="s">
        <v>1</v>
      </c>
      <c r="F673" t="s">
        <v>4</v>
      </c>
      <c r="H673" s="1">
        <v>31907</v>
      </c>
      <c r="I673">
        <v>7</v>
      </c>
      <c r="J673">
        <v>150</v>
      </c>
      <c r="K673">
        <v>12</v>
      </c>
      <c r="L673">
        <v>12</v>
      </c>
      <c r="M673">
        <v>4534</v>
      </c>
      <c r="N673" t="s">
        <v>3558</v>
      </c>
      <c r="O673">
        <v>0</v>
      </c>
      <c r="P673" t="s">
        <v>97</v>
      </c>
      <c r="R673" t="s">
        <v>103</v>
      </c>
      <c r="T673">
        <v>1</v>
      </c>
      <c r="U673" t="s">
        <v>89</v>
      </c>
      <c r="W673" t="s">
        <v>80</v>
      </c>
      <c r="Y673" t="s">
        <v>91</v>
      </c>
      <c r="AA673">
        <v>3</v>
      </c>
      <c r="AB673" t="s">
        <v>688</v>
      </c>
      <c r="AC673" t="s">
        <v>83</v>
      </c>
      <c r="AF673" t="s">
        <v>30</v>
      </c>
      <c r="AN673" t="s">
        <v>84</v>
      </c>
      <c r="AQ673">
        <v>20</v>
      </c>
      <c r="AR673">
        <v>5</v>
      </c>
      <c r="AT673">
        <v>20</v>
      </c>
      <c r="AU673" t="s">
        <v>3559</v>
      </c>
      <c r="AW673" t="s">
        <v>1533</v>
      </c>
      <c r="AX673">
        <v>8</v>
      </c>
      <c r="AY673" t="s">
        <v>3560</v>
      </c>
      <c r="AZ673" t="s">
        <v>3561</v>
      </c>
      <c r="BA673" t="s">
        <v>3562</v>
      </c>
      <c r="BB673">
        <v>0</v>
      </c>
    </row>
    <row r="674" spans="1:54" ht="285" x14ac:dyDescent="0.25">
      <c r="A674">
        <v>672</v>
      </c>
      <c r="C674" t="s">
        <v>1</v>
      </c>
      <c r="D674" t="s">
        <v>2</v>
      </c>
      <c r="H674" s="1">
        <v>33710</v>
      </c>
      <c r="I674">
        <v>8</v>
      </c>
      <c r="J674">
        <v>100</v>
      </c>
      <c r="K674">
        <v>12</v>
      </c>
      <c r="L674">
        <v>4</v>
      </c>
      <c r="M674">
        <v>7405</v>
      </c>
      <c r="N674" t="s">
        <v>3563</v>
      </c>
      <c r="O674">
        <v>1</v>
      </c>
      <c r="T674">
        <v>1</v>
      </c>
      <c r="U674" t="s">
        <v>227</v>
      </c>
      <c r="W674" t="s">
        <v>80</v>
      </c>
      <c r="Y674" t="s">
        <v>91</v>
      </c>
      <c r="AA674">
        <v>8</v>
      </c>
      <c r="AB674" t="s">
        <v>3564</v>
      </c>
      <c r="AC674" t="s">
        <v>83</v>
      </c>
      <c r="AH674" t="s">
        <v>32</v>
      </c>
      <c r="AN674" t="s">
        <v>60</v>
      </c>
      <c r="AP674">
        <v>5</v>
      </c>
      <c r="AR674">
        <v>6</v>
      </c>
      <c r="AT674">
        <v>6</v>
      </c>
      <c r="AU674" s="3" t="s">
        <v>3565</v>
      </c>
      <c r="AV674" t="s">
        <v>74</v>
      </c>
      <c r="AX674">
        <v>9</v>
      </c>
      <c r="AY674" t="s">
        <v>3566</v>
      </c>
      <c r="AZ674" t="s">
        <v>3567</v>
      </c>
      <c r="BA674" t="s">
        <v>3568</v>
      </c>
      <c r="BB674">
        <v>1</v>
      </c>
    </row>
    <row r="675" spans="1:54" x14ac:dyDescent="0.25">
      <c r="A675">
        <v>673</v>
      </c>
      <c r="B675" t="s">
        <v>0</v>
      </c>
      <c r="C675" t="s">
        <v>1</v>
      </c>
      <c r="F675" t="s">
        <v>4</v>
      </c>
      <c r="H675" s="1">
        <v>33000</v>
      </c>
      <c r="I675">
        <v>7</v>
      </c>
      <c r="J675">
        <v>140</v>
      </c>
      <c r="K675">
        <v>14</v>
      </c>
      <c r="L675">
        <v>30</v>
      </c>
      <c r="M675">
        <v>0</v>
      </c>
      <c r="N675" t="s">
        <v>2811</v>
      </c>
      <c r="O675">
        <v>1</v>
      </c>
      <c r="T675">
        <v>0</v>
      </c>
      <c r="AC675" t="s">
        <v>83</v>
      </c>
      <c r="AG675" t="s">
        <v>31</v>
      </c>
      <c r="AK675" t="s">
        <v>35</v>
      </c>
      <c r="AN675" t="s">
        <v>60</v>
      </c>
      <c r="AP675">
        <v>6</v>
      </c>
      <c r="AS675">
        <v>13</v>
      </c>
      <c r="AT675">
        <v>20</v>
      </c>
      <c r="AU675" t="s">
        <v>3569</v>
      </c>
      <c r="AV675" t="s">
        <v>74</v>
      </c>
      <c r="AX675">
        <v>9</v>
      </c>
      <c r="AY675" t="s">
        <v>3570</v>
      </c>
      <c r="AZ675" t="s">
        <v>3571</v>
      </c>
      <c r="BA675" t="s">
        <v>3572</v>
      </c>
      <c r="BB675">
        <v>1</v>
      </c>
    </row>
    <row r="676" spans="1:54" x14ac:dyDescent="0.25">
      <c r="A676">
        <v>674</v>
      </c>
      <c r="B676" t="s">
        <v>0</v>
      </c>
      <c r="F676" t="s">
        <v>4</v>
      </c>
      <c r="H676" s="1">
        <v>32513</v>
      </c>
      <c r="I676">
        <v>6</v>
      </c>
      <c r="J676">
        <v>45</v>
      </c>
      <c r="K676">
        <v>10</v>
      </c>
      <c r="L676">
        <v>1</v>
      </c>
      <c r="M676">
        <v>3620022</v>
      </c>
      <c r="N676" t="s">
        <v>3573</v>
      </c>
      <c r="O676">
        <v>0</v>
      </c>
      <c r="P676" t="s">
        <v>67</v>
      </c>
      <c r="R676" t="s">
        <v>103</v>
      </c>
      <c r="T676">
        <v>1</v>
      </c>
      <c r="U676" t="s">
        <v>69</v>
      </c>
      <c r="W676" t="s">
        <v>111</v>
      </c>
      <c r="Y676" t="s">
        <v>57</v>
      </c>
      <c r="AA676">
        <v>5</v>
      </c>
      <c r="AB676" t="s">
        <v>3574</v>
      </c>
      <c r="AC676" t="s">
        <v>59</v>
      </c>
      <c r="AF676" t="s">
        <v>30</v>
      </c>
      <c r="AN676" t="s">
        <v>72</v>
      </c>
      <c r="AQ676">
        <v>10</v>
      </c>
      <c r="AS676">
        <v>20</v>
      </c>
      <c r="AT676">
        <v>10</v>
      </c>
      <c r="AU676" t="s">
        <v>3575</v>
      </c>
      <c r="AV676" t="s">
        <v>418</v>
      </c>
      <c r="AX676">
        <v>8</v>
      </c>
      <c r="AY676" t="s">
        <v>3576</v>
      </c>
      <c r="AZ676" t="s">
        <v>3577</v>
      </c>
      <c r="BA676" t="s">
        <v>3578</v>
      </c>
      <c r="BB676">
        <v>0</v>
      </c>
    </row>
    <row r="677" spans="1:54" x14ac:dyDescent="0.25">
      <c r="A677">
        <v>675</v>
      </c>
      <c r="C677" t="s">
        <v>1</v>
      </c>
      <c r="F677" t="s">
        <v>4</v>
      </c>
      <c r="H677" s="1">
        <v>32663</v>
      </c>
      <c r="I677">
        <v>6</v>
      </c>
      <c r="J677">
        <v>120</v>
      </c>
      <c r="K677">
        <v>12</v>
      </c>
      <c r="L677">
        <v>10</v>
      </c>
      <c r="M677">
        <v>500084</v>
      </c>
      <c r="N677" t="s">
        <v>370</v>
      </c>
      <c r="O677">
        <v>1</v>
      </c>
      <c r="T677">
        <v>1</v>
      </c>
      <c r="U677" t="s">
        <v>150</v>
      </c>
      <c r="W677" t="s">
        <v>80</v>
      </c>
      <c r="Y677" t="s">
        <v>91</v>
      </c>
      <c r="AA677">
        <v>1</v>
      </c>
      <c r="AB677" t="s">
        <v>3579</v>
      </c>
      <c r="AC677" t="s">
        <v>83</v>
      </c>
      <c r="AI677" t="s">
        <v>33</v>
      </c>
      <c r="AN677" t="s">
        <v>60</v>
      </c>
      <c r="AP677">
        <v>5</v>
      </c>
      <c r="AR677">
        <v>3</v>
      </c>
      <c r="AT677">
        <v>8</v>
      </c>
      <c r="AU677" t="s">
        <v>3580</v>
      </c>
      <c r="AV677" t="s">
        <v>74</v>
      </c>
      <c r="AX677">
        <v>8</v>
      </c>
      <c r="AY677" t="s">
        <v>3581</v>
      </c>
      <c r="AZ677" t="s">
        <v>3582</v>
      </c>
      <c r="BA677" t="s">
        <v>3583</v>
      </c>
      <c r="BB677">
        <v>1</v>
      </c>
    </row>
    <row r="678" spans="1:54" x14ac:dyDescent="0.25">
      <c r="A678">
        <v>676</v>
      </c>
      <c r="B678" t="s">
        <v>0</v>
      </c>
      <c r="H678" s="1">
        <v>26873</v>
      </c>
      <c r="I678">
        <v>5</v>
      </c>
      <c r="J678">
        <v>120</v>
      </c>
      <c r="K678">
        <v>14</v>
      </c>
      <c r="L678">
        <v>6</v>
      </c>
      <c r="M678">
        <v>7895</v>
      </c>
      <c r="N678" t="s">
        <v>3584</v>
      </c>
      <c r="O678">
        <v>1</v>
      </c>
      <c r="T678">
        <v>1</v>
      </c>
      <c r="U678" t="s">
        <v>227</v>
      </c>
      <c r="W678" t="s">
        <v>145</v>
      </c>
      <c r="Y678" t="s">
        <v>161</v>
      </c>
      <c r="AA678">
        <v>15</v>
      </c>
      <c r="AB678" t="s">
        <v>3585</v>
      </c>
      <c r="AC678" t="s">
        <v>59</v>
      </c>
      <c r="AL678" t="s">
        <v>36</v>
      </c>
      <c r="AV678" t="s">
        <v>74</v>
      </c>
      <c r="AX678">
        <v>10</v>
      </c>
      <c r="AY678" t="s">
        <v>75</v>
      </c>
      <c r="AZ678" t="s">
        <v>3586</v>
      </c>
      <c r="BA678" t="s">
        <v>3587</v>
      </c>
      <c r="BB678">
        <v>0</v>
      </c>
    </row>
    <row r="679" spans="1:54" x14ac:dyDescent="0.25">
      <c r="A679">
        <v>677</v>
      </c>
      <c r="B679" t="s">
        <v>0</v>
      </c>
      <c r="H679" s="1">
        <v>30279</v>
      </c>
      <c r="I679">
        <v>8</v>
      </c>
      <c r="J679">
        <v>2</v>
      </c>
      <c r="K679">
        <v>8</v>
      </c>
      <c r="L679">
        <v>1</v>
      </c>
      <c r="M679">
        <v>430080</v>
      </c>
      <c r="N679" t="s">
        <v>3588</v>
      </c>
      <c r="O679">
        <v>0</v>
      </c>
      <c r="P679" t="s">
        <v>67</v>
      </c>
      <c r="R679" t="s">
        <v>68</v>
      </c>
      <c r="T679">
        <v>1</v>
      </c>
      <c r="U679" t="s">
        <v>31</v>
      </c>
      <c r="W679" t="s">
        <v>80</v>
      </c>
      <c r="Y679" t="s">
        <v>57</v>
      </c>
      <c r="AA679">
        <v>2</v>
      </c>
      <c r="AB679" t="s">
        <v>3588</v>
      </c>
      <c r="AC679" t="s">
        <v>83</v>
      </c>
      <c r="AI679" t="s">
        <v>33</v>
      </c>
      <c r="AN679" t="s">
        <v>60</v>
      </c>
      <c r="AP679">
        <v>6</v>
      </c>
      <c r="AR679">
        <v>3</v>
      </c>
      <c r="AT679">
        <v>3</v>
      </c>
      <c r="AU679" t="s">
        <v>3589</v>
      </c>
      <c r="AV679" t="s">
        <v>74</v>
      </c>
      <c r="AX679">
        <v>8</v>
      </c>
      <c r="AY679" t="s">
        <v>3590</v>
      </c>
      <c r="AZ679" t="s">
        <v>3591</v>
      </c>
      <c r="BA679" t="s">
        <v>3592</v>
      </c>
      <c r="BB679">
        <v>0</v>
      </c>
    </row>
    <row r="680" spans="1:54" x14ac:dyDescent="0.25">
      <c r="A680">
        <v>678</v>
      </c>
      <c r="C680" t="s">
        <v>1</v>
      </c>
      <c r="H680" s="1">
        <v>32960</v>
      </c>
      <c r="I680">
        <v>7</v>
      </c>
      <c r="J680">
        <v>60</v>
      </c>
      <c r="K680">
        <v>7</v>
      </c>
      <c r="L680">
        <v>5</v>
      </c>
      <c r="M680">
        <v>500081</v>
      </c>
      <c r="N680" t="s">
        <v>3593</v>
      </c>
      <c r="O680">
        <v>1</v>
      </c>
      <c r="T680">
        <v>1</v>
      </c>
      <c r="U680" t="s">
        <v>89</v>
      </c>
      <c r="W680" t="s">
        <v>80</v>
      </c>
      <c r="Y680" t="s">
        <v>91</v>
      </c>
      <c r="AA680">
        <v>2</v>
      </c>
      <c r="AB680" t="s">
        <v>1750</v>
      </c>
      <c r="AC680" t="s">
        <v>83</v>
      </c>
      <c r="AF680" t="s">
        <v>30</v>
      </c>
      <c r="AN680" t="s">
        <v>84</v>
      </c>
      <c r="AP680">
        <v>3</v>
      </c>
      <c r="AR680">
        <v>5</v>
      </c>
      <c r="AT680">
        <v>168</v>
      </c>
      <c r="AU680" t="s">
        <v>3594</v>
      </c>
      <c r="AV680" t="s">
        <v>64</v>
      </c>
      <c r="AX680">
        <v>9</v>
      </c>
      <c r="AY680" t="s">
        <v>3595</v>
      </c>
      <c r="AZ680" t="s">
        <v>3596</v>
      </c>
      <c r="BA680" t="s">
        <v>3597</v>
      </c>
      <c r="BB680">
        <v>1</v>
      </c>
    </row>
    <row r="681" spans="1:54" x14ac:dyDescent="0.25">
      <c r="A681">
        <v>679</v>
      </c>
      <c r="C681" t="s">
        <v>1</v>
      </c>
      <c r="F681" t="s">
        <v>4</v>
      </c>
      <c r="H681" s="1">
        <v>33896</v>
      </c>
      <c r="I681">
        <v>6</v>
      </c>
      <c r="J681">
        <v>60</v>
      </c>
      <c r="K681">
        <v>14</v>
      </c>
      <c r="L681">
        <v>4</v>
      </c>
      <c r="M681">
        <v>311</v>
      </c>
      <c r="N681" t="s">
        <v>3598</v>
      </c>
      <c r="O681">
        <v>0</v>
      </c>
      <c r="P681" t="s">
        <v>53</v>
      </c>
      <c r="R681" t="s">
        <v>98</v>
      </c>
      <c r="T681">
        <v>1</v>
      </c>
      <c r="U681" t="s">
        <v>30</v>
      </c>
      <c r="X681" t="s">
        <v>281</v>
      </c>
      <c r="Z681" t="s">
        <v>3599</v>
      </c>
      <c r="AA681">
        <v>3</v>
      </c>
      <c r="AB681" t="s">
        <v>3600</v>
      </c>
      <c r="AC681" t="s">
        <v>59</v>
      </c>
      <c r="AL681" t="s">
        <v>36</v>
      </c>
      <c r="AV681" t="s">
        <v>74</v>
      </c>
      <c r="AX681">
        <v>10</v>
      </c>
      <c r="AY681" t="s">
        <v>3601</v>
      </c>
      <c r="AZ681" t="s">
        <v>3602</v>
      </c>
      <c r="BA681" t="s">
        <v>3603</v>
      </c>
      <c r="BB681">
        <v>1</v>
      </c>
    </row>
    <row r="682" spans="1:54" x14ac:dyDescent="0.25">
      <c r="A682">
        <v>680</v>
      </c>
      <c r="C682" t="s">
        <v>1</v>
      </c>
      <c r="F682" t="s">
        <v>4</v>
      </c>
      <c r="H682" s="1">
        <v>30214</v>
      </c>
      <c r="I682">
        <v>6</v>
      </c>
      <c r="J682">
        <v>30</v>
      </c>
      <c r="K682">
        <v>15</v>
      </c>
      <c r="L682">
        <v>16</v>
      </c>
      <c r="M682">
        <v>90408</v>
      </c>
      <c r="N682" t="s">
        <v>3604</v>
      </c>
      <c r="O682">
        <v>1</v>
      </c>
      <c r="T682">
        <v>1</v>
      </c>
      <c r="U682" t="s">
        <v>455</v>
      </c>
      <c r="X682" t="s">
        <v>683</v>
      </c>
      <c r="Z682" t="s">
        <v>3605</v>
      </c>
      <c r="AA682">
        <v>2</v>
      </c>
      <c r="AB682" t="s">
        <v>3606</v>
      </c>
      <c r="AC682" t="s">
        <v>83</v>
      </c>
      <c r="AL682" t="s">
        <v>36</v>
      </c>
      <c r="AV682" t="s">
        <v>74</v>
      </c>
      <c r="AX682">
        <v>10</v>
      </c>
      <c r="AY682" t="s">
        <v>3607</v>
      </c>
      <c r="AZ682" t="s">
        <v>3608</v>
      </c>
      <c r="BA682" t="s">
        <v>3609</v>
      </c>
      <c r="BB682">
        <v>1</v>
      </c>
    </row>
    <row r="683" spans="1:54" x14ac:dyDescent="0.25">
      <c r="A683">
        <v>681</v>
      </c>
      <c r="B683" t="s">
        <v>0</v>
      </c>
      <c r="H683" s="1">
        <v>35051</v>
      </c>
      <c r="I683">
        <v>7</v>
      </c>
      <c r="J683">
        <v>10</v>
      </c>
      <c r="K683">
        <v>3</v>
      </c>
      <c r="L683">
        <v>4</v>
      </c>
      <c r="M683">
        <v>523303</v>
      </c>
      <c r="N683" t="s">
        <v>3610</v>
      </c>
      <c r="O683">
        <v>1</v>
      </c>
      <c r="T683">
        <v>1</v>
      </c>
      <c r="U683" t="s">
        <v>227</v>
      </c>
      <c r="W683" t="s">
        <v>80</v>
      </c>
      <c r="Y683" t="s">
        <v>648</v>
      </c>
      <c r="AA683">
        <v>1</v>
      </c>
      <c r="AC683" t="s">
        <v>402</v>
      </c>
      <c r="AI683" t="s">
        <v>33</v>
      </c>
      <c r="AN683" t="s">
        <v>60</v>
      </c>
      <c r="AP683">
        <v>5</v>
      </c>
      <c r="AS683">
        <v>12</v>
      </c>
      <c r="AT683">
        <v>4</v>
      </c>
      <c r="AU683" t="s">
        <v>3611</v>
      </c>
      <c r="AV683" t="s">
        <v>74</v>
      </c>
      <c r="AX683">
        <v>10</v>
      </c>
      <c r="AY683" t="s">
        <v>3612</v>
      </c>
      <c r="BB683">
        <v>1</v>
      </c>
    </row>
    <row r="684" spans="1:54" x14ac:dyDescent="0.25">
      <c r="A684">
        <v>682</v>
      </c>
      <c r="B684" t="s">
        <v>0</v>
      </c>
      <c r="D684" t="s">
        <v>2</v>
      </c>
      <c r="E684" t="s">
        <v>3</v>
      </c>
      <c r="F684" t="s">
        <v>4</v>
      </c>
      <c r="H684" s="1">
        <v>35573</v>
      </c>
      <c r="I684">
        <v>10</v>
      </c>
      <c r="J684">
        <v>20</v>
      </c>
      <c r="K684">
        <v>10</v>
      </c>
      <c r="L684">
        <v>10</v>
      </c>
      <c r="M684">
        <v>9000</v>
      </c>
      <c r="N684" t="s">
        <v>3613</v>
      </c>
      <c r="O684">
        <v>1</v>
      </c>
      <c r="T684">
        <v>0</v>
      </c>
      <c r="AC684" t="s">
        <v>167</v>
      </c>
      <c r="AI684" t="s">
        <v>33</v>
      </c>
      <c r="AN684" t="s">
        <v>60</v>
      </c>
      <c r="AP684">
        <v>6</v>
      </c>
      <c r="AR684">
        <v>6</v>
      </c>
      <c r="AT684">
        <v>30</v>
      </c>
      <c r="AU684" t="s">
        <v>3614</v>
      </c>
      <c r="AW684" t="s">
        <v>3615</v>
      </c>
      <c r="AX684">
        <v>10</v>
      </c>
      <c r="AY684" t="s">
        <v>3616</v>
      </c>
      <c r="AZ684" t="s">
        <v>3617</v>
      </c>
      <c r="BA684" t="s">
        <v>3618</v>
      </c>
      <c r="BB684">
        <v>1</v>
      </c>
    </row>
    <row r="685" spans="1:54" x14ac:dyDescent="0.25">
      <c r="A685">
        <v>683</v>
      </c>
      <c r="E685" t="s">
        <v>3</v>
      </c>
      <c r="H685" s="1">
        <v>26938</v>
      </c>
      <c r="I685">
        <v>5</v>
      </c>
      <c r="J685">
        <v>120</v>
      </c>
      <c r="K685">
        <v>12</v>
      </c>
      <c r="L685">
        <v>60</v>
      </c>
      <c r="M685">
        <v>1740071</v>
      </c>
      <c r="N685" t="s">
        <v>2811</v>
      </c>
      <c r="O685">
        <v>0</v>
      </c>
      <c r="Q685" t="s">
        <v>36</v>
      </c>
      <c r="R685" t="s">
        <v>103</v>
      </c>
      <c r="T685">
        <v>1</v>
      </c>
      <c r="U685" t="s">
        <v>227</v>
      </c>
      <c r="W685" t="s">
        <v>111</v>
      </c>
      <c r="Y685" t="s">
        <v>394</v>
      </c>
      <c r="AA685">
        <v>15</v>
      </c>
      <c r="AC685" t="s">
        <v>83</v>
      </c>
      <c r="AI685" t="s">
        <v>33</v>
      </c>
      <c r="AN685" t="s">
        <v>168</v>
      </c>
      <c r="AP685">
        <v>6</v>
      </c>
      <c r="AR685">
        <v>6</v>
      </c>
      <c r="AT685">
        <v>15</v>
      </c>
      <c r="AU685" t="s">
        <v>75</v>
      </c>
      <c r="AV685" t="s">
        <v>74</v>
      </c>
      <c r="AX685">
        <v>5</v>
      </c>
      <c r="AY685" t="s">
        <v>3619</v>
      </c>
      <c r="AZ685" t="s">
        <v>36</v>
      </c>
      <c r="BA685" t="s">
        <v>36</v>
      </c>
      <c r="BB685">
        <v>0</v>
      </c>
    </row>
    <row r="686" spans="1:54" x14ac:dyDescent="0.25">
      <c r="A686">
        <v>684</v>
      </c>
      <c r="F686" t="s">
        <v>4</v>
      </c>
      <c r="H686" s="1">
        <v>28137</v>
      </c>
      <c r="I686">
        <v>7</v>
      </c>
      <c r="J686">
        <v>120</v>
      </c>
      <c r="K686">
        <v>6</v>
      </c>
      <c r="L686">
        <v>3</v>
      </c>
      <c r="N686" t="s">
        <v>3089</v>
      </c>
      <c r="O686">
        <v>0</v>
      </c>
      <c r="P686" t="s">
        <v>53</v>
      </c>
      <c r="R686" t="s">
        <v>98</v>
      </c>
      <c r="T686">
        <v>1</v>
      </c>
      <c r="U686" t="s">
        <v>227</v>
      </c>
      <c r="W686" t="s">
        <v>90</v>
      </c>
      <c r="Y686" t="s">
        <v>91</v>
      </c>
      <c r="AA686">
        <v>17</v>
      </c>
      <c r="AB686" t="s">
        <v>3620</v>
      </c>
      <c r="AC686" t="s">
        <v>59</v>
      </c>
      <c r="AI686" t="s">
        <v>33</v>
      </c>
      <c r="AN686" t="s">
        <v>72</v>
      </c>
      <c r="AP686">
        <v>6</v>
      </c>
      <c r="AR686">
        <v>3</v>
      </c>
      <c r="AT686">
        <v>10</v>
      </c>
      <c r="AU686" t="s">
        <v>3621</v>
      </c>
      <c r="AV686" t="s">
        <v>74</v>
      </c>
      <c r="AX686">
        <v>9</v>
      </c>
      <c r="AY686" t="s">
        <v>3622</v>
      </c>
      <c r="AZ686" t="s">
        <v>3623</v>
      </c>
      <c r="BA686" t="s">
        <v>3624</v>
      </c>
      <c r="BB686">
        <v>0</v>
      </c>
    </row>
    <row r="687" spans="1:54" x14ac:dyDescent="0.25">
      <c r="A687">
        <v>685</v>
      </c>
      <c r="B687" t="s">
        <v>0</v>
      </c>
      <c r="H687" s="1">
        <v>30645</v>
      </c>
      <c r="I687">
        <v>7</v>
      </c>
      <c r="J687">
        <v>20</v>
      </c>
      <c r="K687">
        <v>10</v>
      </c>
      <c r="L687">
        <v>20</v>
      </c>
      <c r="M687">
        <v>92800</v>
      </c>
      <c r="N687" t="s">
        <v>1941</v>
      </c>
      <c r="O687">
        <v>1</v>
      </c>
      <c r="T687">
        <v>1</v>
      </c>
      <c r="U687" t="s">
        <v>144</v>
      </c>
      <c r="W687" t="s">
        <v>56</v>
      </c>
      <c r="Y687" t="s">
        <v>57</v>
      </c>
      <c r="AA687">
        <v>1</v>
      </c>
      <c r="AB687" t="s">
        <v>3625</v>
      </c>
      <c r="AC687" t="s">
        <v>83</v>
      </c>
      <c r="AG687" t="s">
        <v>31</v>
      </c>
      <c r="AN687" t="s">
        <v>84</v>
      </c>
      <c r="AQ687">
        <v>15</v>
      </c>
      <c r="AS687">
        <v>20</v>
      </c>
      <c r="AT687">
        <v>20</v>
      </c>
      <c r="AU687" t="s">
        <v>3626</v>
      </c>
      <c r="AV687" t="s">
        <v>64</v>
      </c>
      <c r="AX687">
        <v>10</v>
      </c>
      <c r="AY687" t="s">
        <v>3627</v>
      </c>
      <c r="AZ687" t="s">
        <v>3628</v>
      </c>
      <c r="BA687" t="s">
        <v>3629</v>
      </c>
      <c r="BB687">
        <v>0</v>
      </c>
    </row>
    <row r="688" spans="1:54" x14ac:dyDescent="0.25">
      <c r="A688">
        <v>686</v>
      </c>
      <c r="C688" t="s">
        <v>1</v>
      </c>
      <c r="F688" t="s">
        <v>4</v>
      </c>
      <c r="H688" s="1">
        <v>29020</v>
      </c>
      <c r="I688">
        <v>4</v>
      </c>
      <c r="J688">
        <v>70</v>
      </c>
      <c r="K688">
        <v>12</v>
      </c>
      <c r="L688">
        <v>25</v>
      </c>
      <c r="M688">
        <v>3031</v>
      </c>
      <c r="N688" t="s">
        <v>3630</v>
      </c>
      <c r="O688">
        <v>0</v>
      </c>
      <c r="P688" t="s">
        <v>67</v>
      </c>
      <c r="S688" t="s">
        <v>3631</v>
      </c>
      <c r="T688">
        <v>1</v>
      </c>
      <c r="U688" t="s">
        <v>460</v>
      </c>
      <c r="X688" t="s">
        <v>3632</v>
      </c>
      <c r="Y688" t="s">
        <v>326</v>
      </c>
      <c r="AA688">
        <v>11</v>
      </c>
      <c r="AB688" t="s">
        <v>3633</v>
      </c>
      <c r="AC688" t="s">
        <v>83</v>
      </c>
      <c r="AI688" t="s">
        <v>33</v>
      </c>
      <c r="AN688" t="s">
        <v>84</v>
      </c>
      <c r="AQ688">
        <v>15</v>
      </c>
      <c r="AS688">
        <v>10</v>
      </c>
      <c r="AT688">
        <v>40</v>
      </c>
      <c r="AU688" t="s">
        <v>3634</v>
      </c>
      <c r="AV688" t="s">
        <v>74</v>
      </c>
      <c r="AX688">
        <v>10</v>
      </c>
      <c r="AY688" t="s">
        <v>3635</v>
      </c>
      <c r="AZ688" t="s">
        <v>3636</v>
      </c>
      <c r="BA688" t="s">
        <v>3637</v>
      </c>
      <c r="BB688">
        <v>0</v>
      </c>
    </row>
    <row r="689" spans="1:54" x14ac:dyDescent="0.25">
      <c r="A689">
        <v>687</v>
      </c>
      <c r="B689" t="s">
        <v>0</v>
      </c>
      <c r="C689" t="s">
        <v>1</v>
      </c>
      <c r="H689" s="1">
        <v>22202</v>
      </c>
      <c r="I689">
        <v>7</v>
      </c>
      <c r="J689">
        <v>40</v>
      </c>
      <c r="K689">
        <v>12</v>
      </c>
      <c r="L689">
        <v>10</v>
      </c>
      <c r="M689">
        <v>28224</v>
      </c>
      <c r="N689" t="s">
        <v>3638</v>
      </c>
      <c r="O689">
        <v>1</v>
      </c>
      <c r="T689">
        <v>1</v>
      </c>
      <c r="U689" t="s">
        <v>460</v>
      </c>
      <c r="W689" t="s">
        <v>145</v>
      </c>
      <c r="Y689" t="s">
        <v>91</v>
      </c>
      <c r="AA689">
        <v>30</v>
      </c>
      <c r="AB689" t="s">
        <v>3639</v>
      </c>
      <c r="AC689" t="s">
        <v>59</v>
      </c>
      <c r="AI689" t="s">
        <v>33</v>
      </c>
      <c r="AN689" t="s">
        <v>72</v>
      </c>
      <c r="AP689">
        <v>5</v>
      </c>
      <c r="AS689">
        <v>12</v>
      </c>
      <c r="AT689">
        <v>12</v>
      </c>
      <c r="AU689" t="s">
        <v>3640</v>
      </c>
      <c r="AV689" t="s">
        <v>74</v>
      </c>
      <c r="AX689">
        <v>10</v>
      </c>
      <c r="AY689" t="s">
        <v>3641</v>
      </c>
      <c r="BB689">
        <v>0</v>
      </c>
    </row>
    <row r="690" spans="1:54" x14ac:dyDescent="0.25">
      <c r="A690">
        <v>688</v>
      </c>
      <c r="C690" t="s">
        <v>1</v>
      </c>
      <c r="F690" t="s">
        <v>4</v>
      </c>
      <c r="H690" s="1">
        <v>30233</v>
      </c>
      <c r="I690">
        <v>7</v>
      </c>
      <c r="J690">
        <v>15</v>
      </c>
      <c r="K690">
        <v>12</v>
      </c>
      <c r="L690">
        <v>12</v>
      </c>
      <c r="M690">
        <v>200</v>
      </c>
      <c r="N690" t="s">
        <v>1956</v>
      </c>
      <c r="O690">
        <v>0</v>
      </c>
      <c r="P690" t="s">
        <v>67</v>
      </c>
      <c r="R690" t="s">
        <v>98</v>
      </c>
      <c r="T690">
        <v>1</v>
      </c>
      <c r="U690" t="s">
        <v>150</v>
      </c>
      <c r="W690" t="s">
        <v>80</v>
      </c>
      <c r="Y690" t="s">
        <v>91</v>
      </c>
      <c r="AA690">
        <v>1</v>
      </c>
      <c r="AB690" t="s">
        <v>2045</v>
      </c>
      <c r="AC690" t="s">
        <v>71</v>
      </c>
      <c r="AF690" t="s">
        <v>30</v>
      </c>
      <c r="AG690" t="s">
        <v>31</v>
      </c>
      <c r="AN690" t="s">
        <v>84</v>
      </c>
      <c r="AP690">
        <v>2</v>
      </c>
      <c r="AR690">
        <v>5</v>
      </c>
      <c r="AT690">
        <v>30</v>
      </c>
      <c r="AU690" t="s">
        <v>3642</v>
      </c>
      <c r="AV690" t="s">
        <v>74</v>
      </c>
      <c r="AX690">
        <v>7</v>
      </c>
      <c r="AY690" t="s">
        <v>424</v>
      </c>
      <c r="AZ690" t="s">
        <v>3643</v>
      </c>
      <c r="BB690">
        <v>0</v>
      </c>
    </row>
    <row r="691" spans="1:54" ht="135" x14ac:dyDescent="0.25">
      <c r="A691">
        <v>689</v>
      </c>
      <c r="B691" t="s">
        <v>0</v>
      </c>
      <c r="F691" t="s">
        <v>4</v>
      </c>
      <c r="H691" s="1">
        <v>35459</v>
      </c>
      <c r="I691">
        <v>5</v>
      </c>
      <c r="J691">
        <v>8</v>
      </c>
      <c r="K691">
        <v>10</v>
      </c>
      <c r="L691">
        <v>5</v>
      </c>
      <c r="M691">
        <v>396191</v>
      </c>
      <c r="N691" t="s">
        <v>3644</v>
      </c>
      <c r="O691">
        <v>0</v>
      </c>
      <c r="P691" t="s">
        <v>53</v>
      </c>
      <c r="R691" t="s">
        <v>103</v>
      </c>
      <c r="T691">
        <v>0</v>
      </c>
      <c r="AC691" t="s">
        <v>167</v>
      </c>
      <c r="AI691" t="s">
        <v>33</v>
      </c>
      <c r="AN691" t="s">
        <v>84</v>
      </c>
      <c r="AP691">
        <v>4</v>
      </c>
      <c r="AR691">
        <v>3</v>
      </c>
      <c r="AT691">
        <v>4</v>
      </c>
      <c r="AU691" s="3" t="s">
        <v>3645</v>
      </c>
      <c r="AV691" t="s">
        <v>74</v>
      </c>
      <c r="AX691">
        <v>9</v>
      </c>
      <c r="AY691" t="s">
        <v>3646</v>
      </c>
      <c r="AZ691" t="s">
        <v>3647</v>
      </c>
      <c r="BB691">
        <v>0</v>
      </c>
    </row>
    <row r="692" spans="1:54" x14ac:dyDescent="0.25">
      <c r="A692">
        <v>690</v>
      </c>
      <c r="C692" t="s">
        <v>1</v>
      </c>
      <c r="F692" t="s">
        <v>4</v>
      </c>
      <c r="H692" s="1">
        <v>30996</v>
      </c>
      <c r="I692">
        <v>7</v>
      </c>
      <c r="J692">
        <v>10</v>
      </c>
      <c r="K692">
        <v>6</v>
      </c>
      <c r="L692">
        <v>10</v>
      </c>
      <c r="N692" t="s">
        <v>1160</v>
      </c>
      <c r="O692">
        <v>0</v>
      </c>
      <c r="P692" t="s">
        <v>78</v>
      </c>
      <c r="R692" t="s">
        <v>98</v>
      </c>
      <c r="T692">
        <v>1</v>
      </c>
      <c r="U692" t="s">
        <v>455</v>
      </c>
      <c r="W692" t="s">
        <v>111</v>
      </c>
      <c r="Y692" t="s">
        <v>57</v>
      </c>
      <c r="AA692">
        <v>6</v>
      </c>
      <c r="AC692" t="s">
        <v>71</v>
      </c>
      <c r="AI692" t="s">
        <v>33</v>
      </c>
      <c r="AN692" t="s">
        <v>84</v>
      </c>
      <c r="AP692">
        <v>3</v>
      </c>
      <c r="AR692">
        <v>6</v>
      </c>
      <c r="AT692">
        <v>10</v>
      </c>
      <c r="AU692" t="s">
        <v>3648</v>
      </c>
      <c r="AV692" t="s">
        <v>74</v>
      </c>
      <c r="AX692">
        <v>10</v>
      </c>
      <c r="AY692" t="s">
        <v>183</v>
      </c>
      <c r="BB692">
        <v>0</v>
      </c>
    </row>
    <row r="693" spans="1:54" x14ac:dyDescent="0.25">
      <c r="A693">
        <v>691</v>
      </c>
      <c r="C693" t="s">
        <v>1</v>
      </c>
      <c r="H693" s="1">
        <v>28795</v>
      </c>
      <c r="I693">
        <v>7</v>
      </c>
      <c r="J693">
        <v>180</v>
      </c>
      <c r="K693">
        <v>11</v>
      </c>
      <c r="L693">
        <v>3</v>
      </c>
      <c r="M693">
        <v>30097</v>
      </c>
      <c r="N693" t="s">
        <v>713</v>
      </c>
      <c r="O693">
        <v>0</v>
      </c>
      <c r="Q693" t="s">
        <v>3649</v>
      </c>
      <c r="R693" t="s">
        <v>98</v>
      </c>
      <c r="T693">
        <v>1</v>
      </c>
      <c r="U693" t="s">
        <v>160</v>
      </c>
      <c r="W693" t="s">
        <v>90</v>
      </c>
      <c r="Y693" t="s">
        <v>247</v>
      </c>
      <c r="AA693">
        <v>5</v>
      </c>
      <c r="AB693" t="s">
        <v>3650</v>
      </c>
      <c r="AC693" t="s">
        <v>83</v>
      </c>
      <c r="AL693" t="s">
        <v>36</v>
      </c>
      <c r="AV693" t="s">
        <v>74</v>
      </c>
      <c r="AX693">
        <v>7</v>
      </c>
      <c r="AY693" t="s">
        <v>3651</v>
      </c>
      <c r="AZ693" t="s">
        <v>3652</v>
      </c>
      <c r="BB693">
        <v>1</v>
      </c>
    </row>
    <row r="694" spans="1:54" x14ac:dyDescent="0.25">
      <c r="A694">
        <v>692</v>
      </c>
      <c r="C694" t="s">
        <v>1</v>
      </c>
      <c r="H694" s="1">
        <v>26256</v>
      </c>
      <c r="I694">
        <v>8</v>
      </c>
      <c r="J694">
        <v>0</v>
      </c>
      <c r="K694">
        <v>12</v>
      </c>
      <c r="L694">
        <v>26</v>
      </c>
      <c r="M694">
        <v>39564</v>
      </c>
      <c r="N694" t="s">
        <v>3653</v>
      </c>
      <c r="O694">
        <v>1</v>
      </c>
      <c r="T694">
        <v>1</v>
      </c>
      <c r="U694" t="s">
        <v>227</v>
      </c>
      <c r="W694" t="s">
        <v>80</v>
      </c>
      <c r="Y694" t="s">
        <v>161</v>
      </c>
      <c r="AA694">
        <v>7</v>
      </c>
      <c r="AB694" t="s">
        <v>3654</v>
      </c>
      <c r="AC694" t="s">
        <v>71</v>
      </c>
      <c r="AG694" t="s">
        <v>31</v>
      </c>
      <c r="AH694" t="s">
        <v>32</v>
      </c>
      <c r="AJ694" t="s">
        <v>34</v>
      </c>
      <c r="AN694" t="s">
        <v>60</v>
      </c>
      <c r="AP694">
        <v>6</v>
      </c>
      <c r="AR694">
        <v>2</v>
      </c>
      <c r="AT694">
        <v>8</v>
      </c>
      <c r="AU694" t="s">
        <v>3655</v>
      </c>
      <c r="AW694" t="s">
        <v>3656</v>
      </c>
      <c r="AX694">
        <v>10</v>
      </c>
      <c r="AY694" t="s">
        <v>3657</v>
      </c>
      <c r="AZ694" t="s">
        <v>3658</v>
      </c>
      <c r="BA694" t="s">
        <v>3659</v>
      </c>
      <c r="BB694">
        <v>1</v>
      </c>
    </row>
    <row r="695" spans="1:54" x14ac:dyDescent="0.25">
      <c r="A695">
        <v>693</v>
      </c>
      <c r="C695" t="s">
        <v>1</v>
      </c>
      <c r="F695" t="s">
        <v>4</v>
      </c>
      <c r="H695" s="1">
        <v>23641</v>
      </c>
      <c r="I695">
        <v>7</v>
      </c>
      <c r="J695">
        <v>50</v>
      </c>
      <c r="K695">
        <v>8</v>
      </c>
      <c r="L695">
        <v>5</v>
      </c>
      <c r="M695">
        <v>2624</v>
      </c>
      <c r="N695" t="s">
        <v>3660</v>
      </c>
      <c r="O695">
        <v>1</v>
      </c>
      <c r="T695">
        <v>1</v>
      </c>
      <c r="U695" t="s">
        <v>5</v>
      </c>
      <c r="W695" t="s">
        <v>111</v>
      </c>
      <c r="Z695" t="s">
        <v>1034</v>
      </c>
      <c r="AA695">
        <v>30</v>
      </c>
      <c r="AB695" t="s">
        <v>3661</v>
      </c>
      <c r="AC695" t="s">
        <v>59</v>
      </c>
      <c r="AI695" t="s">
        <v>33</v>
      </c>
      <c r="AN695" t="s">
        <v>72</v>
      </c>
      <c r="AP695">
        <v>6</v>
      </c>
      <c r="AR695">
        <v>6</v>
      </c>
      <c r="AT695">
        <v>20</v>
      </c>
      <c r="AU695" t="s">
        <v>3662</v>
      </c>
      <c r="AW695" t="s">
        <v>3663</v>
      </c>
      <c r="AX695">
        <v>7</v>
      </c>
      <c r="AY695" t="s">
        <v>3664</v>
      </c>
      <c r="AZ695" t="s">
        <v>3665</v>
      </c>
      <c r="BB695">
        <v>0</v>
      </c>
    </row>
    <row r="696" spans="1:54" x14ac:dyDescent="0.25">
      <c r="A696">
        <v>694</v>
      </c>
      <c r="C696" t="s">
        <v>1</v>
      </c>
      <c r="H696" s="1">
        <v>31131</v>
      </c>
      <c r="I696">
        <v>6</v>
      </c>
      <c r="J696">
        <v>60</v>
      </c>
      <c r="K696">
        <v>12</v>
      </c>
      <c r="L696">
        <v>6</v>
      </c>
      <c r="M696">
        <v>1</v>
      </c>
      <c r="N696" t="s">
        <v>3666</v>
      </c>
      <c r="O696">
        <v>1</v>
      </c>
      <c r="T696">
        <v>1</v>
      </c>
      <c r="U696" t="s">
        <v>144</v>
      </c>
      <c r="W696" t="s">
        <v>426</v>
      </c>
      <c r="Z696" t="s">
        <v>3667</v>
      </c>
      <c r="AA696">
        <v>9</v>
      </c>
      <c r="AB696" t="s">
        <v>3668</v>
      </c>
      <c r="AC696" t="s">
        <v>59</v>
      </c>
      <c r="AI696" t="s">
        <v>33</v>
      </c>
      <c r="AN696" t="s">
        <v>60</v>
      </c>
      <c r="AP696">
        <v>5</v>
      </c>
      <c r="AR696">
        <v>6</v>
      </c>
      <c r="AT696">
        <v>30</v>
      </c>
      <c r="AU696" t="s">
        <v>3669</v>
      </c>
      <c r="AV696" t="s">
        <v>74</v>
      </c>
      <c r="AX696">
        <v>10</v>
      </c>
      <c r="AY696" t="s">
        <v>3670</v>
      </c>
      <c r="AZ696" t="s">
        <v>3671</v>
      </c>
      <c r="BA696" t="s">
        <v>3672</v>
      </c>
      <c r="BB696">
        <v>1</v>
      </c>
    </row>
    <row r="697" spans="1:54" x14ac:dyDescent="0.25">
      <c r="A697">
        <v>695</v>
      </c>
      <c r="B697" t="s">
        <v>0</v>
      </c>
      <c r="F697" t="s">
        <v>4</v>
      </c>
      <c r="H697" s="1">
        <v>28207</v>
      </c>
      <c r="I697">
        <v>7</v>
      </c>
      <c r="J697">
        <v>45</v>
      </c>
      <c r="K697">
        <v>10</v>
      </c>
      <c r="L697">
        <v>6</v>
      </c>
      <c r="M697">
        <v>94043</v>
      </c>
      <c r="N697" t="s">
        <v>3045</v>
      </c>
      <c r="O697">
        <v>1</v>
      </c>
      <c r="T697">
        <v>1</v>
      </c>
      <c r="U697" t="s">
        <v>55</v>
      </c>
      <c r="W697" t="s">
        <v>56</v>
      </c>
      <c r="Y697" t="s">
        <v>91</v>
      </c>
      <c r="AA697">
        <v>17</v>
      </c>
      <c r="AB697" t="s">
        <v>3673</v>
      </c>
      <c r="AC697" t="s">
        <v>83</v>
      </c>
      <c r="AH697" t="s">
        <v>32</v>
      </c>
      <c r="AN697" t="s">
        <v>60</v>
      </c>
      <c r="AP697">
        <v>6</v>
      </c>
      <c r="AR697">
        <v>6</v>
      </c>
      <c r="AT697">
        <v>6</v>
      </c>
      <c r="AU697" t="s">
        <v>3674</v>
      </c>
      <c r="AV697" t="s">
        <v>74</v>
      </c>
      <c r="AX697">
        <v>10</v>
      </c>
      <c r="AY697" t="s">
        <v>3675</v>
      </c>
      <c r="AZ697" t="s">
        <v>3676</v>
      </c>
      <c r="BA697" t="s">
        <v>3677</v>
      </c>
      <c r="BB697">
        <v>1</v>
      </c>
    </row>
    <row r="698" spans="1:54" x14ac:dyDescent="0.25">
      <c r="A698">
        <v>696</v>
      </c>
      <c r="B698" t="s">
        <v>0</v>
      </c>
      <c r="C698" t="s">
        <v>1</v>
      </c>
      <c r="E698" t="s">
        <v>3</v>
      </c>
      <c r="F698" t="s">
        <v>4</v>
      </c>
      <c r="H698" s="1">
        <v>27646</v>
      </c>
      <c r="I698">
        <v>6</v>
      </c>
      <c r="J698">
        <v>60</v>
      </c>
      <c r="K698">
        <v>6</v>
      </c>
      <c r="L698">
        <v>3</v>
      </c>
      <c r="N698" t="s">
        <v>1359</v>
      </c>
      <c r="O698">
        <v>0</v>
      </c>
      <c r="P698" t="s">
        <v>53</v>
      </c>
      <c r="R698" t="s">
        <v>98</v>
      </c>
      <c r="T698">
        <v>1</v>
      </c>
      <c r="U698" t="s">
        <v>30</v>
      </c>
      <c r="W698" t="s">
        <v>80</v>
      </c>
      <c r="Z698" t="s">
        <v>3678</v>
      </c>
      <c r="AA698">
        <v>4</v>
      </c>
      <c r="AB698" t="s">
        <v>3679</v>
      </c>
      <c r="AC698" t="s">
        <v>1290</v>
      </c>
      <c r="AF698" t="s">
        <v>30</v>
      </c>
      <c r="AN698" t="s">
        <v>72</v>
      </c>
      <c r="AP698">
        <v>5</v>
      </c>
      <c r="AR698">
        <v>5</v>
      </c>
      <c r="AT698">
        <v>12</v>
      </c>
      <c r="AU698" t="s">
        <v>3680</v>
      </c>
      <c r="AV698" t="s">
        <v>74</v>
      </c>
      <c r="AX698">
        <v>10</v>
      </c>
      <c r="AY698" t="s">
        <v>36</v>
      </c>
      <c r="AZ698" t="s">
        <v>3681</v>
      </c>
      <c r="BA698" t="s">
        <v>3682</v>
      </c>
      <c r="BB698">
        <v>0</v>
      </c>
    </row>
    <row r="699" spans="1:54" ht="409.5" x14ac:dyDescent="0.25">
      <c r="A699">
        <v>697</v>
      </c>
      <c r="F699" t="s">
        <v>4</v>
      </c>
      <c r="H699" s="1">
        <v>30727</v>
      </c>
      <c r="I699">
        <v>7</v>
      </c>
      <c r="J699">
        <v>90</v>
      </c>
      <c r="K699">
        <v>14</v>
      </c>
      <c r="L699">
        <v>2</v>
      </c>
      <c r="M699">
        <v>47410</v>
      </c>
      <c r="N699" t="s">
        <v>747</v>
      </c>
      <c r="O699">
        <v>1</v>
      </c>
      <c r="T699">
        <v>1</v>
      </c>
      <c r="U699" t="s">
        <v>227</v>
      </c>
      <c r="X699" t="s">
        <v>281</v>
      </c>
      <c r="Y699" t="s">
        <v>91</v>
      </c>
      <c r="AA699">
        <v>8</v>
      </c>
      <c r="AB699" t="s">
        <v>3683</v>
      </c>
      <c r="AC699" t="s">
        <v>83</v>
      </c>
      <c r="AH699" t="s">
        <v>32</v>
      </c>
      <c r="AN699" t="s">
        <v>72</v>
      </c>
      <c r="AP699">
        <v>3</v>
      </c>
      <c r="AR699">
        <v>1</v>
      </c>
      <c r="AT699">
        <v>15</v>
      </c>
      <c r="AU699" t="s">
        <v>3684</v>
      </c>
      <c r="AW699" t="s">
        <v>3685</v>
      </c>
      <c r="AX699">
        <v>8</v>
      </c>
      <c r="AY699" s="3" t="s">
        <v>3686</v>
      </c>
      <c r="BA699" t="s">
        <v>3687</v>
      </c>
      <c r="BB699">
        <v>0</v>
      </c>
    </row>
    <row r="700" spans="1:54" x14ac:dyDescent="0.25">
      <c r="A700">
        <v>698</v>
      </c>
      <c r="B700" t="s">
        <v>0</v>
      </c>
      <c r="H700" s="1">
        <v>28413</v>
      </c>
      <c r="I700">
        <v>5</v>
      </c>
      <c r="J700">
        <v>150</v>
      </c>
      <c r="K700">
        <v>6</v>
      </c>
      <c r="L700">
        <v>1</v>
      </c>
      <c r="M700">
        <v>77494</v>
      </c>
      <c r="N700" t="s">
        <v>3688</v>
      </c>
      <c r="O700">
        <v>1</v>
      </c>
      <c r="T700">
        <v>1</v>
      </c>
      <c r="U700" t="s">
        <v>144</v>
      </c>
      <c r="W700" t="s">
        <v>90</v>
      </c>
      <c r="Y700" t="s">
        <v>91</v>
      </c>
      <c r="AA700">
        <v>19</v>
      </c>
      <c r="AB700" t="s">
        <v>3689</v>
      </c>
      <c r="AC700" t="s">
        <v>59</v>
      </c>
      <c r="AH700" t="s">
        <v>32</v>
      </c>
      <c r="AI700" t="s">
        <v>33</v>
      </c>
      <c r="AN700" t="s">
        <v>60</v>
      </c>
      <c r="AP700">
        <v>6</v>
      </c>
      <c r="AR700">
        <v>6</v>
      </c>
      <c r="AT700">
        <v>4</v>
      </c>
      <c r="AU700" t="s">
        <v>3690</v>
      </c>
      <c r="AV700" t="s">
        <v>74</v>
      </c>
      <c r="AX700">
        <v>10</v>
      </c>
      <c r="AY700" t="s">
        <v>3691</v>
      </c>
      <c r="AZ700" t="s">
        <v>3692</v>
      </c>
      <c r="BA700" t="s">
        <v>3693</v>
      </c>
      <c r="BB700">
        <v>1</v>
      </c>
    </row>
    <row r="701" spans="1:54" x14ac:dyDescent="0.25">
      <c r="A701">
        <v>699</v>
      </c>
      <c r="B701" t="s">
        <v>0</v>
      </c>
      <c r="H701" s="1">
        <v>26235</v>
      </c>
      <c r="I701">
        <v>8</v>
      </c>
      <c r="J701">
        <v>40</v>
      </c>
      <c r="K701">
        <v>10</v>
      </c>
      <c r="L701">
        <v>6</v>
      </c>
      <c r="N701" t="s">
        <v>2969</v>
      </c>
      <c r="O701">
        <v>0</v>
      </c>
      <c r="P701" t="s">
        <v>67</v>
      </c>
      <c r="R701" t="s">
        <v>68</v>
      </c>
      <c r="T701">
        <v>1</v>
      </c>
      <c r="U701" t="s">
        <v>79</v>
      </c>
      <c r="W701" t="s">
        <v>56</v>
      </c>
      <c r="Z701" t="s">
        <v>3694</v>
      </c>
      <c r="AA701">
        <v>5</v>
      </c>
      <c r="AB701" t="s">
        <v>3695</v>
      </c>
      <c r="AC701" t="s">
        <v>71</v>
      </c>
      <c r="AF701" t="s">
        <v>30</v>
      </c>
      <c r="AN701" t="s">
        <v>84</v>
      </c>
      <c r="AQ701">
        <v>12</v>
      </c>
      <c r="AR701">
        <v>6</v>
      </c>
      <c r="AT701">
        <v>20</v>
      </c>
      <c r="AU701" t="s">
        <v>3696</v>
      </c>
      <c r="AV701" t="s">
        <v>74</v>
      </c>
      <c r="AX701">
        <v>9</v>
      </c>
      <c r="AY701" t="s">
        <v>3697</v>
      </c>
      <c r="AZ701" t="s">
        <v>3698</v>
      </c>
      <c r="BB701">
        <v>1</v>
      </c>
    </row>
    <row r="702" spans="1:54" x14ac:dyDescent="0.25">
      <c r="A702">
        <v>700</v>
      </c>
      <c r="B702" t="s">
        <v>0</v>
      </c>
      <c r="C702" t="s">
        <v>1</v>
      </c>
      <c r="F702" t="s">
        <v>4</v>
      </c>
      <c r="H702" s="1">
        <v>24168</v>
      </c>
      <c r="I702">
        <v>7</v>
      </c>
      <c r="J702">
        <v>180</v>
      </c>
      <c r="K702">
        <v>12</v>
      </c>
      <c r="L702">
        <v>10</v>
      </c>
      <c r="N702" t="s">
        <v>1359</v>
      </c>
      <c r="O702">
        <v>0</v>
      </c>
      <c r="P702" t="s">
        <v>97</v>
      </c>
      <c r="R702" t="s">
        <v>103</v>
      </c>
      <c r="T702">
        <v>1</v>
      </c>
      <c r="U702" t="s">
        <v>55</v>
      </c>
      <c r="W702" t="s">
        <v>80</v>
      </c>
      <c r="Y702" t="s">
        <v>105</v>
      </c>
      <c r="AA702">
        <v>25</v>
      </c>
      <c r="AC702" t="s">
        <v>83</v>
      </c>
      <c r="AG702" t="s">
        <v>31</v>
      </c>
      <c r="AN702" t="s">
        <v>84</v>
      </c>
      <c r="AP702">
        <v>6</v>
      </c>
      <c r="AR702">
        <v>5</v>
      </c>
      <c r="AT702">
        <v>260</v>
      </c>
      <c r="AU702" t="s">
        <v>3699</v>
      </c>
      <c r="AV702" t="s">
        <v>74</v>
      </c>
      <c r="AX702">
        <v>9</v>
      </c>
      <c r="AY702" t="s">
        <v>3700</v>
      </c>
      <c r="BA702" t="s">
        <v>3701</v>
      </c>
      <c r="BB702">
        <v>0</v>
      </c>
    </row>
    <row r="703" spans="1:54" x14ac:dyDescent="0.25">
      <c r="A703">
        <v>701</v>
      </c>
      <c r="B703" t="s">
        <v>0</v>
      </c>
      <c r="E703" t="s">
        <v>3</v>
      </c>
      <c r="F703" t="s">
        <v>4</v>
      </c>
      <c r="H703" s="1">
        <v>33512</v>
      </c>
      <c r="I703">
        <v>8</v>
      </c>
      <c r="J703">
        <v>30</v>
      </c>
      <c r="K703">
        <v>10</v>
      </c>
      <c r="L703">
        <v>18</v>
      </c>
      <c r="M703">
        <v>98103</v>
      </c>
      <c r="N703" t="s">
        <v>3702</v>
      </c>
      <c r="O703">
        <v>1</v>
      </c>
      <c r="T703">
        <v>0</v>
      </c>
      <c r="AC703" t="s">
        <v>83</v>
      </c>
      <c r="AG703" t="s">
        <v>31</v>
      </c>
      <c r="AN703" t="s">
        <v>84</v>
      </c>
      <c r="AQ703">
        <v>12</v>
      </c>
      <c r="AS703">
        <v>12</v>
      </c>
      <c r="AT703">
        <v>30</v>
      </c>
      <c r="AU703" t="s">
        <v>3703</v>
      </c>
      <c r="AV703" t="s">
        <v>74</v>
      </c>
      <c r="AX703">
        <v>8</v>
      </c>
      <c r="AY703" t="s">
        <v>3704</v>
      </c>
      <c r="AZ703" t="s">
        <v>3705</v>
      </c>
      <c r="BB703">
        <v>0</v>
      </c>
    </row>
    <row r="704" spans="1:54" x14ac:dyDescent="0.25">
      <c r="A704">
        <v>702</v>
      </c>
      <c r="B704" t="s">
        <v>0</v>
      </c>
      <c r="C704" t="s">
        <v>1</v>
      </c>
      <c r="H704" s="1">
        <v>26021</v>
      </c>
      <c r="I704">
        <v>7</v>
      </c>
      <c r="J704">
        <v>30</v>
      </c>
      <c r="K704">
        <v>6</v>
      </c>
      <c r="L704">
        <v>3</v>
      </c>
      <c r="M704">
        <v>92694</v>
      </c>
      <c r="N704" t="s">
        <v>3706</v>
      </c>
      <c r="O704">
        <v>1</v>
      </c>
      <c r="T704">
        <v>1</v>
      </c>
      <c r="U704" t="s">
        <v>160</v>
      </c>
      <c r="W704" t="s">
        <v>80</v>
      </c>
      <c r="Y704" t="s">
        <v>91</v>
      </c>
      <c r="AA704">
        <v>12</v>
      </c>
      <c r="AB704" t="s">
        <v>3707</v>
      </c>
      <c r="AC704" t="s">
        <v>71</v>
      </c>
      <c r="AI704" t="s">
        <v>33</v>
      </c>
      <c r="AN704" t="s">
        <v>72</v>
      </c>
      <c r="AQ704">
        <v>10</v>
      </c>
      <c r="AR704">
        <v>5</v>
      </c>
      <c r="AT704">
        <v>10</v>
      </c>
      <c r="AU704" t="s">
        <v>3708</v>
      </c>
      <c r="AW704" t="s">
        <v>3709</v>
      </c>
      <c r="AX704">
        <v>10</v>
      </c>
      <c r="AY704" t="s">
        <v>3710</v>
      </c>
      <c r="AZ704" t="s">
        <v>3711</v>
      </c>
      <c r="BA704" t="s">
        <v>3712</v>
      </c>
      <c r="BB704">
        <v>1</v>
      </c>
    </row>
    <row r="705" spans="1:54" x14ac:dyDescent="0.25">
      <c r="A705">
        <v>703</v>
      </c>
      <c r="B705" t="s">
        <v>0</v>
      </c>
      <c r="F705" t="s">
        <v>4</v>
      </c>
      <c r="H705" s="1">
        <v>33040</v>
      </c>
      <c r="I705">
        <v>6</v>
      </c>
      <c r="J705">
        <v>50</v>
      </c>
      <c r="K705">
        <v>10</v>
      </c>
      <c r="L705">
        <v>3</v>
      </c>
      <c r="M705">
        <v>30001</v>
      </c>
      <c r="N705" t="s">
        <v>3713</v>
      </c>
      <c r="O705">
        <v>1</v>
      </c>
      <c r="T705">
        <v>0</v>
      </c>
      <c r="AC705" t="s">
        <v>83</v>
      </c>
      <c r="AF705" t="s">
        <v>30</v>
      </c>
      <c r="AI705" t="s">
        <v>33</v>
      </c>
      <c r="AN705" t="s">
        <v>84</v>
      </c>
      <c r="AP705">
        <v>6</v>
      </c>
      <c r="AR705">
        <v>4</v>
      </c>
      <c r="AT705">
        <v>100</v>
      </c>
      <c r="AU705" t="s">
        <v>3714</v>
      </c>
      <c r="AV705" t="s">
        <v>64</v>
      </c>
      <c r="AX705">
        <v>8</v>
      </c>
      <c r="AY705" t="s">
        <v>3715</v>
      </c>
      <c r="BA705" t="s">
        <v>3716</v>
      </c>
      <c r="BB705">
        <v>1</v>
      </c>
    </row>
    <row r="706" spans="1:54" x14ac:dyDescent="0.25">
      <c r="A706">
        <v>704</v>
      </c>
      <c r="B706" t="s">
        <v>0</v>
      </c>
      <c r="H706" s="1">
        <v>33530</v>
      </c>
      <c r="I706">
        <v>6</v>
      </c>
      <c r="J706">
        <v>60</v>
      </c>
      <c r="K706">
        <v>4</v>
      </c>
      <c r="L706">
        <v>5</v>
      </c>
      <c r="M706">
        <v>300</v>
      </c>
      <c r="N706" t="s">
        <v>3717</v>
      </c>
      <c r="O706">
        <v>1</v>
      </c>
      <c r="T706">
        <v>1</v>
      </c>
      <c r="U706" t="s">
        <v>5</v>
      </c>
      <c r="W706" t="s">
        <v>111</v>
      </c>
      <c r="Y706" t="s">
        <v>648</v>
      </c>
      <c r="AA706">
        <v>0</v>
      </c>
      <c r="AB706" t="s">
        <v>3718</v>
      </c>
      <c r="AC706" t="s">
        <v>83</v>
      </c>
      <c r="AI706" t="s">
        <v>33</v>
      </c>
      <c r="AN706" t="s">
        <v>84</v>
      </c>
      <c r="AP706">
        <v>6</v>
      </c>
      <c r="AR706">
        <v>6</v>
      </c>
      <c r="AT706">
        <v>4</v>
      </c>
      <c r="AU706" t="s">
        <v>3719</v>
      </c>
      <c r="AV706" t="s">
        <v>74</v>
      </c>
      <c r="AX706">
        <v>7</v>
      </c>
      <c r="AY706" t="s">
        <v>3720</v>
      </c>
      <c r="AZ706" t="s">
        <v>3721</v>
      </c>
      <c r="BA706" t="s">
        <v>3722</v>
      </c>
      <c r="BB706">
        <v>1</v>
      </c>
    </row>
    <row r="707" spans="1:54" x14ac:dyDescent="0.25">
      <c r="A707">
        <v>705</v>
      </c>
      <c r="C707" t="s">
        <v>1</v>
      </c>
      <c r="H707" s="1">
        <v>29873</v>
      </c>
      <c r="I707">
        <v>6</v>
      </c>
      <c r="J707">
        <v>90</v>
      </c>
      <c r="K707">
        <v>16</v>
      </c>
      <c r="L707">
        <v>50</v>
      </c>
      <c r="M707">
        <v>61004</v>
      </c>
      <c r="N707" t="s">
        <v>3723</v>
      </c>
      <c r="O707">
        <v>1</v>
      </c>
      <c r="T707">
        <v>1</v>
      </c>
      <c r="U707" t="s">
        <v>137</v>
      </c>
      <c r="W707" t="s">
        <v>124</v>
      </c>
      <c r="Y707" t="s">
        <v>648</v>
      </c>
      <c r="AA707">
        <v>11</v>
      </c>
      <c r="AB707">
        <v>6</v>
      </c>
      <c r="AC707" t="s">
        <v>83</v>
      </c>
      <c r="AI707" t="s">
        <v>33</v>
      </c>
      <c r="AN707" t="s">
        <v>60</v>
      </c>
      <c r="AP707">
        <v>2</v>
      </c>
      <c r="AR707">
        <v>2</v>
      </c>
      <c r="AT707">
        <v>8</v>
      </c>
      <c r="AU707" t="s">
        <v>3724</v>
      </c>
      <c r="AV707" t="s">
        <v>74</v>
      </c>
      <c r="AX707">
        <v>10</v>
      </c>
      <c r="AY707" t="s">
        <v>3725</v>
      </c>
      <c r="AZ707" t="s">
        <v>3726</v>
      </c>
      <c r="BA707" t="s">
        <v>3727</v>
      </c>
      <c r="BB707">
        <v>0</v>
      </c>
    </row>
    <row r="708" spans="1:54" x14ac:dyDescent="0.25">
      <c r="A708">
        <v>706</v>
      </c>
      <c r="B708" t="s">
        <v>0</v>
      </c>
      <c r="H708" s="1">
        <v>30149</v>
      </c>
      <c r="I708">
        <v>7</v>
      </c>
      <c r="J708">
        <v>120</v>
      </c>
      <c r="K708">
        <v>7</v>
      </c>
      <c r="L708">
        <v>3</v>
      </c>
      <c r="M708">
        <v>560047</v>
      </c>
      <c r="N708" t="s">
        <v>3728</v>
      </c>
      <c r="O708">
        <v>1</v>
      </c>
      <c r="T708">
        <v>1</v>
      </c>
      <c r="U708" t="s">
        <v>89</v>
      </c>
      <c r="W708" t="s">
        <v>80</v>
      </c>
      <c r="Z708" t="s">
        <v>1034</v>
      </c>
      <c r="AA708">
        <v>7</v>
      </c>
      <c r="AB708" t="s">
        <v>3415</v>
      </c>
      <c r="AC708" t="s">
        <v>83</v>
      </c>
      <c r="AI708" t="s">
        <v>33</v>
      </c>
      <c r="AN708" t="s">
        <v>60</v>
      </c>
      <c r="AP708">
        <v>6</v>
      </c>
      <c r="AR708">
        <v>2</v>
      </c>
      <c r="AT708">
        <v>8</v>
      </c>
      <c r="AU708" t="s">
        <v>3729</v>
      </c>
      <c r="AV708" t="s">
        <v>64</v>
      </c>
      <c r="AX708">
        <v>10</v>
      </c>
      <c r="AY708" t="s">
        <v>3730</v>
      </c>
      <c r="AZ708" t="s">
        <v>3731</v>
      </c>
      <c r="BA708" t="s">
        <v>116</v>
      </c>
      <c r="BB708">
        <v>1</v>
      </c>
    </row>
    <row r="709" spans="1:54" x14ac:dyDescent="0.25">
      <c r="A709">
        <v>707</v>
      </c>
      <c r="B709" t="s">
        <v>0</v>
      </c>
      <c r="E709" t="s">
        <v>3</v>
      </c>
      <c r="H709" s="1">
        <v>34816</v>
      </c>
      <c r="I709">
        <v>4</v>
      </c>
      <c r="J709">
        <v>0</v>
      </c>
      <c r="K709">
        <v>9</v>
      </c>
      <c r="L709">
        <v>15</v>
      </c>
      <c r="M709">
        <v>600094</v>
      </c>
      <c r="N709" t="s">
        <v>3732</v>
      </c>
      <c r="O709">
        <v>0</v>
      </c>
      <c r="P709" t="s">
        <v>53</v>
      </c>
      <c r="R709" t="s">
        <v>103</v>
      </c>
      <c r="T709">
        <v>1</v>
      </c>
      <c r="U709" t="s">
        <v>110</v>
      </c>
      <c r="W709" t="s">
        <v>80</v>
      </c>
      <c r="Y709" t="s">
        <v>91</v>
      </c>
      <c r="AA709">
        <v>2</v>
      </c>
      <c r="AB709" t="s">
        <v>2471</v>
      </c>
      <c r="AC709" t="s">
        <v>59</v>
      </c>
      <c r="AG709" t="s">
        <v>31</v>
      </c>
      <c r="AN709" t="s">
        <v>168</v>
      </c>
      <c r="AP709">
        <v>6</v>
      </c>
      <c r="AR709">
        <v>5</v>
      </c>
      <c r="AT709">
        <v>10</v>
      </c>
      <c r="AU709" t="s">
        <v>3733</v>
      </c>
      <c r="AV709" t="s">
        <v>74</v>
      </c>
      <c r="AX709">
        <v>10</v>
      </c>
      <c r="AY709" t="s">
        <v>3734</v>
      </c>
      <c r="AZ709" t="s">
        <v>3735</v>
      </c>
      <c r="BA709" t="s">
        <v>3736</v>
      </c>
      <c r="BB709">
        <v>1</v>
      </c>
    </row>
    <row r="710" spans="1:54" x14ac:dyDescent="0.25">
      <c r="A710">
        <v>708</v>
      </c>
      <c r="F710" t="s">
        <v>4</v>
      </c>
      <c r="H710" s="1">
        <v>24983</v>
      </c>
      <c r="I710">
        <v>7</v>
      </c>
      <c r="J710">
        <v>2</v>
      </c>
      <c r="K710">
        <v>3</v>
      </c>
      <c r="L710">
        <v>15</v>
      </c>
      <c r="M710">
        <v>53172</v>
      </c>
      <c r="N710" t="s">
        <v>3737</v>
      </c>
      <c r="O710">
        <v>0</v>
      </c>
      <c r="P710" t="s">
        <v>78</v>
      </c>
      <c r="R710" t="s">
        <v>98</v>
      </c>
      <c r="T710">
        <v>1</v>
      </c>
      <c r="U710" t="s">
        <v>5</v>
      </c>
      <c r="W710" t="s">
        <v>111</v>
      </c>
      <c r="Z710" t="s">
        <v>3738</v>
      </c>
      <c r="AA710">
        <v>25</v>
      </c>
      <c r="AB710" t="s">
        <v>3739</v>
      </c>
      <c r="AC710" t="s">
        <v>59</v>
      </c>
      <c r="AF710" t="s">
        <v>30</v>
      </c>
      <c r="AN710" t="s">
        <v>84</v>
      </c>
      <c r="AP710">
        <v>4</v>
      </c>
      <c r="AR710">
        <v>3</v>
      </c>
      <c r="AT710">
        <v>6</v>
      </c>
      <c r="AU710" t="s">
        <v>3740</v>
      </c>
      <c r="AV710" t="s">
        <v>64</v>
      </c>
      <c r="AX710">
        <v>8</v>
      </c>
      <c r="AY710" t="s">
        <v>3741</v>
      </c>
      <c r="AZ710" t="s">
        <v>3742</v>
      </c>
      <c r="BB710">
        <v>0</v>
      </c>
    </row>
    <row r="711" spans="1:54" x14ac:dyDescent="0.25">
      <c r="A711">
        <v>709</v>
      </c>
      <c r="B711" t="s">
        <v>0</v>
      </c>
      <c r="H711" s="1">
        <v>31720</v>
      </c>
      <c r="I711">
        <v>6</v>
      </c>
      <c r="J711">
        <v>30</v>
      </c>
      <c r="K711">
        <v>6</v>
      </c>
      <c r="L711">
        <v>30</v>
      </c>
      <c r="M711">
        <v>29063</v>
      </c>
      <c r="N711" t="s">
        <v>3743</v>
      </c>
      <c r="O711">
        <v>1</v>
      </c>
      <c r="T711">
        <v>1</v>
      </c>
      <c r="U711" t="s">
        <v>30</v>
      </c>
      <c r="W711" t="s">
        <v>111</v>
      </c>
      <c r="Z711" t="s">
        <v>3744</v>
      </c>
      <c r="AA711">
        <v>5</v>
      </c>
      <c r="AB711" t="s">
        <v>3745</v>
      </c>
      <c r="AC711" t="s">
        <v>402</v>
      </c>
      <c r="AF711" t="s">
        <v>30</v>
      </c>
      <c r="AN711" t="s">
        <v>84</v>
      </c>
      <c r="AP711">
        <v>4</v>
      </c>
      <c r="AR711">
        <v>4</v>
      </c>
      <c r="AT711">
        <v>20</v>
      </c>
      <c r="AU711" t="s">
        <v>3746</v>
      </c>
      <c r="AV711" t="s">
        <v>64</v>
      </c>
      <c r="AX711">
        <v>9</v>
      </c>
      <c r="AY711" t="s">
        <v>3747</v>
      </c>
      <c r="AZ711" t="s">
        <v>3748</v>
      </c>
      <c r="BA711" t="s">
        <v>3749</v>
      </c>
      <c r="BB711">
        <v>1</v>
      </c>
    </row>
    <row r="712" spans="1:54" x14ac:dyDescent="0.25">
      <c r="A712">
        <v>710</v>
      </c>
      <c r="B712" t="s">
        <v>0</v>
      </c>
      <c r="H712" s="1">
        <v>31861</v>
      </c>
      <c r="I712">
        <v>7</v>
      </c>
      <c r="J712">
        <v>0</v>
      </c>
      <c r="K712">
        <v>14</v>
      </c>
      <c r="L712">
        <v>1</v>
      </c>
      <c r="M712">
        <v>8021</v>
      </c>
      <c r="N712" t="s">
        <v>3750</v>
      </c>
      <c r="O712">
        <v>0</v>
      </c>
      <c r="Q712" t="s">
        <v>3751</v>
      </c>
      <c r="R712" t="s">
        <v>54</v>
      </c>
      <c r="T712">
        <v>0</v>
      </c>
      <c r="AC712" t="s">
        <v>83</v>
      </c>
      <c r="AF712" t="s">
        <v>30</v>
      </c>
      <c r="AN712" t="s">
        <v>72</v>
      </c>
      <c r="AP712">
        <v>6</v>
      </c>
      <c r="AR712">
        <v>6</v>
      </c>
      <c r="AT712">
        <v>8</v>
      </c>
      <c r="AU712" t="s">
        <v>3752</v>
      </c>
      <c r="AV712" t="s">
        <v>74</v>
      </c>
      <c r="AX712">
        <v>5</v>
      </c>
      <c r="AY712" t="s">
        <v>3753</v>
      </c>
      <c r="BA712" t="s">
        <v>3754</v>
      </c>
    </row>
    <row r="713" spans="1:54" x14ac:dyDescent="0.25">
      <c r="A713">
        <v>711</v>
      </c>
      <c r="F713" t="s">
        <v>4</v>
      </c>
      <c r="H713" s="1">
        <v>29528</v>
      </c>
      <c r="I713">
        <v>7</v>
      </c>
      <c r="J713">
        <v>75</v>
      </c>
      <c r="K713">
        <v>10</v>
      </c>
      <c r="L713">
        <v>2</v>
      </c>
      <c r="M713">
        <v>11577</v>
      </c>
      <c r="N713" t="s">
        <v>3755</v>
      </c>
      <c r="O713">
        <v>0</v>
      </c>
      <c r="P713" t="s">
        <v>123</v>
      </c>
      <c r="R713" t="s">
        <v>54</v>
      </c>
      <c r="T713">
        <v>0</v>
      </c>
      <c r="AC713" t="s">
        <v>59</v>
      </c>
      <c r="AH713" t="s">
        <v>32</v>
      </c>
      <c r="AN713" t="s">
        <v>72</v>
      </c>
      <c r="AP713">
        <v>2</v>
      </c>
      <c r="AR713">
        <v>4</v>
      </c>
      <c r="AT713">
        <v>50</v>
      </c>
      <c r="AU713" t="s">
        <v>3756</v>
      </c>
      <c r="AV713" t="s">
        <v>74</v>
      </c>
      <c r="AX713">
        <v>10</v>
      </c>
      <c r="AY713" t="s">
        <v>3757</v>
      </c>
      <c r="BB713">
        <v>0</v>
      </c>
    </row>
    <row r="714" spans="1:54" x14ac:dyDescent="0.25">
      <c r="A714">
        <v>712</v>
      </c>
      <c r="F714" t="s">
        <v>4</v>
      </c>
      <c r="H714" s="1">
        <v>34844</v>
      </c>
      <c r="I714">
        <v>8</v>
      </c>
      <c r="J714">
        <v>0</v>
      </c>
      <c r="K714">
        <v>12</v>
      </c>
      <c r="L714">
        <v>20</v>
      </c>
      <c r="M714">
        <v>100016</v>
      </c>
      <c r="N714" t="s">
        <v>1912</v>
      </c>
      <c r="O714">
        <v>0</v>
      </c>
      <c r="P714" t="s">
        <v>67</v>
      </c>
      <c r="R714" t="s">
        <v>98</v>
      </c>
      <c r="T714">
        <v>0</v>
      </c>
      <c r="AC714" t="s">
        <v>59</v>
      </c>
      <c r="AI714" t="s">
        <v>33</v>
      </c>
      <c r="AN714" t="s">
        <v>84</v>
      </c>
      <c r="AP714">
        <v>6</v>
      </c>
      <c r="AR714">
        <v>6</v>
      </c>
      <c r="AT714">
        <v>4</v>
      </c>
      <c r="AU714" t="s">
        <v>3758</v>
      </c>
      <c r="AV714" t="s">
        <v>64</v>
      </c>
      <c r="AX714">
        <v>10</v>
      </c>
      <c r="AY714" t="s">
        <v>3759</v>
      </c>
      <c r="AZ714" t="s">
        <v>3760</v>
      </c>
      <c r="BA714" t="s">
        <v>3760</v>
      </c>
      <c r="BB714">
        <v>0</v>
      </c>
    </row>
    <row r="715" spans="1:54" x14ac:dyDescent="0.25">
      <c r="A715">
        <v>713</v>
      </c>
      <c r="B715" t="s">
        <v>0</v>
      </c>
      <c r="C715" t="s">
        <v>1</v>
      </c>
      <c r="D715" t="s">
        <v>2</v>
      </c>
      <c r="E715" t="s">
        <v>3</v>
      </c>
      <c r="F715" t="s">
        <v>4</v>
      </c>
      <c r="H715" s="1">
        <v>32667</v>
      </c>
      <c r="I715">
        <v>8</v>
      </c>
      <c r="J715">
        <v>30</v>
      </c>
      <c r="K715">
        <v>5</v>
      </c>
      <c r="L715">
        <v>30</v>
      </c>
      <c r="M715">
        <v>10128</v>
      </c>
      <c r="N715" t="s">
        <v>2754</v>
      </c>
      <c r="O715">
        <v>0</v>
      </c>
      <c r="P715" t="s">
        <v>97</v>
      </c>
      <c r="S715" t="s">
        <v>36</v>
      </c>
      <c r="T715">
        <v>1</v>
      </c>
      <c r="U715" t="s">
        <v>522</v>
      </c>
      <c r="W715" t="s">
        <v>56</v>
      </c>
      <c r="Z715" t="s">
        <v>3761</v>
      </c>
      <c r="AA715">
        <v>5</v>
      </c>
      <c r="AB715" t="s">
        <v>3762</v>
      </c>
      <c r="AC715" t="s">
        <v>59</v>
      </c>
      <c r="AD715" t="s">
        <v>28</v>
      </c>
      <c r="AI715" t="s">
        <v>33</v>
      </c>
      <c r="AM715" t="s">
        <v>3763</v>
      </c>
      <c r="AN715" t="s">
        <v>72</v>
      </c>
      <c r="AP715">
        <v>5</v>
      </c>
      <c r="AS715">
        <v>8</v>
      </c>
      <c r="AT715">
        <v>10</v>
      </c>
      <c r="AU715" t="s">
        <v>3764</v>
      </c>
      <c r="AV715" t="s">
        <v>74</v>
      </c>
      <c r="AX715">
        <v>10</v>
      </c>
      <c r="AY715" t="s">
        <v>3765</v>
      </c>
      <c r="BB715">
        <v>1</v>
      </c>
    </row>
    <row r="716" spans="1:54" x14ac:dyDescent="0.25">
      <c r="A716">
        <v>714</v>
      </c>
      <c r="C716" t="s">
        <v>1</v>
      </c>
      <c r="H716" s="1">
        <v>31082</v>
      </c>
      <c r="I716">
        <v>8</v>
      </c>
      <c r="J716">
        <v>80</v>
      </c>
      <c r="K716">
        <v>9</v>
      </c>
      <c r="L716">
        <v>2</v>
      </c>
      <c r="M716">
        <v>0</v>
      </c>
      <c r="N716" t="s">
        <v>356</v>
      </c>
      <c r="O716">
        <v>1</v>
      </c>
      <c r="T716">
        <v>1</v>
      </c>
      <c r="U716" t="s">
        <v>5</v>
      </c>
      <c r="W716" t="s">
        <v>80</v>
      </c>
      <c r="Y716" t="s">
        <v>737</v>
      </c>
      <c r="AA716">
        <v>10</v>
      </c>
      <c r="AB716" t="s">
        <v>3766</v>
      </c>
      <c r="AC716" t="s">
        <v>83</v>
      </c>
      <c r="AF716" t="s">
        <v>30</v>
      </c>
      <c r="AN716" t="s">
        <v>72</v>
      </c>
      <c r="AQ716">
        <v>13</v>
      </c>
      <c r="AS716">
        <v>10</v>
      </c>
      <c r="AT716">
        <v>30</v>
      </c>
      <c r="AU716" t="s">
        <v>3767</v>
      </c>
      <c r="AW716" t="s">
        <v>3768</v>
      </c>
      <c r="AX716">
        <v>7</v>
      </c>
      <c r="AY716" t="s">
        <v>3769</v>
      </c>
      <c r="AZ716" t="s">
        <v>688</v>
      </c>
      <c r="BA716" t="s">
        <v>688</v>
      </c>
      <c r="BB716">
        <v>1</v>
      </c>
    </row>
    <row r="717" spans="1:54" ht="409.5" x14ac:dyDescent="0.25">
      <c r="A717">
        <v>715</v>
      </c>
      <c r="C717" t="s">
        <v>1</v>
      </c>
      <c r="H717" s="1">
        <v>34222</v>
      </c>
      <c r="I717">
        <v>8</v>
      </c>
      <c r="J717">
        <v>15</v>
      </c>
      <c r="K717">
        <v>9</v>
      </c>
      <c r="L717">
        <v>12</v>
      </c>
      <c r="M717">
        <v>32351</v>
      </c>
      <c r="N717" t="s">
        <v>3770</v>
      </c>
      <c r="O717">
        <v>1</v>
      </c>
      <c r="T717">
        <v>0</v>
      </c>
      <c r="AC717" t="s">
        <v>59</v>
      </c>
      <c r="AG717" t="s">
        <v>31</v>
      </c>
      <c r="AN717" t="s">
        <v>72</v>
      </c>
      <c r="AQ717" t="s">
        <v>698</v>
      </c>
      <c r="AS717" t="s">
        <v>698</v>
      </c>
      <c r="AT717">
        <v>30</v>
      </c>
      <c r="AU717" s="3" t="s">
        <v>3771</v>
      </c>
      <c r="AV717" t="s">
        <v>64</v>
      </c>
      <c r="AX717">
        <v>10</v>
      </c>
      <c r="AY717" t="s">
        <v>3772</v>
      </c>
      <c r="BA717" t="s">
        <v>3773</v>
      </c>
      <c r="BB717">
        <v>1</v>
      </c>
    </row>
    <row r="718" spans="1:54" x14ac:dyDescent="0.25">
      <c r="A718">
        <v>716</v>
      </c>
      <c r="B718" t="s">
        <v>0</v>
      </c>
      <c r="C718" t="s">
        <v>1</v>
      </c>
      <c r="D718" t="s">
        <v>2</v>
      </c>
      <c r="H718" s="1">
        <v>29744</v>
      </c>
      <c r="I718">
        <v>7</v>
      </c>
      <c r="J718">
        <v>40</v>
      </c>
      <c r="K718">
        <v>10</v>
      </c>
      <c r="L718">
        <v>0</v>
      </c>
      <c r="M718">
        <v>60615</v>
      </c>
      <c r="N718" t="s">
        <v>3774</v>
      </c>
      <c r="O718">
        <v>0</v>
      </c>
      <c r="P718" t="s">
        <v>67</v>
      </c>
      <c r="R718" t="s">
        <v>98</v>
      </c>
      <c r="T718">
        <v>1</v>
      </c>
      <c r="U718" t="s">
        <v>455</v>
      </c>
      <c r="W718" t="s">
        <v>111</v>
      </c>
      <c r="Y718" t="s">
        <v>57</v>
      </c>
      <c r="AA718">
        <v>6</v>
      </c>
      <c r="AB718" t="s">
        <v>3775</v>
      </c>
      <c r="AC718" t="s">
        <v>71</v>
      </c>
      <c r="AG718" t="s">
        <v>31</v>
      </c>
      <c r="AN718" t="s">
        <v>168</v>
      </c>
      <c r="AP718">
        <v>5</v>
      </c>
      <c r="AR718">
        <v>5</v>
      </c>
      <c r="AT718">
        <v>4</v>
      </c>
      <c r="AU718" t="s">
        <v>3776</v>
      </c>
      <c r="AV718" t="s">
        <v>64</v>
      </c>
      <c r="AX718">
        <v>8</v>
      </c>
      <c r="AY718" t="s">
        <v>3777</v>
      </c>
      <c r="BB718">
        <v>1</v>
      </c>
    </row>
    <row r="719" spans="1:54" x14ac:dyDescent="0.25">
      <c r="A719">
        <v>717</v>
      </c>
      <c r="B719" t="s">
        <v>0</v>
      </c>
      <c r="H719" s="1">
        <v>32181</v>
      </c>
      <c r="I719">
        <v>10</v>
      </c>
      <c r="J719">
        <v>60</v>
      </c>
      <c r="K719">
        <v>8</v>
      </c>
      <c r="L719">
        <v>10</v>
      </c>
      <c r="M719">
        <v>94063</v>
      </c>
      <c r="N719" t="s">
        <v>3778</v>
      </c>
      <c r="O719">
        <v>0</v>
      </c>
      <c r="P719" t="s">
        <v>78</v>
      </c>
      <c r="R719" t="s">
        <v>103</v>
      </c>
      <c r="T719">
        <v>0</v>
      </c>
      <c r="AC719" t="s">
        <v>83</v>
      </c>
      <c r="AH719" t="s">
        <v>32</v>
      </c>
      <c r="AJ719" t="s">
        <v>34</v>
      </c>
      <c r="AN719" t="s">
        <v>60</v>
      </c>
      <c r="AP719">
        <v>4</v>
      </c>
      <c r="AR719">
        <v>4</v>
      </c>
      <c r="AT719">
        <v>6</v>
      </c>
      <c r="AU719" t="s">
        <v>3779</v>
      </c>
      <c r="AV719" t="s">
        <v>64</v>
      </c>
      <c r="AX719">
        <v>10</v>
      </c>
      <c r="AY719" t="s">
        <v>3780</v>
      </c>
      <c r="AZ719" t="s">
        <v>3781</v>
      </c>
      <c r="BA719" t="s">
        <v>3782</v>
      </c>
      <c r="BB719">
        <v>1</v>
      </c>
    </row>
    <row r="720" spans="1:54" x14ac:dyDescent="0.25">
      <c r="A720">
        <v>718</v>
      </c>
      <c r="B720" t="s">
        <v>0</v>
      </c>
      <c r="C720" t="s">
        <v>1</v>
      </c>
      <c r="F720" t="s">
        <v>4</v>
      </c>
      <c r="H720" s="1">
        <v>32762</v>
      </c>
      <c r="I720">
        <v>4</v>
      </c>
      <c r="J720">
        <v>30</v>
      </c>
      <c r="K720">
        <v>18</v>
      </c>
      <c r="L720">
        <v>24</v>
      </c>
      <c r="M720">
        <v>500072</v>
      </c>
      <c r="N720" t="s">
        <v>3783</v>
      </c>
      <c r="O720">
        <v>1</v>
      </c>
      <c r="T720">
        <v>1</v>
      </c>
      <c r="U720" t="s">
        <v>137</v>
      </c>
      <c r="W720" t="s">
        <v>80</v>
      </c>
      <c r="Y720" t="s">
        <v>91</v>
      </c>
      <c r="AA720">
        <v>5</v>
      </c>
      <c r="AB720" t="s">
        <v>3784</v>
      </c>
      <c r="AC720" t="s">
        <v>59</v>
      </c>
      <c r="AI720" t="s">
        <v>33</v>
      </c>
      <c r="AN720" t="s">
        <v>60</v>
      </c>
      <c r="AQ720">
        <v>10</v>
      </c>
      <c r="AR720">
        <v>6</v>
      </c>
      <c r="AT720">
        <v>72</v>
      </c>
      <c r="AU720" t="s">
        <v>3785</v>
      </c>
      <c r="AV720" t="s">
        <v>74</v>
      </c>
      <c r="AX720">
        <v>10</v>
      </c>
      <c r="AY720" t="s">
        <v>3786</v>
      </c>
      <c r="AZ720" t="s">
        <v>3787</v>
      </c>
      <c r="BA720" t="s">
        <v>3788</v>
      </c>
      <c r="BB720">
        <v>1</v>
      </c>
    </row>
    <row r="721" spans="1:54" x14ac:dyDescent="0.25">
      <c r="A721">
        <v>719</v>
      </c>
      <c r="B721" t="s">
        <v>0</v>
      </c>
      <c r="C721" t="s">
        <v>1</v>
      </c>
      <c r="H721" s="1">
        <v>30799</v>
      </c>
      <c r="I721">
        <v>6</v>
      </c>
      <c r="J721">
        <v>135</v>
      </c>
      <c r="K721">
        <v>7</v>
      </c>
      <c r="L721">
        <v>40</v>
      </c>
      <c r="M721">
        <v>84034</v>
      </c>
      <c r="N721" t="s">
        <v>3789</v>
      </c>
      <c r="O721">
        <v>1</v>
      </c>
      <c r="T721">
        <v>1</v>
      </c>
      <c r="U721" t="s">
        <v>55</v>
      </c>
      <c r="W721" t="s">
        <v>111</v>
      </c>
      <c r="Y721" t="s">
        <v>297</v>
      </c>
      <c r="AA721">
        <v>5</v>
      </c>
      <c r="AB721" t="s">
        <v>3790</v>
      </c>
      <c r="AC721" t="s">
        <v>83</v>
      </c>
      <c r="AH721" t="s">
        <v>32</v>
      </c>
      <c r="AN721" t="s">
        <v>72</v>
      </c>
      <c r="AP721">
        <v>4</v>
      </c>
      <c r="AR721">
        <v>5</v>
      </c>
      <c r="AT721">
        <v>25</v>
      </c>
      <c r="AU721" t="s">
        <v>3791</v>
      </c>
      <c r="AV721" t="s">
        <v>74</v>
      </c>
      <c r="AX721">
        <v>8</v>
      </c>
      <c r="AY721" t="s">
        <v>3792</v>
      </c>
      <c r="BB721">
        <v>0</v>
      </c>
    </row>
    <row r="722" spans="1:54" x14ac:dyDescent="0.25">
      <c r="A722">
        <v>720</v>
      </c>
      <c r="B722" t="s">
        <v>0</v>
      </c>
      <c r="H722" s="1">
        <v>29746</v>
      </c>
      <c r="I722">
        <v>8</v>
      </c>
      <c r="J722">
        <v>0</v>
      </c>
      <c r="K722">
        <v>8</v>
      </c>
      <c r="L722">
        <v>15</v>
      </c>
      <c r="M722">
        <v>12527</v>
      </c>
      <c r="N722" t="s">
        <v>142</v>
      </c>
      <c r="O722">
        <v>1</v>
      </c>
      <c r="T722">
        <v>0</v>
      </c>
      <c r="AC722" t="s">
        <v>59</v>
      </c>
      <c r="AI722" t="s">
        <v>33</v>
      </c>
      <c r="AN722" t="s">
        <v>60</v>
      </c>
      <c r="AP722">
        <v>6</v>
      </c>
      <c r="AR722">
        <v>6</v>
      </c>
      <c r="AT722">
        <v>10</v>
      </c>
      <c r="AU722" t="s">
        <v>3793</v>
      </c>
      <c r="AW722" t="s">
        <v>424</v>
      </c>
      <c r="AX722">
        <v>8</v>
      </c>
      <c r="AY722" t="s">
        <v>3794</v>
      </c>
      <c r="AZ722" t="s">
        <v>3795</v>
      </c>
      <c r="BA722" t="s">
        <v>3796</v>
      </c>
      <c r="BB722">
        <v>1</v>
      </c>
    </row>
    <row r="723" spans="1:54" x14ac:dyDescent="0.25">
      <c r="A723">
        <v>721</v>
      </c>
      <c r="B723" t="s">
        <v>0</v>
      </c>
      <c r="H723" s="1">
        <v>30306</v>
      </c>
      <c r="I723">
        <v>8</v>
      </c>
      <c r="J723">
        <v>90</v>
      </c>
      <c r="K723">
        <v>15</v>
      </c>
      <c r="L723">
        <v>10</v>
      </c>
      <c r="M723">
        <v>94303</v>
      </c>
      <c r="N723" t="s">
        <v>3797</v>
      </c>
      <c r="O723">
        <v>0</v>
      </c>
      <c r="P723" t="s">
        <v>67</v>
      </c>
      <c r="S723" t="s">
        <v>3798</v>
      </c>
      <c r="T723">
        <v>1</v>
      </c>
      <c r="U723" t="s">
        <v>160</v>
      </c>
      <c r="W723" t="s">
        <v>80</v>
      </c>
      <c r="Y723" t="s">
        <v>91</v>
      </c>
      <c r="AA723">
        <v>2</v>
      </c>
      <c r="AB723" t="s">
        <v>3799</v>
      </c>
      <c r="AC723" t="s">
        <v>59</v>
      </c>
      <c r="AG723" t="s">
        <v>31</v>
      </c>
      <c r="AN723" t="s">
        <v>84</v>
      </c>
      <c r="AP723">
        <v>6</v>
      </c>
      <c r="AR723">
        <v>6</v>
      </c>
      <c r="AT723">
        <v>15</v>
      </c>
      <c r="AU723" t="s">
        <v>3800</v>
      </c>
      <c r="AV723" t="s">
        <v>74</v>
      </c>
      <c r="AX723">
        <v>4</v>
      </c>
      <c r="AY723" t="s">
        <v>3801</v>
      </c>
      <c r="AZ723" t="s">
        <v>3802</v>
      </c>
      <c r="BA723" t="s">
        <v>3803</v>
      </c>
      <c r="BB723">
        <v>1</v>
      </c>
    </row>
    <row r="724" spans="1:54" x14ac:dyDescent="0.25">
      <c r="A724">
        <v>722</v>
      </c>
      <c r="B724" t="s">
        <v>0</v>
      </c>
      <c r="F724" t="s">
        <v>4</v>
      </c>
      <c r="H724" s="1">
        <v>32860</v>
      </c>
      <c r="I724">
        <v>8</v>
      </c>
      <c r="J724">
        <v>120</v>
      </c>
      <c r="K724">
        <v>8</v>
      </c>
      <c r="L724">
        <v>1</v>
      </c>
      <c r="M724">
        <v>542187</v>
      </c>
      <c r="N724" t="s">
        <v>3804</v>
      </c>
      <c r="O724">
        <v>0</v>
      </c>
      <c r="P724" t="s">
        <v>67</v>
      </c>
      <c r="R724" t="s">
        <v>103</v>
      </c>
      <c r="T724">
        <v>0</v>
      </c>
      <c r="AC724" t="s">
        <v>59</v>
      </c>
      <c r="AE724" t="s">
        <v>29</v>
      </c>
      <c r="AN724" t="s">
        <v>72</v>
      </c>
      <c r="AQ724">
        <v>15</v>
      </c>
      <c r="AS724">
        <v>20</v>
      </c>
      <c r="AT724">
        <v>80</v>
      </c>
      <c r="AU724" t="s">
        <v>3805</v>
      </c>
      <c r="AV724" t="s">
        <v>64</v>
      </c>
      <c r="AX724">
        <v>7</v>
      </c>
      <c r="AY724" t="s">
        <v>3806</v>
      </c>
      <c r="AZ724" t="s">
        <v>1153</v>
      </c>
      <c r="BA724" t="s">
        <v>1153</v>
      </c>
      <c r="BB724">
        <v>0</v>
      </c>
    </row>
    <row r="725" spans="1:54" x14ac:dyDescent="0.25">
      <c r="A725">
        <v>723</v>
      </c>
      <c r="B725" t="s">
        <v>0</v>
      </c>
      <c r="F725" t="s">
        <v>4</v>
      </c>
      <c r="H725" s="1">
        <v>34227</v>
      </c>
      <c r="I725">
        <v>8</v>
      </c>
      <c r="J725">
        <v>40</v>
      </c>
      <c r="K725">
        <v>10</v>
      </c>
      <c r="L725">
        <v>6</v>
      </c>
      <c r="M725">
        <v>50009</v>
      </c>
      <c r="N725" t="s">
        <v>3807</v>
      </c>
      <c r="O725">
        <v>1</v>
      </c>
      <c r="T725">
        <v>1</v>
      </c>
      <c r="U725" t="s">
        <v>55</v>
      </c>
      <c r="W725" t="s">
        <v>56</v>
      </c>
      <c r="Y725" t="s">
        <v>394</v>
      </c>
      <c r="AA725">
        <v>2</v>
      </c>
      <c r="AB725" t="s">
        <v>3808</v>
      </c>
      <c r="AC725" t="s">
        <v>59</v>
      </c>
      <c r="AH725" t="s">
        <v>32</v>
      </c>
      <c r="AN725" t="s">
        <v>60</v>
      </c>
      <c r="AP725">
        <v>3</v>
      </c>
      <c r="AR725">
        <v>3</v>
      </c>
      <c r="AT725">
        <v>4</v>
      </c>
      <c r="AU725" t="s">
        <v>3809</v>
      </c>
      <c r="AV725" t="s">
        <v>74</v>
      </c>
      <c r="AX725">
        <v>10</v>
      </c>
      <c r="AY725" t="s">
        <v>3810</v>
      </c>
      <c r="AZ725" t="s">
        <v>3811</v>
      </c>
      <c r="BB725">
        <v>1</v>
      </c>
    </row>
    <row r="726" spans="1:54" x14ac:dyDescent="0.25">
      <c r="A726">
        <v>724</v>
      </c>
      <c r="B726" t="s">
        <v>0</v>
      </c>
      <c r="I726">
        <v>7</v>
      </c>
      <c r="J726">
        <v>10</v>
      </c>
      <c r="K726">
        <v>8</v>
      </c>
      <c r="L726">
        <v>8</v>
      </c>
      <c r="M726">
        <v>100000</v>
      </c>
      <c r="N726" t="s">
        <v>1912</v>
      </c>
      <c r="O726">
        <v>1</v>
      </c>
      <c r="T726">
        <v>1</v>
      </c>
      <c r="U726" t="s">
        <v>144</v>
      </c>
      <c r="W726" t="s">
        <v>80</v>
      </c>
      <c r="Y726" t="s">
        <v>91</v>
      </c>
      <c r="AA726">
        <v>1</v>
      </c>
      <c r="AB726" t="s">
        <v>3812</v>
      </c>
      <c r="AC726" t="s">
        <v>59</v>
      </c>
      <c r="AG726" t="s">
        <v>31</v>
      </c>
      <c r="AI726" t="s">
        <v>33</v>
      </c>
      <c r="AN726" t="s">
        <v>60</v>
      </c>
      <c r="AP726">
        <v>4</v>
      </c>
      <c r="AR726">
        <v>4</v>
      </c>
      <c r="AT726">
        <v>5</v>
      </c>
      <c r="AU726" t="s">
        <v>3813</v>
      </c>
      <c r="AV726" t="s">
        <v>74</v>
      </c>
      <c r="AX726">
        <v>9</v>
      </c>
      <c r="AY726" t="s">
        <v>3814</v>
      </c>
      <c r="AZ726" t="s">
        <v>3815</v>
      </c>
      <c r="BA726" t="s">
        <v>3816</v>
      </c>
      <c r="BB726">
        <v>1</v>
      </c>
    </row>
    <row r="727" spans="1:54" x14ac:dyDescent="0.25">
      <c r="A727">
        <v>725</v>
      </c>
      <c r="B727" t="s">
        <v>0</v>
      </c>
      <c r="H727" s="1">
        <v>33191</v>
      </c>
      <c r="I727">
        <v>7</v>
      </c>
      <c r="J727">
        <v>70</v>
      </c>
      <c r="K727">
        <v>3</v>
      </c>
      <c r="L727">
        <v>5</v>
      </c>
      <c r="M727">
        <v>91748</v>
      </c>
      <c r="N727" t="s">
        <v>3817</v>
      </c>
      <c r="O727">
        <v>0</v>
      </c>
      <c r="P727" t="s">
        <v>97</v>
      </c>
      <c r="R727" t="s">
        <v>98</v>
      </c>
      <c r="T727">
        <v>1</v>
      </c>
      <c r="U727" t="s">
        <v>583</v>
      </c>
      <c r="W727" t="s">
        <v>111</v>
      </c>
      <c r="Y727" t="s">
        <v>57</v>
      </c>
      <c r="AA727">
        <v>2</v>
      </c>
      <c r="AB727" t="s">
        <v>1726</v>
      </c>
      <c r="AC727" t="s">
        <v>59</v>
      </c>
      <c r="AL727" t="s">
        <v>36</v>
      </c>
      <c r="AW727" t="s">
        <v>1533</v>
      </c>
      <c r="AX727">
        <v>10</v>
      </c>
      <c r="AY727" t="s">
        <v>3818</v>
      </c>
      <c r="AZ727" t="s">
        <v>3819</v>
      </c>
      <c r="BB727">
        <v>1</v>
      </c>
    </row>
    <row r="728" spans="1:54" x14ac:dyDescent="0.25">
      <c r="A728">
        <v>726</v>
      </c>
      <c r="B728" t="s">
        <v>0</v>
      </c>
      <c r="C728" t="s">
        <v>1</v>
      </c>
      <c r="H728" s="1">
        <v>30188</v>
      </c>
      <c r="I728">
        <v>7</v>
      </c>
      <c r="J728">
        <v>30</v>
      </c>
      <c r="K728">
        <v>7</v>
      </c>
      <c r="L728">
        <v>1</v>
      </c>
      <c r="M728">
        <v>129783</v>
      </c>
      <c r="N728" t="s">
        <v>1588</v>
      </c>
      <c r="O728">
        <v>0</v>
      </c>
      <c r="P728" t="s">
        <v>67</v>
      </c>
      <c r="R728" t="s">
        <v>98</v>
      </c>
      <c r="T728">
        <v>1</v>
      </c>
      <c r="U728" t="s">
        <v>69</v>
      </c>
      <c r="W728" t="s">
        <v>80</v>
      </c>
      <c r="Y728" t="s">
        <v>57</v>
      </c>
      <c r="AA728">
        <v>7</v>
      </c>
      <c r="AB728" t="s">
        <v>3820</v>
      </c>
      <c r="AC728" t="s">
        <v>83</v>
      </c>
      <c r="AI728" t="s">
        <v>33</v>
      </c>
      <c r="AN728" t="s">
        <v>60</v>
      </c>
      <c r="AP728">
        <v>4</v>
      </c>
      <c r="AR728">
        <v>2</v>
      </c>
      <c r="AT728">
        <v>2</v>
      </c>
      <c r="AU728" t="s">
        <v>3821</v>
      </c>
      <c r="AV728" t="s">
        <v>74</v>
      </c>
      <c r="AX728">
        <v>10</v>
      </c>
      <c r="AY728" t="s">
        <v>3822</v>
      </c>
      <c r="AZ728" t="s">
        <v>3823</v>
      </c>
      <c r="BA728" t="s">
        <v>3824</v>
      </c>
      <c r="BB728">
        <v>1</v>
      </c>
    </row>
    <row r="729" spans="1:54" x14ac:dyDescent="0.25">
      <c r="A729">
        <v>727</v>
      </c>
      <c r="F729" t="s">
        <v>4</v>
      </c>
      <c r="H729" s="1">
        <v>43069</v>
      </c>
      <c r="I729">
        <v>6</v>
      </c>
      <c r="J729">
        <v>30</v>
      </c>
      <c r="K729">
        <v>10</v>
      </c>
      <c r="L729">
        <v>6</v>
      </c>
      <c r="M729">
        <v>94588</v>
      </c>
      <c r="N729" t="s">
        <v>3825</v>
      </c>
      <c r="O729">
        <v>0</v>
      </c>
      <c r="P729" t="s">
        <v>97</v>
      </c>
      <c r="R729" t="s">
        <v>103</v>
      </c>
      <c r="T729">
        <v>1</v>
      </c>
      <c r="U729" t="s">
        <v>227</v>
      </c>
      <c r="X729" t="s">
        <v>320</v>
      </c>
      <c r="Y729" t="s">
        <v>91</v>
      </c>
      <c r="AA729">
        <v>3</v>
      </c>
      <c r="AB729" t="s">
        <v>3826</v>
      </c>
      <c r="AC729" t="s">
        <v>71</v>
      </c>
      <c r="AH729" t="s">
        <v>32</v>
      </c>
      <c r="AO729" t="s">
        <v>3827</v>
      </c>
      <c r="AP729">
        <v>3</v>
      </c>
      <c r="AR729">
        <v>4</v>
      </c>
      <c r="AT729">
        <v>6</v>
      </c>
      <c r="AU729" t="s">
        <v>3828</v>
      </c>
      <c r="AV729" t="s">
        <v>74</v>
      </c>
      <c r="AX729">
        <v>0</v>
      </c>
      <c r="AY729" t="s">
        <v>3829</v>
      </c>
      <c r="AZ729" t="s">
        <v>879</v>
      </c>
      <c r="BA729" t="s">
        <v>3830</v>
      </c>
      <c r="BB729">
        <v>0</v>
      </c>
    </row>
    <row r="730" spans="1:54" x14ac:dyDescent="0.25">
      <c r="A730">
        <v>728</v>
      </c>
      <c r="B730" t="s">
        <v>0</v>
      </c>
      <c r="C730" t="s">
        <v>1</v>
      </c>
      <c r="F730" t="s">
        <v>4</v>
      </c>
      <c r="H730" s="1">
        <v>30087</v>
      </c>
      <c r="I730">
        <v>8</v>
      </c>
      <c r="J730">
        <v>60</v>
      </c>
      <c r="K730">
        <v>6</v>
      </c>
      <c r="L730">
        <v>10</v>
      </c>
      <c r="M730">
        <v>440013</v>
      </c>
      <c r="N730" t="s">
        <v>864</v>
      </c>
      <c r="O730">
        <v>1</v>
      </c>
      <c r="T730">
        <v>1</v>
      </c>
      <c r="U730" t="s">
        <v>227</v>
      </c>
      <c r="X730" t="s">
        <v>320</v>
      </c>
      <c r="Z730" t="s">
        <v>1034</v>
      </c>
      <c r="AA730">
        <v>10</v>
      </c>
      <c r="AB730" t="s">
        <v>3831</v>
      </c>
      <c r="AC730" t="s">
        <v>59</v>
      </c>
      <c r="AH730" t="s">
        <v>32</v>
      </c>
      <c r="AN730" t="s">
        <v>60</v>
      </c>
      <c r="AP730">
        <v>6</v>
      </c>
      <c r="AR730">
        <v>6</v>
      </c>
      <c r="AT730">
        <v>10</v>
      </c>
      <c r="AU730" t="s">
        <v>794</v>
      </c>
      <c r="AV730" t="s">
        <v>74</v>
      </c>
      <c r="AX730">
        <v>8</v>
      </c>
      <c r="AY730" t="s">
        <v>3832</v>
      </c>
      <c r="AZ730" t="s">
        <v>3833</v>
      </c>
      <c r="BB730">
        <v>0</v>
      </c>
    </row>
    <row r="731" spans="1:54" ht="75" x14ac:dyDescent="0.25">
      <c r="A731">
        <v>729</v>
      </c>
      <c r="B731" t="s">
        <v>0</v>
      </c>
      <c r="F731" t="s">
        <v>4</v>
      </c>
      <c r="H731" s="1">
        <v>19245</v>
      </c>
      <c r="I731">
        <v>6</v>
      </c>
      <c r="J731">
        <v>90</v>
      </c>
      <c r="K731">
        <v>9</v>
      </c>
      <c r="L731">
        <v>1</v>
      </c>
      <c r="M731">
        <v>92886</v>
      </c>
      <c r="N731" t="s">
        <v>3834</v>
      </c>
      <c r="O731">
        <v>0</v>
      </c>
      <c r="Q731" t="s">
        <v>688</v>
      </c>
      <c r="R731" t="s">
        <v>98</v>
      </c>
      <c r="T731">
        <v>1</v>
      </c>
      <c r="U731" t="s">
        <v>30</v>
      </c>
      <c r="W731" t="s">
        <v>80</v>
      </c>
      <c r="Y731" t="s">
        <v>468</v>
      </c>
      <c r="AA731">
        <v>15</v>
      </c>
      <c r="AB731" t="s">
        <v>3835</v>
      </c>
      <c r="AC731" t="s">
        <v>71</v>
      </c>
      <c r="AG731" t="s">
        <v>31</v>
      </c>
      <c r="AN731" t="s">
        <v>72</v>
      </c>
      <c r="AQ731">
        <v>10</v>
      </c>
      <c r="AR731">
        <v>5</v>
      </c>
      <c r="AT731">
        <v>20</v>
      </c>
      <c r="AU731" s="3" t="s">
        <v>3836</v>
      </c>
      <c r="AV731" t="s">
        <v>74</v>
      </c>
      <c r="AX731">
        <v>7</v>
      </c>
      <c r="AY731" t="s">
        <v>3837</v>
      </c>
      <c r="AZ731" t="s">
        <v>3838</v>
      </c>
      <c r="BA731" t="s">
        <v>3839</v>
      </c>
      <c r="BB731">
        <v>0</v>
      </c>
    </row>
    <row r="732" spans="1:54" x14ac:dyDescent="0.25">
      <c r="A732">
        <v>730</v>
      </c>
      <c r="C732" t="s">
        <v>1</v>
      </c>
      <c r="H732" s="1">
        <v>34285</v>
      </c>
      <c r="I732">
        <v>6</v>
      </c>
      <c r="J732">
        <v>50</v>
      </c>
      <c r="K732">
        <v>10</v>
      </c>
      <c r="L732">
        <v>1</v>
      </c>
      <c r="M732">
        <v>500076</v>
      </c>
      <c r="N732" t="s">
        <v>370</v>
      </c>
      <c r="O732">
        <v>1</v>
      </c>
      <c r="P732" t="s">
        <v>78</v>
      </c>
      <c r="R732" t="s">
        <v>98</v>
      </c>
      <c r="T732">
        <v>1</v>
      </c>
      <c r="U732" t="s">
        <v>227</v>
      </c>
      <c r="W732" t="s">
        <v>80</v>
      </c>
      <c r="Y732" t="s">
        <v>112</v>
      </c>
      <c r="AA732">
        <v>2</v>
      </c>
      <c r="AB732" t="s">
        <v>996</v>
      </c>
      <c r="AC732" t="s">
        <v>59</v>
      </c>
      <c r="AF732" t="s">
        <v>30</v>
      </c>
      <c r="AN732" t="s">
        <v>84</v>
      </c>
      <c r="AP732">
        <v>5</v>
      </c>
      <c r="AR732">
        <v>4</v>
      </c>
      <c r="AT732">
        <v>4</v>
      </c>
      <c r="AU732" t="s">
        <v>3840</v>
      </c>
      <c r="AV732" t="s">
        <v>74</v>
      </c>
      <c r="AX732">
        <v>8</v>
      </c>
      <c r="AY732" t="s">
        <v>3841</v>
      </c>
    </row>
    <row r="733" spans="1:54" x14ac:dyDescent="0.25">
      <c r="A733">
        <v>731</v>
      </c>
      <c r="G733" t="s">
        <v>3842</v>
      </c>
      <c r="H733" s="1">
        <v>29290</v>
      </c>
      <c r="I733">
        <v>7</v>
      </c>
      <c r="J733">
        <v>240</v>
      </c>
      <c r="K733">
        <v>12</v>
      </c>
      <c r="L733">
        <v>6</v>
      </c>
      <c r="M733">
        <v>201012</v>
      </c>
      <c r="N733" t="s">
        <v>3843</v>
      </c>
      <c r="O733">
        <v>0</v>
      </c>
      <c r="P733" t="s">
        <v>97</v>
      </c>
      <c r="S733" t="s">
        <v>3844</v>
      </c>
      <c r="T733">
        <v>1</v>
      </c>
      <c r="U733" t="s">
        <v>137</v>
      </c>
      <c r="W733" t="s">
        <v>145</v>
      </c>
      <c r="Y733" t="s">
        <v>91</v>
      </c>
      <c r="AA733">
        <v>16</v>
      </c>
      <c r="AB733" t="s">
        <v>3845</v>
      </c>
      <c r="AC733" t="s">
        <v>59</v>
      </c>
      <c r="AI733" t="s">
        <v>33</v>
      </c>
      <c r="AN733" t="s">
        <v>72</v>
      </c>
      <c r="AP733">
        <v>4</v>
      </c>
      <c r="AR733">
        <v>4</v>
      </c>
      <c r="AT733">
        <v>6</v>
      </c>
      <c r="AU733" t="s">
        <v>3846</v>
      </c>
      <c r="AV733" t="s">
        <v>64</v>
      </c>
      <c r="AX733">
        <v>9</v>
      </c>
      <c r="AY733" t="s">
        <v>3847</v>
      </c>
      <c r="AZ733" t="s">
        <v>3848</v>
      </c>
      <c r="BA733" t="s">
        <v>3849</v>
      </c>
      <c r="BB733">
        <v>1</v>
      </c>
    </row>
    <row r="734" spans="1:54" ht="75" x14ac:dyDescent="0.25">
      <c r="A734">
        <v>732</v>
      </c>
      <c r="C734" t="s">
        <v>1</v>
      </c>
      <c r="F734" t="s">
        <v>4</v>
      </c>
      <c r="H734" s="1">
        <v>29645</v>
      </c>
      <c r="I734">
        <v>7</v>
      </c>
      <c r="J734">
        <v>60</v>
      </c>
      <c r="K734">
        <v>5</v>
      </c>
      <c r="L734">
        <v>9</v>
      </c>
      <c r="N734" t="s">
        <v>3850</v>
      </c>
      <c r="O734">
        <v>1</v>
      </c>
      <c r="T734">
        <v>1</v>
      </c>
      <c r="U734" t="s">
        <v>227</v>
      </c>
      <c r="W734" t="s">
        <v>111</v>
      </c>
      <c r="Z734" t="s">
        <v>2605</v>
      </c>
      <c r="AA734">
        <v>10</v>
      </c>
      <c r="AB734" t="s">
        <v>3851</v>
      </c>
      <c r="AC734" t="s">
        <v>83</v>
      </c>
      <c r="AH734" t="s">
        <v>32</v>
      </c>
      <c r="AN734" t="s">
        <v>168</v>
      </c>
      <c r="AQ734">
        <v>15</v>
      </c>
      <c r="AS734">
        <v>10</v>
      </c>
      <c r="AT734">
        <v>20</v>
      </c>
      <c r="AU734" t="s">
        <v>3852</v>
      </c>
      <c r="AV734" t="s">
        <v>2901</v>
      </c>
      <c r="AX734">
        <v>10</v>
      </c>
      <c r="AY734" t="s">
        <v>3853</v>
      </c>
      <c r="AZ734" s="3" t="s">
        <v>3854</v>
      </c>
      <c r="BA734" t="s">
        <v>3855</v>
      </c>
      <c r="BB734">
        <v>1</v>
      </c>
    </row>
    <row r="735" spans="1:54" x14ac:dyDescent="0.25">
      <c r="A735">
        <v>733</v>
      </c>
      <c r="B735" t="s">
        <v>0</v>
      </c>
      <c r="H735" s="1">
        <v>29049</v>
      </c>
      <c r="I735">
        <v>6</v>
      </c>
      <c r="J735">
        <v>20</v>
      </c>
      <c r="K735">
        <v>13</v>
      </c>
      <c r="L735">
        <v>2</v>
      </c>
      <c r="M735">
        <v>29580</v>
      </c>
      <c r="N735" t="s">
        <v>3856</v>
      </c>
      <c r="O735">
        <v>0</v>
      </c>
      <c r="P735" t="s">
        <v>97</v>
      </c>
      <c r="R735" t="s">
        <v>103</v>
      </c>
      <c r="T735">
        <v>1</v>
      </c>
      <c r="U735" t="s">
        <v>227</v>
      </c>
      <c r="W735" t="s">
        <v>80</v>
      </c>
      <c r="Y735" t="s">
        <v>91</v>
      </c>
      <c r="AA735">
        <v>2</v>
      </c>
      <c r="AB735" t="s">
        <v>3857</v>
      </c>
      <c r="AC735" t="s">
        <v>83</v>
      </c>
      <c r="AF735" t="s">
        <v>30</v>
      </c>
      <c r="AN735" t="s">
        <v>72</v>
      </c>
      <c r="AP735">
        <v>6</v>
      </c>
      <c r="AR735">
        <v>6</v>
      </c>
      <c r="AT735">
        <v>25</v>
      </c>
      <c r="AU735" t="s">
        <v>3858</v>
      </c>
      <c r="AV735" t="s">
        <v>74</v>
      </c>
      <c r="AX735">
        <v>8</v>
      </c>
      <c r="AY735" t="s">
        <v>3859</v>
      </c>
      <c r="BB735">
        <v>1</v>
      </c>
    </row>
    <row r="736" spans="1:54" x14ac:dyDescent="0.25">
      <c r="A736">
        <v>734</v>
      </c>
      <c r="B736" t="s">
        <v>0</v>
      </c>
      <c r="H736" s="1">
        <v>29668</v>
      </c>
      <c r="I736">
        <v>65</v>
      </c>
      <c r="J736">
        <v>40</v>
      </c>
      <c r="K736">
        <v>12</v>
      </c>
      <c r="L736">
        <v>3</v>
      </c>
      <c r="M736">
        <v>25469</v>
      </c>
      <c r="N736" t="s">
        <v>213</v>
      </c>
      <c r="O736">
        <v>0</v>
      </c>
      <c r="P736" t="s">
        <v>67</v>
      </c>
      <c r="R736" t="s">
        <v>54</v>
      </c>
      <c r="T736">
        <v>1</v>
      </c>
      <c r="U736" t="s">
        <v>455</v>
      </c>
      <c r="W736" t="s">
        <v>80</v>
      </c>
      <c r="Y736" t="s">
        <v>555</v>
      </c>
      <c r="AA736">
        <v>14</v>
      </c>
      <c r="AB736" t="s">
        <v>3860</v>
      </c>
      <c r="AC736" t="s">
        <v>71</v>
      </c>
      <c r="AF736" t="s">
        <v>30</v>
      </c>
      <c r="AN736" t="s">
        <v>60</v>
      </c>
      <c r="AP736">
        <v>3</v>
      </c>
      <c r="AS736">
        <v>20</v>
      </c>
      <c r="AT736">
        <v>30</v>
      </c>
      <c r="AU736" t="s">
        <v>3861</v>
      </c>
      <c r="AV736" t="s">
        <v>74</v>
      </c>
      <c r="AX736">
        <v>10</v>
      </c>
      <c r="AY736" t="s">
        <v>3862</v>
      </c>
      <c r="AZ736" t="s">
        <v>3863</v>
      </c>
      <c r="BB736">
        <v>1</v>
      </c>
    </row>
    <row r="737" spans="1:54" ht="409.5" x14ac:dyDescent="0.25">
      <c r="A737">
        <v>735</v>
      </c>
      <c r="B737" t="s">
        <v>0</v>
      </c>
      <c r="H737" s="1">
        <v>28471</v>
      </c>
      <c r="I737">
        <v>4</v>
      </c>
      <c r="J737">
        <v>0</v>
      </c>
      <c r="K737">
        <v>12</v>
      </c>
      <c r="L737">
        <v>600</v>
      </c>
      <c r="M737">
        <v>94590</v>
      </c>
      <c r="N737" t="s">
        <v>3864</v>
      </c>
      <c r="O737">
        <v>1</v>
      </c>
      <c r="T737">
        <v>1</v>
      </c>
      <c r="V737" t="s">
        <v>3084</v>
      </c>
      <c r="X737" t="s">
        <v>3865</v>
      </c>
      <c r="Z737" t="s">
        <v>3084</v>
      </c>
      <c r="AA737">
        <v>27</v>
      </c>
      <c r="AB737" t="s">
        <v>3085</v>
      </c>
      <c r="AC737" t="s">
        <v>1290</v>
      </c>
      <c r="AH737" t="s">
        <v>32</v>
      </c>
      <c r="AI737" t="s">
        <v>33</v>
      </c>
      <c r="AO737" t="s">
        <v>188</v>
      </c>
      <c r="AP737">
        <v>4</v>
      </c>
      <c r="AR737">
        <v>6</v>
      </c>
      <c r="AT737">
        <v>12</v>
      </c>
      <c r="AU737" t="s">
        <v>3866</v>
      </c>
      <c r="AW737" t="s">
        <v>3867</v>
      </c>
      <c r="AX737">
        <v>10</v>
      </c>
      <c r="AY737" s="3" t="s">
        <v>3868</v>
      </c>
      <c r="AZ737" s="3" t="s">
        <v>3869</v>
      </c>
      <c r="BA737" s="3" t="s">
        <v>3870</v>
      </c>
      <c r="BB737">
        <v>1</v>
      </c>
    </row>
    <row r="738" spans="1:54" x14ac:dyDescent="0.25">
      <c r="A738">
        <v>736</v>
      </c>
      <c r="B738" t="s">
        <v>0</v>
      </c>
      <c r="H738" s="1">
        <v>42959</v>
      </c>
      <c r="I738">
        <v>8</v>
      </c>
      <c r="J738">
        <v>30</v>
      </c>
      <c r="K738">
        <v>10</v>
      </c>
      <c r="L738">
        <v>2</v>
      </c>
      <c r="M738">
        <v>11900</v>
      </c>
      <c r="N738" t="s">
        <v>3871</v>
      </c>
      <c r="O738">
        <v>1</v>
      </c>
      <c r="T738">
        <v>1</v>
      </c>
      <c r="U738" t="s">
        <v>227</v>
      </c>
      <c r="W738" t="s">
        <v>56</v>
      </c>
      <c r="Y738" t="s">
        <v>91</v>
      </c>
      <c r="AA738">
        <v>10</v>
      </c>
      <c r="AB738" t="s">
        <v>3872</v>
      </c>
      <c r="AC738" t="s">
        <v>59</v>
      </c>
      <c r="AI738" t="s">
        <v>33</v>
      </c>
      <c r="AN738" t="s">
        <v>72</v>
      </c>
      <c r="AP738">
        <v>6</v>
      </c>
      <c r="AR738">
        <v>6</v>
      </c>
      <c r="AT738">
        <v>10</v>
      </c>
      <c r="AU738" t="s">
        <v>3873</v>
      </c>
      <c r="AV738" t="s">
        <v>74</v>
      </c>
      <c r="AX738">
        <v>10</v>
      </c>
      <c r="AY738" t="s">
        <v>3874</v>
      </c>
      <c r="BA738" t="s">
        <v>3875</v>
      </c>
      <c r="BB738">
        <v>1</v>
      </c>
    </row>
    <row r="739" spans="1:54" x14ac:dyDescent="0.25">
      <c r="A739">
        <v>737</v>
      </c>
      <c r="B739" t="s">
        <v>0</v>
      </c>
      <c r="H739" s="1">
        <v>33228</v>
      </c>
      <c r="I739">
        <v>7</v>
      </c>
      <c r="J739">
        <v>45</v>
      </c>
      <c r="K739">
        <v>9</v>
      </c>
      <c r="L739">
        <v>5</v>
      </c>
      <c r="M739">
        <v>1120012</v>
      </c>
      <c r="N739" t="s">
        <v>2811</v>
      </c>
      <c r="O739">
        <v>1</v>
      </c>
      <c r="T739">
        <v>1</v>
      </c>
      <c r="U739" t="s">
        <v>144</v>
      </c>
      <c r="W739" t="s">
        <v>387</v>
      </c>
      <c r="Y739" t="s">
        <v>91</v>
      </c>
      <c r="AA739">
        <v>1</v>
      </c>
      <c r="AB739" t="s">
        <v>3876</v>
      </c>
      <c r="AC739" t="s">
        <v>167</v>
      </c>
      <c r="AG739" t="s">
        <v>31</v>
      </c>
      <c r="AL739" t="s">
        <v>36</v>
      </c>
      <c r="AV739" t="s">
        <v>74</v>
      </c>
      <c r="AX739">
        <v>10</v>
      </c>
      <c r="AY739" t="s">
        <v>3877</v>
      </c>
      <c r="AZ739" t="s">
        <v>3878</v>
      </c>
      <c r="BA739" t="s">
        <v>3879</v>
      </c>
      <c r="BB739">
        <v>1</v>
      </c>
    </row>
    <row r="740" spans="1:54" x14ac:dyDescent="0.25">
      <c r="A740">
        <v>738</v>
      </c>
      <c r="B740" t="s">
        <v>0</v>
      </c>
      <c r="H740" s="1">
        <v>34298</v>
      </c>
      <c r="I740">
        <v>10</v>
      </c>
      <c r="J740">
        <v>300</v>
      </c>
      <c r="K740">
        <v>10</v>
      </c>
      <c r="L740">
        <v>10</v>
      </c>
      <c r="M740">
        <v>100000</v>
      </c>
      <c r="N740" t="s">
        <v>3880</v>
      </c>
      <c r="O740">
        <v>1</v>
      </c>
      <c r="T740">
        <v>1</v>
      </c>
      <c r="U740" t="s">
        <v>89</v>
      </c>
      <c r="W740" t="s">
        <v>80</v>
      </c>
      <c r="Y740" t="s">
        <v>91</v>
      </c>
      <c r="AA740">
        <v>1</v>
      </c>
      <c r="AB740" t="s">
        <v>3881</v>
      </c>
      <c r="AC740" t="s">
        <v>59</v>
      </c>
      <c r="AI740" t="s">
        <v>33</v>
      </c>
      <c r="AN740" t="s">
        <v>84</v>
      </c>
      <c r="AP740">
        <v>5</v>
      </c>
      <c r="AR740">
        <v>5</v>
      </c>
      <c r="AT740">
        <v>100</v>
      </c>
      <c r="AU740" t="s">
        <v>3882</v>
      </c>
      <c r="AV740" t="s">
        <v>64</v>
      </c>
      <c r="AX740">
        <v>10</v>
      </c>
      <c r="AY740" t="s">
        <v>3883</v>
      </c>
      <c r="AZ740" t="s">
        <v>3884</v>
      </c>
      <c r="BA740" t="s">
        <v>36</v>
      </c>
      <c r="BB740">
        <v>1</v>
      </c>
    </row>
    <row r="741" spans="1:54" x14ac:dyDescent="0.25">
      <c r="A741">
        <v>739</v>
      </c>
      <c r="C741" t="s">
        <v>1</v>
      </c>
      <c r="I741">
        <v>7</v>
      </c>
      <c r="J741">
        <v>15</v>
      </c>
      <c r="K741">
        <v>5</v>
      </c>
      <c r="L741">
        <v>5</v>
      </c>
      <c r="N741" t="s">
        <v>3885</v>
      </c>
      <c r="O741">
        <v>1</v>
      </c>
      <c r="T741">
        <v>1</v>
      </c>
      <c r="U741" t="s">
        <v>144</v>
      </c>
      <c r="W741" t="s">
        <v>56</v>
      </c>
      <c r="Y741" t="s">
        <v>91</v>
      </c>
      <c r="AA741">
        <v>20</v>
      </c>
      <c r="AB741" t="s">
        <v>3886</v>
      </c>
      <c r="AC741" t="s">
        <v>71</v>
      </c>
      <c r="AH741" t="s">
        <v>32</v>
      </c>
      <c r="AI741" t="s">
        <v>33</v>
      </c>
      <c r="AN741" t="s">
        <v>72</v>
      </c>
      <c r="AP741">
        <v>3</v>
      </c>
      <c r="AR741">
        <v>3</v>
      </c>
      <c r="AT741">
        <v>2</v>
      </c>
      <c r="AU741" t="s">
        <v>3887</v>
      </c>
      <c r="AV741" t="s">
        <v>74</v>
      </c>
      <c r="AX741">
        <v>8</v>
      </c>
      <c r="AY741" t="s">
        <v>3888</v>
      </c>
      <c r="AZ741" t="s">
        <v>3889</v>
      </c>
      <c r="BA741" t="s">
        <v>3890</v>
      </c>
      <c r="BB741">
        <v>0</v>
      </c>
    </row>
    <row r="742" spans="1:54" x14ac:dyDescent="0.25">
      <c r="A742">
        <v>740</v>
      </c>
      <c r="D742" t="s">
        <v>2</v>
      </c>
      <c r="F742" t="s">
        <v>4</v>
      </c>
      <c r="H742" s="1">
        <v>32907</v>
      </c>
      <c r="I742">
        <v>6</v>
      </c>
      <c r="J742">
        <v>220</v>
      </c>
      <c r="K742">
        <v>10</v>
      </c>
      <c r="L742">
        <v>10</v>
      </c>
      <c r="M742">
        <v>82362</v>
      </c>
      <c r="N742" t="s">
        <v>3891</v>
      </c>
      <c r="O742">
        <v>0</v>
      </c>
      <c r="P742" t="s">
        <v>53</v>
      </c>
      <c r="R742" t="s">
        <v>54</v>
      </c>
      <c r="T742">
        <v>0</v>
      </c>
      <c r="AC742" t="s">
        <v>59</v>
      </c>
      <c r="AI742" t="s">
        <v>33</v>
      </c>
      <c r="AN742" t="s">
        <v>60</v>
      </c>
      <c r="AP742">
        <v>4</v>
      </c>
      <c r="AR742">
        <v>3</v>
      </c>
      <c r="AT742">
        <v>12</v>
      </c>
      <c r="AU742" t="s">
        <v>3892</v>
      </c>
      <c r="AV742" t="s">
        <v>381</v>
      </c>
      <c r="AX742">
        <v>10</v>
      </c>
      <c r="AY742" t="s">
        <v>3893</v>
      </c>
      <c r="AZ742" t="s">
        <v>3894</v>
      </c>
      <c r="BB742">
        <v>0</v>
      </c>
    </row>
    <row r="743" spans="1:54" x14ac:dyDescent="0.25">
      <c r="A743">
        <v>741</v>
      </c>
      <c r="F743" t="s">
        <v>4</v>
      </c>
      <c r="H743" s="1">
        <v>30528</v>
      </c>
      <c r="I743">
        <v>6</v>
      </c>
      <c r="J743">
        <v>20</v>
      </c>
      <c r="K743">
        <v>9</v>
      </c>
      <c r="L743">
        <v>4</v>
      </c>
      <c r="M743">
        <v>70563</v>
      </c>
      <c r="N743" t="s">
        <v>3895</v>
      </c>
      <c r="O743">
        <v>1</v>
      </c>
      <c r="T743">
        <v>1</v>
      </c>
      <c r="U743" t="s">
        <v>55</v>
      </c>
      <c r="W743" t="s">
        <v>56</v>
      </c>
      <c r="Y743" t="s">
        <v>297</v>
      </c>
      <c r="AA743">
        <v>10</v>
      </c>
      <c r="AB743" t="s">
        <v>3896</v>
      </c>
      <c r="AC743" t="s">
        <v>83</v>
      </c>
      <c r="AI743" t="s">
        <v>33</v>
      </c>
      <c r="AN743" t="s">
        <v>60</v>
      </c>
      <c r="AP743">
        <v>4</v>
      </c>
      <c r="AR743">
        <v>2</v>
      </c>
      <c r="AT743">
        <v>20</v>
      </c>
      <c r="AU743" t="s">
        <v>3897</v>
      </c>
      <c r="AV743" t="s">
        <v>74</v>
      </c>
      <c r="AX743">
        <v>8</v>
      </c>
      <c r="AY743" t="s">
        <v>3898</v>
      </c>
      <c r="AZ743" t="s">
        <v>2851</v>
      </c>
      <c r="BA743" t="s">
        <v>3899</v>
      </c>
      <c r="BB743">
        <v>1</v>
      </c>
    </row>
    <row r="744" spans="1:54" x14ac:dyDescent="0.25">
      <c r="A744">
        <v>742</v>
      </c>
      <c r="F744" t="s">
        <v>4</v>
      </c>
      <c r="H744" s="1">
        <v>29686</v>
      </c>
      <c r="I744">
        <v>6</v>
      </c>
      <c r="J744">
        <v>80</v>
      </c>
      <c r="K744">
        <v>8</v>
      </c>
      <c r="L744">
        <v>10</v>
      </c>
      <c r="M744">
        <v>90006</v>
      </c>
      <c r="N744" t="s">
        <v>658</v>
      </c>
      <c r="O744">
        <v>0</v>
      </c>
      <c r="P744" t="s">
        <v>53</v>
      </c>
      <c r="R744" t="s">
        <v>98</v>
      </c>
      <c r="T744">
        <v>1</v>
      </c>
      <c r="U744" t="s">
        <v>227</v>
      </c>
      <c r="W744" t="s">
        <v>80</v>
      </c>
      <c r="Y744" t="s">
        <v>247</v>
      </c>
      <c r="AA744">
        <v>5</v>
      </c>
      <c r="AB744" t="s">
        <v>3900</v>
      </c>
      <c r="AC744" t="s">
        <v>83</v>
      </c>
      <c r="AI744" t="s">
        <v>33</v>
      </c>
      <c r="AN744" t="s">
        <v>60</v>
      </c>
      <c r="AP744">
        <v>6</v>
      </c>
      <c r="AR744">
        <v>1</v>
      </c>
      <c r="AT744">
        <v>8</v>
      </c>
      <c r="AU744" t="s">
        <v>3901</v>
      </c>
      <c r="AW744" t="s">
        <v>3902</v>
      </c>
      <c r="AX744">
        <v>8</v>
      </c>
      <c r="AY744" t="s">
        <v>3903</v>
      </c>
      <c r="AZ744" t="s">
        <v>3904</v>
      </c>
      <c r="BA744" t="s">
        <v>3905</v>
      </c>
      <c r="BB744">
        <v>1</v>
      </c>
    </row>
    <row r="745" spans="1:54" x14ac:dyDescent="0.25">
      <c r="A745">
        <v>743</v>
      </c>
      <c r="C745" t="s">
        <v>1</v>
      </c>
      <c r="F745" t="s">
        <v>4</v>
      </c>
      <c r="I745">
        <v>8</v>
      </c>
      <c r="J745">
        <v>30</v>
      </c>
      <c r="K745">
        <v>6</v>
      </c>
      <c r="L745">
        <v>5</v>
      </c>
      <c r="M745">
        <v>69415</v>
      </c>
      <c r="N745" t="s">
        <v>1588</v>
      </c>
      <c r="O745">
        <v>0</v>
      </c>
      <c r="P745" t="s">
        <v>136</v>
      </c>
      <c r="R745" t="s">
        <v>68</v>
      </c>
      <c r="T745">
        <v>1</v>
      </c>
      <c r="U745" t="s">
        <v>583</v>
      </c>
      <c r="W745" t="s">
        <v>56</v>
      </c>
      <c r="Z745" t="s">
        <v>1034</v>
      </c>
      <c r="AA745">
        <v>9</v>
      </c>
      <c r="AC745" t="s">
        <v>83</v>
      </c>
      <c r="AF745" t="s">
        <v>30</v>
      </c>
      <c r="AN745" t="s">
        <v>168</v>
      </c>
      <c r="AP745">
        <v>5</v>
      </c>
      <c r="AR745">
        <v>1</v>
      </c>
      <c r="AT745">
        <v>8</v>
      </c>
      <c r="AU745" t="s">
        <v>3906</v>
      </c>
      <c r="AW745" t="s">
        <v>3907</v>
      </c>
      <c r="AX745">
        <v>8</v>
      </c>
      <c r="AY745" t="s">
        <v>3908</v>
      </c>
      <c r="AZ745" t="s">
        <v>3909</v>
      </c>
      <c r="BB745">
        <v>0</v>
      </c>
    </row>
    <row r="746" spans="1:54" ht="409.5" x14ac:dyDescent="0.25">
      <c r="A746">
        <v>744</v>
      </c>
      <c r="B746" t="s">
        <v>0</v>
      </c>
      <c r="F746" t="s">
        <v>4</v>
      </c>
      <c r="H746" s="1">
        <v>29339</v>
      </c>
      <c r="I746">
        <v>8</v>
      </c>
      <c r="J746">
        <v>45</v>
      </c>
      <c r="K746">
        <v>5</v>
      </c>
      <c r="L746">
        <v>6</v>
      </c>
      <c r="M746">
        <v>110121</v>
      </c>
      <c r="N746" t="s">
        <v>3195</v>
      </c>
      <c r="O746">
        <v>1</v>
      </c>
      <c r="T746">
        <v>1</v>
      </c>
      <c r="U746" t="s">
        <v>583</v>
      </c>
      <c r="W746" t="s">
        <v>111</v>
      </c>
      <c r="Y746" t="s">
        <v>334</v>
      </c>
      <c r="AA746">
        <v>10</v>
      </c>
      <c r="AC746" t="s">
        <v>83</v>
      </c>
      <c r="AF746" t="s">
        <v>30</v>
      </c>
      <c r="AN746" t="s">
        <v>84</v>
      </c>
      <c r="AP746">
        <v>3</v>
      </c>
      <c r="AR746">
        <v>4</v>
      </c>
      <c r="AT746">
        <v>8</v>
      </c>
      <c r="AU746" t="s">
        <v>3910</v>
      </c>
      <c r="AV746" t="s">
        <v>74</v>
      </c>
      <c r="AX746">
        <v>10</v>
      </c>
      <c r="AY746" s="3" t="s">
        <v>3911</v>
      </c>
      <c r="AZ746" t="s">
        <v>3912</v>
      </c>
      <c r="BA746" t="s">
        <v>3913</v>
      </c>
      <c r="BB746">
        <v>1</v>
      </c>
    </row>
    <row r="747" spans="1:54" ht="105" x14ac:dyDescent="0.25">
      <c r="A747">
        <v>745</v>
      </c>
      <c r="B747" t="s">
        <v>0</v>
      </c>
      <c r="H747" s="1">
        <v>27612</v>
      </c>
      <c r="I747">
        <v>7</v>
      </c>
      <c r="J747">
        <v>40</v>
      </c>
      <c r="K747">
        <v>6</v>
      </c>
      <c r="L747">
        <v>1</v>
      </c>
      <c r="M747">
        <v>54911</v>
      </c>
      <c r="N747" t="s">
        <v>3914</v>
      </c>
      <c r="O747">
        <v>0</v>
      </c>
      <c r="P747" t="s">
        <v>123</v>
      </c>
      <c r="R747" t="s">
        <v>98</v>
      </c>
      <c r="T747">
        <v>1</v>
      </c>
      <c r="U747" t="s">
        <v>69</v>
      </c>
      <c r="W747" t="s">
        <v>80</v>
      </c>
      <c r="Y747" t="s">
        <v>57</v>
      </c>
      <c r="AA747">
        <v>10</v>
      </c>
      <c r="AC747" t="s">
        <v>71</v>
      </c>
      <c r="AG747" t="s">
        <v>31</v>
      </c>
      <c r="AN747" t="s">
        <v>72</v>
      </c>
      <c r="AP747">
        <v>3</v>
      </c>
      <c r="AR747">
        <v>5</v>
      </c>
      <c r="AT747">
        <v>36</v>
      </c>
      <c r="AU747" t="s">
        <v>3915</v>
      </c>
      <c r="AV747" t="s">
        <v>74</v>
      </c>
      <c r="AX747">
        <v>9</v>
      </c>
      <c r="AY747" s="3" t="s">
        <v>3916</v>
      </c>
      <c r="AZ747" t="s">
        <v>3917</v>
      </c>
    </row>
    <row r="748" spans="1:54" x14ac:dyDescent="0.25">
      <c r="A748">
        <v>746</v>
      </c>
      <c r="C748" t="s">
        <v>1</v>
      </c>
      <c r="F748" t="s">
        <v>4</v>
      </c>
      <c r="H748" s="1">
        <v>32442</v>
      </c>
      <c r="I748">
        <v>4</v>
      </c>
      <c r="J748">
        <v>10</v>
      </c>
      <c r="K748">
        <v>8</v>
      </c>
      <c r="L748">
        <v>1</v>
      </c>
      <c r="M748">
        <v>94109</v>
      </c>
      <c r="N748" t="s">
        <v>339</v>
      </c>
      <c r="O748">
        <v>1</v>
      </c>
      <c r="T748">
        <v>1</v>
      </c>
      <c r="U748" t="s">
        <v>5</v>
      </c>
      <c r="W748" t="s">
        <v>80</v>
      </c>
      <c r="Y748" t="s">
        <v>57</v>
      </c>
      <c r="AA748">
        <v>12</v>
      </c>
      <c r="AB748" t="s">
        <v>3918</v>
      </c>
      <c r="AC748" t="s">
        <v>59</v>
      </c>
      <c r="AG748" t="s">
        <v>31</v>
      </c>
      <c r="AH748" t="s">
        <v>32</v>
      </c>
      <c r="AN748" t="s">
        <v>72</v>
      </c>
      <c r="AQ748" t="s">
        <v>3919</v>
      </c>
      <c r="AR748">
        <v>5</v>
      </c>
      <c r="AT748">
        <v>20</v>
      </c>
      <c r="AU748" t="s">
        <v>3920</v>
      </c>
      <c r="AV748" t="s">
        <v>74</v>
      </c>
      <c r="AX748">
        <v>10</v>
      </c>
      <c r="AY748" t="s">
        <v>3921</v>
      </c>
      <c r="AZ748" t="s">
        <v>3922</v>
      </c>
      <c r="BA748" t="s">
        <v>116</v>
      </c>
      <c r="BB748">
        <v>1</v>
      </c>
    </row>
    <row r="749" spans="1:54" ht="285" x14ac:dyDescent="0.25">
      <c r="A749">
        <v>747</v>
      </c>
      <c r="C749" t="s">
        <v>1</v>
      </c>
      <c r="H749" s="1">
        <v>34109</v>
      </c>
      <c r="I749">
        <v>7</v>
      </c>
      <c r="J749">
        <v>30</v>
      </c>
      <c r="K749">
        <v>12</v>
      </c>
      <c r="L749">
        <v>0</v>
      </c>
      <c r="M749">
        <v>21523</v>
      </c>
      <c r="N749" t="s">
        <v>974</v>
      </c>
      <c r="O749">
        <v>0</v>
      </c>
      <c r="P749" t="s">
        <v>97</v>
      </c>
      <c r="R749" t="s">
        <v>98</v>
      </c>
      <c r="T749">
        <v>0</v>
      </c>
      <c r="AC749" t="s">
        <v>59</v>
      </c>
      <c r="AF749" t="s">
        <v>30</v>
      </c>
      <c r="AN749" t="s">
        <v>168</v>
      </c>
      <c r="AP749">
        <v>5</v>
      </c>
      <c r="AR749">
        <v>5</v>
      </c>
      <c r="AT749">
        <v>16</v>
      </c>
      <c r="AU749" s="3" t="s">
        <v>3923</v>
      </c>
      <c r="AW749" t="s">
        <v>3924</v>
      </c>
      <c r="AX749">
        <v>9</v>
      </c>
      <c r="AY749" t="s">
        <v>36</v>
      </c>
      <c r="AZ749" t="s">
        <v>3925</v>
      </c>
      <c r="BA749" t="s">
        <v>3926</v>
      </c>
      <c r="BB749">
        <v>1</v>
      </c>
    </row>
    <row r="750" spans="1:54" x14ac:dyDescent="0.25">
      <c r="A750">
        <v>748</v>
      </c>
      <c r="C750" t="s">
        <v>1</v>
      </c>
      <c r="D750" t="s">
        <v>2</v>
      </c>
      <c r="H750" s="1">
        <v>34114</v>
      </c>
      <c r="I750">
        <v>7</v>
      </c>
      <c r="J750">
        <v>40</v>
      </c>
      <c r="K750">
        <v>10</v>
      </c>
      <c r="L750">
        <v>4</v>
      </c>
      <c r="M750">
        <v>28023</v>
      </c>
      <c r="N750" t="s">
        <v>3927</v>
      </c>
      <c r="O750">
        <v>1</v>
      </c>
      <c r="T750">
        <v>1</v>
      </c>
      <c r="U750" t="s">
        <v>460</v>
      </c>
      <c r="W750" t="s">
        <v>56</v>
      </c>
      <c r="Y750" t="s">
        <v>91</v>
      </c>
      <c r="AA750">
        <v>1</v>
      </c>
      <c r="AB750" t="s">
        <v>3928</v>
      </c>
      <c r="AC750" t="s">
        <v>59</v>
      </c>
      <c r="AF750" t="s">
        <v>30</v>
      </c>
      <c r="AN750" t="s">
        <v>72</v>
      </c>
      <c r="AP750">
        <v>6</v>
      </c>
      <c r="AS750">
        <v>10</v>
      </c>
      <c r="AT750">
        <v>30</v>
      </c>
      <c r="AU750" t="s">
        <v>3929</v>
      </c>
      <c r="AV750" t="s">
        <v>74</v>
      </c>
      <c r="AX750">
        <v>8</v>
      </c>
      <c r="AY750" t="s">
        <v>3930</v>
      </c>
      <c r="AZ750" t="s">
        <v>3931</v>
      </c>
      <c r="BA750" t="s">
        <v>3932</v>
      </c>
      <c r="BB750">
        <v>0</v>
      </c>
    </row>
    <row r="751" spans="1:54" x14ac:dyDescent="0.25">
      <c r="A751">
        <v>749</v>
      </c>
      <c r="F751" t="s">
        <v>4</v>
      </c>
      <c r="H751" s="1">
        <v>26782</v>
      </c>
      <c r="I751">
        <v>7</v>
      </c>
      <c r="J751">
        <v>60</v>
      </c>
      <c r="K751">
        <v>8</v>
      </c>
      <c r="L751">
        <v>35</v>
      </c>
      <c r="M751">
        <v>94583</v>
      </c>
      <c r="N751" t="s">
        <v>3933</v>
      </c>
      <c r="O751">
        <v>0</v>
      </c>
      <c r="P751" t="s">
        <v>136</v>
      </c>
      <c r="R751" t="s">
        <v>98</v>
      </c>
      <c r="T751">
        <v>1</v>
      </c>
      <c r="U751" t="s">
        <v>227</v>
      </c>
      <c r="W751" t="s">
        <v>80</v>
      </c>
      <c r="Y751" t="s">
        <v>161</v>
      </c>
      <c r="AA751">
        <v>20</v>
      </c>
      <c r="AB751" t="s">
        <v>3934</v>
      </c>
      <c r="AC751" t="s">
        <v>59</v>
      </c>
      <c r="AI751" t="s">
        <v>33</v>
      </c>
      <c r="AN751" t="s">
        <v>60</v>
      </c>
      <c r="AP751">
        <v>3</v>
      </c>
      <c r="AR751">
        <v>1</v>
      </c>
      <c r="AT751">
        <v>100</v>
      </c>
      <c r="AU751" t="s">
        <v>3935</v>
      </c>
      <c r="AV751" t="s">
        <v>74</v>
      </c>
      <c r="AX751">
        <v>10</v>
      </c>
      <c r="AY751" t="s">
        <v>3936</v>
      </c>
      <c r="AZ751" t="s">
        <v>3937</v>
      </c>
      <c r="BB751">
        <v>0</v>
      </c>
    </row>
    <row r="752" spans="1:54" ht="409.5" x14ac:dyDescent="0.25">
      <c r="A752">
        <v>750</v>
      </c>
      <c r="F752" t="s">
        <v>4</v>
      </c>
      <c r="H752" s="1">
        <v>31994</v>
      </c>
      <c r="I752">
        <v>8</v>
      </c>
      <c r="J752">
        <v>45</v>
      </c>
      <c r="K752">
        <v>12</v>
      </c>
      <c r="L752">
        <v>12</v>
      </c>
      <c r="M752">
        <v>55130</v>
      </c>
      <c r="N752" t="s">
        <v>3938</v>
      </c>
      <c r="O752">
        <v>0</v>
      </c>
      <c r="P752" t="s">
        <v>53</v>
      </c>
      <c r="R752" t="s">
        <v>103</v>
      </c>
      <c r="T752">
        <v>1</v>
      </c>
      <c r="U752" t="s">
        <v>788</v>
      </c>
      <c r="W752" t="s">
        <v>80</v>
      </c>
      <c r="Y752" t="s">
        <v>105</v>
      </c>
      <c r="AA752">
        <v>5</v>
      </c>
      <c r="AB752" t="s">
        <v>3939</v>
      </c>
      <c r="AC752" t="s">
        <v>59</v>
      </c>
      <c r="AI752" t="s">
        <v>33</v>
      </c>
      <c r="AN752" t="s">
        <v>72</v>
      </c>
      <c r="AP752">
        <v>2</v>
      </c>
      <c r="AR752">
        <v>4</v>
      </c>
      <c r="AT752">
        <v>6</v>
      </c>
      <c r="AU752" s="3" t="s">
        <v>3940</v>
      </c>
      <c r="AV752" t="s">
        <v>202</v>
      </c>
      <c r="AX752">
        <v>8</v>
      </c>
      <c r="AY752" s="3" t="s">
        <v>3941</v>
      </c>
      <c r="AZ752" t="s">
        <v>3942</v>
      </c>
      <c r="BA752" s="3" t="s">
        <v>3943</v>
      </c>
      <c r="BB752">
        <v>1</v>
      </c>
    </row>
    <row r="753" spans="1:54" x14ac:dyDescent="0.25">
      <c r="A753">
        <v>751</v>
      </c>
      <c r="C753" t="s">
        <v>1</v>
      </c>
      <c r="H753" s="1">
        <v>33675</v>
      </c>
      <c r="I753">
        <v>7</v>
      </c>
      <c r="J753">
        <v>100</v>
      </c>
      <c r="K753">
        <v>7</v>
      </c>
      <c r="L753">
        <v>10</v>
      </c>
      <c r="M753">
        <v>98133</v>
      </c>
      <c r="N753" t="s">
        <v>2347</v>
      </c>
      <c r="O753">
        <v>1</v>
      </c>
      <c r="T753">
        <v>1</v>
      </c>
      <c r="U753" t="s">
        <v>160</v>
      </c>
      <c r="W753" t="s">
        <v>80</v>
      </c>
      <c r="Y753" t="s">
        <v>91</v>
      </c>
      <c r="AA753">
        <v>1</v>
      </c>
      <c r="AB753" t="s">
        <v>996</v>
      </c>
      <c r="AC753" t="s">
        <v>83</v>
      </c>
      <c r="AG753" t="s">
        <v>31</v>
      </c>
      <c r="AN753" t="s">
        <v>84</v>
      </c>
      <c r="AQ753">
        <v>10</v>
      </c>
      <c r="AR753">
        <v>5</v>
      </c>
      <c r="AT753">
        <v>200</v>
      </c>
      <c r="AU753" t="s">
        <v>3944</v>
      </c>
      <c r="AV753" t="s">
        <v>64</v>
      </c>
      <c r="AX753">
        <v>9</v>
      </c>
      <c r="AY753" t="s">
        <v>3945</v>
      </c>
      <c r="AZ753" t="s">
        <v>3946</v>
      </c>
      <c r="BB753">
        <v>1</v>
      </c>
    </row>
    <row r="754" spans="1:54" x14ac:dyDescent="0.25">
      <c r="A754">
        <v>752</v>
      </c>
      <c r="B754" t="s">
        <v>0</v>
      </c>
      <c r="H754" s="1">
        <v>31258</v>
      </c>
      <c r="I754">
        <v>6</v>
      </c>
      <c r="J754">
        <v>25</v>
      </c>
      <c r="K754">
        <v>14</v>
      </c>
      <c r="L754">
        <v>1</v>
      </c>
      <c r="M754">
        <v>6089</v>
      </c>
      <c r="N754" t="s">
        <v>3947</v>
      </c>
      <c r="O754">
        <v>1</v>
      </c>
      <c r="T754">
        <v>1</v>
      </c>
      <c r="U754" t="s">
        <v>30</v>
      </c>
      <c r="W754" t="s">
        <v>80</v>
      </c>
      <c r="Y754" t="s">
        <v>235</v>
      </c>
      <c r="AA754">
        <v>1</v>
      </c>
      <c r="AB754" t="s">
        <v>3948</v>
      </c>
      <c r="AC754" t="s">
        <v>402</v>
      </c>
      <c r="AF754" t="s">
        <v>30</v>
      </c>
      <c r="AN754" t="s">
        <v>84</v>
      </c>
      <c r="AP754">
        <v>6</v>
      </c>
      <c r="AR754">
        <v>5</v>
      </c>
      <c r="AT754">
        <v>40</v>
      </c>
      <c r="AU754" t="s">
        <v>3949</v>
      </c>
      <c r="AV754" t="s">
        <v>74</v>
      </c>
      <c r="AX754">
        <v>8</v>
      </c>
      <c r="AY754" t="s">
        <v>3950</v>
      </c>
      <c r="AZ754" t="s">
        <v>3951</v>
      </c>
      <c r="BA754" t="s">
        <v>3952</v>
      </c>
      <c r="BB75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C61FE-86CB-414D-9BE0-17A64AAB4DAF}">
  <dimension ref="A1:F35"/>
  <sheetViews>
    <sheetView workbookViewId="0">
      <selection activeCell="D22" sqref="D22"/>
    </sheetView>
  </sheetViews>
  <sheetFormatPr defaultRowHeight="15" x14ac:dyDescent="0.25"/>
  <sheetData>
    <row r="1" spans="1:2" x14ac:dyDescent="0.25">
      <c r="A1" t="s">
        <v>3961</v>
      </c>
    </row>
    <row r="2" spans="1:2" x14ac:dyDescent="0.25">
      <c r="B2" t="s">
        <v>3962</v>
      </c>
    </row>
    <row r="3" spans="1:2" x14ac:dyDescent="0.25">
      <c r="B3" t="s">
        <v>3963</v>
      </c>
    </row>
    <row r="4" spans="1:2" x14ac:dyDescent="0.25">
      <c r="B4" t="s">
        <v>3964</v>
      </c>
    </row>
    <row r="5" spans="1:2" x14ac:dyDescent="0.25">
      <c r="B5" t="s">
        <v>4037</v>
      </c>
    </row>
    <row r="7" spans="1:2" x14ac:dyDescent="0.25">
      <c r="A7" t="s">
        <v>4020</v>
      </c>
    </row>
    <row r="8" spans="1:2" x14ac:dyDescent="0.25">
      <c r="B8" t="s">
        <v>3962</v>
      </c>
    </row>
    <row r="9" spans="1:2" x14ac:dyDescent="0.25">
      <c r="B9" t="s">
        <v>3963</v>
      </c>
    </row>
    <row r="10" spans="1:2" x14ac:dyDescent="0.25">
      <c r="B10" t="s">
        <v>4021</v>
      </c>
    </row>
    <row r="13" spans="1:2" x14ac:dyDescent="0.25">
      <c r="A13" t="s">
        <v>4025</v>
      </c>
    </row>
    <row r="14" spans="1:2" x14ac:dyDescent="0.25">
      <c r="B14" t="s">
        <v>4027</v>
      </c>
    </row>
    <row r="15" spans="1:2" x14ac:dyDescent="0.25">
      <c r="B15" t="s">
        <v>4026</v>
      </c>
    </row>
    <row r="35" spans="6:6" x14ac:dyDescent="0.25">
      <c r="F35" s="1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E3FD-7CAB-4E28-B98F-994FBFAD74A4}">
  <dimension ref="A3:C18"/>
  <sheetViews>
    <sheetView workbookViewId="0">
      <selection activeCell="E29" sqref="E29"/>
    </sheetView>
  </sheetViews>
  <sheetFormatPr defaultRowHeight="15" x14ac:dyDescent="0.25"/>
  <cols>
    <col min="1" max="1" width="31.140625" bestFit="1" customWidth="1"/>
    <col min="2" max="2" width="4.5703125" bestFit="1" customWidth="1"/>
    <col min="3" max="3" width="12" bestFit="1" customWidth="1"/>
    <col min="4" max="4" width="42.85546875" bestFit="1" customWidth="1"/>
    <col min="5" max="5" width="66.5703125" bestFit="1" customWidth="1"/>
    <col min="6" max="6" width="67.7109375" bestFit="1" customWidth="1"/>
    <col min="7" max="7" width="14.28515625" bestFit="1" customWidth="1"/>
    <col min="8" max="40" width="90.28515625" bestFit="1" customWidth="1"/>
    <col min="41" max="41" width="41.140625" bestFit="1" customWidth="1"/>
    <col min="42" max="42" width="41.5703125" bestFit="1" customWidth="1"/>
    <col min="43" max="43" width="48.28515625" bestFit="1" customWidth="1"/>
    <col min="44" max="44" width="47.85546875" bestFit="1" customWidth="1"/>
    <col min="45" max="45" width="71.7109375" bestFit="1" customWidth="1"/>
    <col min="46" max="46" width="41.5703125" bestFit="1" customWidth="1"/>
    <col min="47" max="47" width="48.28515625" bestFit="1" customWidth="1"/>
    <col min="48" max="48" width="47.85546875" bestFit="1" customWidth="1"/>
    <col min="49" max="49" width="43.140625" bestFit="1" customWidth="1"/>
    <col min="50" max="50" width="43.5703125" bestFit="1" customWidth="1"/>
    <col min="51" max="51" width="50.140625" bestFit="1" customWidth="1"/>
    <col min="52" max="52" width="41.140625" bestFit="1" customWidth="1"/>
    <col min="53" max="53" width="41.5703125" bestFit="1" customWidth="1"/>
    <col min="54" max="54" width="48.28515625" bestFit="1" customWidth="1"/>
    <col min="55" max="55" width="43.140625" bestFit="1" customWidth="1"/>
    <col min="56" max="56" width="43.5703125" bestFit="1" customWidth="1"/>
    <col min="57" max="57" width="43.140625" bestFit="1" customWidth="1"/>
    <col min="58" max="58" width="43.5703125" bestFit="1" customWidth="1"/>
    <col min="59" max="59" width="41.140625" bestFit="1" customWidth="1"/>
    <col min="60" max="60" width="41.5703125" bestFit="1" customWidth="1"/>
    <col min="61" max="61" width="60.140625" bestFit="1" customWidth="1"/>
    <col min="62" max="62" width="63.42578125" bestFit="1" customWidth="1"/>
    <col min="63" max="63" width="9.140625" bestFit="1" customWidth="1"/>
    <col min="64" max="64" width="12.140625" bestFit="1" customWidth="1"/>
    <col min="65" max="65" width="39.5703125" bestFit="1" customWidth="1"/>
    <col min="66" max="66" width="60.140625" bestFit="1" customWidth="1"/>
    <col min="67" max="67" width="63.42578125" bestFit="1" customWidth="1"/>
    <col min="69" max="71" width="12.140625" bestFit="1" customWidth="1"/>
    <col min="72" max="72" width="33.28515625" bestFit="1" customWidth="1"/>
    <col min="73" max="73" width="60.140625" bestFit="1" customWidth="1"/>
    <col min="74" max="74" width="63.42578125" bestFit="1" customWidth="1"/>
    <col min="76" max="76" width="12.140625" bestFit="1" customWidth="1"/>
    <col min="77" max="77" width="39.5703125" bestFit="1" customWidth="1"/>
    <col min="78" max="78" width="60.140625" bestFit="1" customWidth="1"/>
    <col min="79" max="79" width="63.42578125" bestFit="1" customWidth="1"/>
    <col min="81" max="82" width="12.140625" bestFit="1" customWidth="1"/>
    <col min="83" max="83" width="40" bestFit="1" customWidth="1"/>
    <col min="84" max="84" width="60.140625" bestFit="1" customWidth="1"/>
    <col min="85" max="85" width="63.42578125" bestFit="1" customWidth="1"/>
    <col min="87" max="87" width="12.140625" bestFit="1" customWidth="1"/>
    <col min="88" max="88" width="39.5703125" bestFit="1" customWidth="1"/>
    <col min="89" max="89" width="60.140625" bestFit="1" customWidth="1"/>
    <col min="90" max="90" width="63.42578125" bestFit="1" customWidth="1"/>
    <col min="91" max="94" width="90.28515625" bestFit="1" customWidth="1"/>
    <col min="95" max="99" width="12.140625" bestFit="1" customWidth="1"/>
    <col min="100" max="100" width="11.28515625" bestFit="1" customWidth="1"/>
  </cols>
  <sheetData>
    <row r="3" spans="1:3" x14ac:dyDescent="0.25">
      <c r="A3" s="12" t="s">
        <v>3989</v>
      </c>
      <c r="C3" t="s">
        <v>4038</v>
      </c>
    </row>
    <row r="4" spans="1:3" x14ac:dyDescent="0.25">
      <c r="A4" s="13" t="s">
        <v>3990</v>
      </c>
      <c r="B4" s="7">
        <v>415</v>
      </c>
      <c r="C4" s="31">
        <f>B4/B10</f>
        <v>0.55112881806108893</v>
      </c>
    </row>
    <row r="5" spans="1:3" x14ac:dyDescent="0.25">
      <c r="A5" s="13" t="s">
        <v>4011</v>
      </c>
      <c r="B5" s="7">
        <v>411</v>
      </c>
      <c r="C5" s="31">
        <f>B5/B10</f>
        <v>0.54581673306772904</v>
      </c>
    </row>
    <row r="6" spans="1:3" x14ac:dyDescent="0.25">
      <c r="A6" s="13" t="s">
        <v>3991</v>
      </c>
      <c r="B6" s="7">
        <v>312</v>
      </c>
      <c r="C6" s="31">
        <f>B6/B10</f>
        <v>0.41434262948207173</v>
      </c>
    </row>
    <row r="7" spans="1:3" x14ac:dyDescent="0.25">
      <c r="A7" s="13" t="s">
        <v>3993</v>
      </c>
      <c r="B7" s="7">
        <v>124</v>
      </c>
      <c r="C7" s="31">
        <f>B7/B10</f>
        <v>0.1646746347941567</v>
      </c>
    </row>
    <row r="8" spans="1:3" x14ac:dyDescent="0.25">
      <c r="A8" s="13" t="s">
        <v>3994</v>
      </c>
      <c r="B8" s="7">
        <v>88</v>
      </c>
      <c r="C8" s="31">
        <f>B8/B10</f>
        <v>0.11686586985391766</v>
      </c>
    </row>
    <row r="9" spans="1:3" x14ac:dyDescent="0.25">
      <c r="A9" s="13" t="s">
        <v>3992</v>
      </c>
      <c r="B9" s="7">
        <v>7</v>
      </c>
      <c r="C9" s="31">
        <f>B9/B10</f>
        <v>9.2961487383798145E-3</v>
      </c>
    </row>
    <row r="10" spans="1:3" x14ac:dyDescent="0.25">
      <c r="A10" s="13" t="s">
        <v>4035</v>
      </c>
      <c r="B10" s="7">
        <v>753</v>
      </c>
    </row>
    <row r="11" spans="1:3" x14ac:dyDescent="0.25">
      <c r="A11" s="7"/>
    </row>
    <row r="12" spans="1:3" x14ac:dyDescent="0.25">
      <c r="A12" s="13" t="s">
        <v>3992</v>
      </c>
      <c r="B12" s="31">
        <v>9.2961487383798145E-3</v>
      </c>
      <c r="C12" s="31"/>
    </row>
    <row r="13" spans="1:3" x14ac:dyDescent="0.25">
      <c r="A13" s="13" t="s">
        <v>3994</v>
      </c>
      <c r="B13" s="31">
        <v>0.11686586985391766</v>
      </c>
      <c r="C13" s="31"/>
    </row>
    <row r="14" spans="1:3" x14ac:dyDescent="0.25">
      <c r="A14" s="13" t="s">
        <v>3993</v>
      </c>
      <c r="B14" s="31">
        <v>0.1646746347941567</v>
      </c>
      <c r="C14" s="31"/>
    </row>
    <row r="15" spans="1:3" x14ac:dyDescent="0.25">
      <c r="A15" s="13" t="s">
        <v>3991</v>
      </c>
      <c r="B15" s="31">
        <v>0.41434262948207173</v>
      </c>
      <c r="C15" s="31"/>
    </row>
    <row r="16" spans="1:3" x14ac:dyDescent="0.25">
      <c r="A16" s="13" t="s">
        <v>4011</v>
      </c>
      <c r="B16" s="31">
        <v>0.54581673306772904</v>
      </c>
      <c r="C16" s="31"/>
    </row>
    <row r="17" spans="1:3" x14ac:dyDescent="0.25">
      <c r="A17" s="13" t="s">
        <v>3990</v>
      </c>
      <c r="B17" s="31">
        <v>0.55112881806108893</v>
      </c>
      <c r="C17" s="31"/>
    </row>
    <row r="18" spans="1:3" x14ac:dyDescent="0.25">
      <c r="B18" s="7"/>
    </row>
  </sheetData>
  <sortState ref="A12:B17">
    <sortCondition ref="B12"/>
  </sortState>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AA1BA-1325-491A-A45D-F0D436EF05A0}">
  <dimension ref="A1:B39"/>
  <sheetViews>
    <sheetView workbookViewId="0">
      <selection activeCell="D37" sqref="D37"/>
    </sheetView>
  </sheetViews>
  <sheetFormatPr defaultRowHeight="15" x14ac:dyDescent="0.25"/>
  <cols>
    <col min="1" max="1" width="59.5703125" bestFit="1" customWidth="1"/>
    <col min="2" max="2" width="15.7109375" bestFit="1" customWidth="1"/>
    <col min="3" max="3" width="9.5703125" bestFit="1" customWidth="1"/>
    <col min="4" max="4" width="19.7109375" bestFit="1" customWidth="1"/>
    <col min="5" max="5" width="8.140625" bestFit="1" customWidth="1"/>
    <col min="6" max="6" width="20.140625" bestFit="1" customWidth="1"/>
    <col min="7" max="7" width="4.5703125" bestFit="1" customWidth="1"/>
    <col min="8" max="9" width="11.28515625" bestFit="1" customWidth="1"/>
  </cols>
  <sheetData>
    <row r="1" spans="1:2" x14ac:dyDescent="0.25">
      <c r="A1" s="12" t="s">
        <v>10</v>
      </c>
      <c r="B1" t="s">
        <v>4042</v>
      </c>
    </row>
    <row r="3" spans="1:2" x14ac:dyDescent="0.25">
      <c r="A3" s="12" t="s">
        <v>4043</v>
      </c>
      <c r="B3" t="s">
        <v>4005</v>
      </c>
    </row>
    <row r="4" spans="1:2" x14ac:dyDescent="0.25">
      <c r="A4" s="13" t="s">
        <v>1290</v>
      </c>
      <c r="B4" s="14">
        <v>56.333333333333336</v>
      </c>
    </row>
    <row r="5" spans="1:2" x14ac:dyDescent="0.25">
      <c r="A5" s="13" t="s">
        <v>167</v>
      </c>
      <c r="B5" s="14">
        <v>15.541666666666666</v>
      </c>
    </row>
    <row r="6" spans="1:2" x14ac:dyDescent="0.25">
      <c r="A6" s="13" t="s">
        <v>83</v>
      </c>
      <c r="B6" s="14">
        <v>13.060126582278482</v>
      </c>
    </row>
    <row r="7" spans="1:2" x14ac:dyDescent="0.25">
      <c r="A7" s="13" t="s">
        <v>402</v>
      </c>
      <c r="B7" s="14">
        <v>12.622222222222222</v>
      </c>
    </row>
    <row r="8" spans="1:2" x14ac:dyDescent="0.25">
      <c r="A8" s="13" t="s">
        <v>71</v>
      </c>
      <c r="B8" s="14">
        <v>12.597222222222221</v>
      </c>
    </row>
    <row r="9" spans="1:2" x14ac:dyDescent="0.25">
      <c r="A9" s="13" t="s">
        <v>59</v>
      </c>
      <c r="B9" s="14">
        <v>12.322695035460994</v>
      </c>
    </row>
    <row r="23" spans="1:2" x14ac:dyDescent="0.25">
      <c r="A23" t="s">
        <v>4006</v>
      </c>
    </row>
    <row r="30" spans="1:2" x14ac:dyDescent="0.25">
      <c r="A30" s="12" t="s">
        <v>10</v>
      </c>
      <c r="B30" t="s">
        <v>4013</v>
      </c>
    </row>
    <row r="32" spans="1:2" x14ac:dyDescent="0.25">
      <c r="A32" s="12" t="s">
        <v>4043</v>
      </c>
      <c r="B32" t="s">
        <v>4012</v>
      </c>
    </row>
    <row r="33" spans="1:2" x14ac:dyDescent="0.25">
      <c r="A33" s="13" t="s">
        <v>1290</v>
      </c>
      <c r="B33" s="14">
        <v>10.143515617916162</v>
      </c>
    </row>
    <row r="34" spans="1:2" x14ac:dyDescent="0.25">
      <c r="A34" s="13" t="s">
        <v>59</v>
      </c>
      <c r="B34" s="14">
        <v>17.636466866394795</v>
      </c>
    </row>
    <row r="35" spans="1:2" x14ac:dyDescent="0.25">
      <c r="A35" s="13" t="s">
        <v>167</v>
      </c>
      <c r="B35" s="14">
        <v>16.132546543277492</v>
      </c>
    </row>
    <row r="36" spans="1:2" x14ac:dyDescent="0.25">
      <c r="A36" s="13" t="s">
        <v>83</v>
      </c>
      <c r="B36" s="14">
        <v>12.544576710079397</v>
      </c>
    </row>
    <row r="37" spans="1:2" x14ac:dyDescent="0.25">
      <c r="A37" s="13" t="s">
        <v>402</v>
      </c>
      <c r="B37" s="14">
        <v>12.681928604566149</v>
      </c>
    </row>
    <row r="38" spans="1:2" x14ac:dyDescent="0.25">
      <c r="A38" s="13" t="s">
        <v>71</v>
      </c>
      <c r="B38" s="14">
        <v>12.698740896021462</v>
      </c>
    </row>
    <row r="39" spans="1:2" x14ac:dyDescent="0.25">
      <c r="A39" s="13" t="s">
        <v>4004</v>
      </c>
      <c r="B39" s="14">
        <v>14.768116537650497</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AC6A-95D0-45A3-833F-E29257E97EF8}">
  <dimension ref="A5:C34"/>
  <sheetViews>
    <sheetView topLeftCell="A4" workbookViewId="0">
      <selection activeCell="C30" sqref="C30:C35"/>
    </sheetView>
  </sheetViews>
  <sheetFormatPr defaultRowHeight="15" x14ac:dyDescent="0.25"/>
  <cols>
    <col min="1" max="1" width="13.85546875" bestFit="1" customWidth="1"/>
    <col min="2" max="2" width="16.7109375" bestFit="1" customWidth="1"/>
  </cols>
  <sheetData>
    <row r="5" spans="1:3" x14ac:dyDescent="0.25">
      <c r="A5" s="12" t="s">
        <v>4007</v>
      </c>
      <c r="B5" t="s">
        <v>4008</v>
      </c>
      <c r="C5" t="s">
        <v>4038</v>
      </c>
    </row>
    <row r="6" spans="1:3" x14ac:dyDescent="0.25">
      <c r="A6" s="13">
        <v>1</v>
      </c>
      <c r="B6" s="7">
        <v>1</v>
      </c>
      <c r="C6" s="29">
        <f>B6/B15</f>
        <v>1.3280212483399733E-3</v>
      </c>
    </row>
    <row r="7" spans="1:3" x14ac:dyDescent="0.25">
      <c r="A7" s="20">
        <v>4</v>
      </c>
      <c r="B7" s="21">
        <v>14</v>
      </c>
      <c r="C7" s="29">
        <f>B7/B15</f>
        <v>1.8592297476759629E-2</v>
      </c>
    </row>
    <row r="8" spans="1:3" x14ac:dyDescent="0.25">
      <c r="A8" s="20">
        <v>5</v>
      </c>
      <c r="B8" s="21">
        <v>27</v>
      </c>
      <c r="C8" s="29">
        <f>B8/B15</f>
        <v>3.5856573705179286E-2</v>
      </c>
    </row>
    <row r="9" spans="1:3" x14ac:dyDescent="0.25">
      <c r="A9" s="22">
        <v>6</v>
      </c>
      <c r="B9" s="23">
        <v>184</v>
      </c>
      <c r="C9" s="29">
        <f>B9/B15</f>
        <v>0.24435590969455512</v>
      </c>
    </row>
    <row r="10" spans="1:3" x14ac:dyDescent="0.25">
      <c r="A10" s="18">
        <v>7</v>
      </c>
      <c r="B10" s="19">
        <v>318</v>
      </c>
      <c r="C10" s="29">
        <f>B10/B15</f>
        <v>0.42231075697211157</v>
      </c>
    </row>
    <row r="11" spans="1:3" x14ac:dyDescent="0.25">
      <c r="A11" s="22">
        <v>8</v>
      </c>
      <c r="B11" s="23">
        <v>186</v>
      </c>
      <c r="C11" s="29">
        <f>B11/B15</f>
        <v>0.24701195219123506</v>
      </c>
    </row>
    <row r="12" spans="1:3" x14ac:dyDescent="0.25">
      <c r="A12" s="20">
        <v>9</v>
      </c>
      <c r="B12" s="21">
        <v>12</v>
      </c>
      <c r="C12" s="29">
        <f>B12/B15</f>
        <v>1.5936254980079681E-2</v>
      </c>
    </row>
    <row r="13" spans="1:3" x14ac:dyDescent="0.25">
      <c r="A13" s="20">
        <v>10</v>
      </c>
      <c r="B13" s="21">
        <v>5</v>
      </c>
      <c r="C13" s="29">
        <f>B13/B15</f>
        <v>6.6401062416998674E-3</v>
      </c>
    </row>
    <row r="14" spans="1:3" x14ac:dyDescent="0.25">
      <c r="A14" s="13" t="s">
        <v>4040</v>
      </c>
      <c r="B14" s="7">
        <v>6</v>
      </c>
      <c r="C14" s="29">
        <f>B14/B15</f>
        <v>7.9681274900398405E-3</v>
      </c>
    </row>
    <row r="15" spans="1:3" x14ac:dyDescent="0.25">
      <c r="A15" s="13" t="s">
        <v>4004</v>
      </c>
      <c r="B15" s="7">
        <v>753</v>
      </c>
    </row>
    <row r="18" spans="1:3" x14ac:dyDescent="0.25">
      <c r="A18" s="16" t="s">
        <v>4015</v>
      </c>
      <c r="B18" s="17">
        <f>_xlfn.QUARTILE.INC(working!I:I, 0)</f>
        <v>1</v>
      </c>
    </row>
    <row r="19" spans="1:3" x14ac:dyDescent="0.25">
      <c r="A19" s="16" t="s">
        <v>4014</v>
      </c>
      <c r="B19" s="17">
        <f>_xlfn.QUARTILE.INC(working!I:I, 1)</f>
        <v>6</v>
      </c>
    </row>
    <row r="20" spans="1:3" x14ac:dyDescent="0.25">
      <c r="A20" s="16" t="s">
        <v>4023</v>
      </c>
      <c r="B20" s="17">
        <f>_xlfn.QUARTILE.INC(working!I:I, 2)</f>
        <v>7</v>
      </c>
    </row>
    <row r="21" spans="1:3" x14ac:dyDescent="0.25">
      <c r="A21" s="16" t="s">
        <v>4016</v>
      </c>
      <c r="B21" s="17">
        <f>_xlfn.QUARTILE.INC(working!I:I, 3)</f>
        <v>8</v>
      </c>
    </row>
    <row r="22" spans="1:3" x14ac:dyDescent="0.25">
      <c r="A22" s="16" t="s">
        <v>4017</v>
      </c>
      <c r="B22" s="17">
        <f>_xlfn.QUARTILE.INC(working!I:I, 4)</f>
        <v>10</v>
      </c>
    </row>
    <row r="23" spans="1:3" x14ac:dyDescent="0.25">
      <c r="A23" s="16" t="s">
        <v>4022</v>
      </c>
      <c r="B23" s="17">
        <f>B21-B19</f>
        <v>2</v>
      </c>
    </row>
    <row r="24" spans="1:3" x14ac:dyDescent="0.25">
      <c r="A24" s="16" t="s">
        <v>4024</v>
      </c>
      <c r="B24" s="17">
        <f>AVERAGE(working!I:I)</f>
        <v>6.9183400267737616</v>
      </c>
    </row>
    <row r="25" spans="1:3" x14ac:dyDescent="0.25">
      <c r="A25" s="16" t="s">
        <v>4018</v>
      </c>
      <c r="B25" s="17">
        <f>_xlfn.MODE.SNGL(working!I:I)</f>
        <v>7</v>
      </c>
    </row>
    <row r="26" spans="1:3" x14ac:dyDescent="0.25">
      <c r="A26" s="16" t="s">
        <v>4019</v>
      </c>
      <c r="B26" s="17">
        <f>_xlfn.STDEV.S(working!I:I)</f>
        <v>0.98787470688626633</v>
      </c>
    </row>
    <row r="30" spans="1:3" x14ac:dyDescent="0.25">
      <c r="C30" s="29"/>
    </row>
    <row r="31" spans="1:3" x14ac:dyDescent="0.25">
      <c r="C31" s="29"/>
    </row>
    <row r="32" spans="1:3" x14ac:dyDescent="0.25">
      <c r="C32" s="29"/>
    </row>
    <row r="33" spans="3:3" x14ac:dyDescent="0.25">
      <c r="C33" s="29"/>
    </row>
    <row r="34" spans="3:3" x14ac:dyDescent="0.25">
      <c r="C34" s="29"/>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4920-D781-4951-B695-68D54A10297B}">
  <dimension ref="A2:E29"/>
  <sheetViews>
    <sheetView workbookViewId="0">
      <selection activeCell="B13" sqref="B13"/>
    </sheetView>
  </sheetViews>
  <sheetFormatPr defaultRowHeight="15" x14ac:dyDescent="0.25"/>
  <cols>
    <col min="1" max="1" width="12" bestFit="1" customWidth="1"/>
    <col min="2" max="2" width="10.28515625" bestFit="1" customWidth="1"/>
    <col min="3" max="3" width="10" bestFit="1" customWidth="1"/>
    <col min="4" max="4" width="13.28515625" bestFit="1" customWidth="1"/>
    <col min="5" max="6" width="14.5703125" bestFit="1" customWidth="1"/>
  </cols>
  <sheetData>
    <row r="2" spans="1:4" x14ac:dyDescent="0.25">
      <c r="C2" s="24"/>
    </row>
    <row r="3" spans="1:4" x14ac:dyDescent="0.25">
      <c r="A3" s="16" t="s">
        <v>4029</v>
      </c>
      <c r="B3" s="27">
        <f>B5-1.5*B10</f>
        <v>9.5</v>
      </c>
      <c r="C3" s="24"/>
    </row>
    <row r="4" spans="1:4" x14ac:dyDescent="0.25">
      <c r="A4" s="16" t="s">
        <v>4015</v>
      </c>
      <c r="B4" s="17">
        <f>_xlfn.QUARTILE.INC(working!H:H, 0)</f>
        <v>18</v>
      </c>
    </row>
    <row r="5" spans="1:4" x14ac:dyDescent="0.25">
      <c r="A5" s="16" t="s">
        <v>4014</v>
      </c>
      <c r="B5" s="17">
        <f>_xlfn.QUARTILE.INC(working!H:H, 1)</f>
        <v>26</v>
      </c>
    </row>
    <row r="6" spans="1:4" x14ac:dyDescent="0.25">
      <c r="A6" s="16" t="s">
        <v>4023</v>
      </c>
      <c r="B6" s="17">
        <f>_xlfn.QUARTILE.INC(working!H:H, 2)</f>
        <v>31</v>
      </c>
    </row>
    <row r="7" spans="1:4" x14ac:dyDescent="0.25">
      <c r="A7" s="16" t="s">
        <v>4016</v>
      </c>
      <c r="B7" s="17">
        <f>_xlfn.QUARTILE.INC(working!H:H, 3)</f>
        <v>37</v>
      </c>
    </row>
    <row r="8" spans="1:4" x14ac:dyDescent="0.25">
      <c r="A8" s="16" t="s">
        <v>4030</v>
      </c>
      <c r="B8" s="25">
        <f>B7+1.5*B10</f>
        <v>53.5</v>
      </c>
    </row>
    <row r="9" spans="1:4" x14ac:dyDescent="0.25">
      <c r="A9" s="16" t="s">
        <v>4017</v>
      </c>
      <c r="B9" s="17">
        <f>_xlfn.QUARTILE.INC(working!H:H, 4)</f>
        <v>77</v>
      </c>
    </row>
    <row r="10" spans="1:4" x14ac:dyDescent="0.25">
      <c r="A10" s="16" t="s">
        <v>4022</v>
      </c>
      <c r="B10" s="17">
        <f>B7-B5</f>
        <v>11</v>
      </c>
    </row>
    <row r="11" spans="1:4" x14ac:dyDescent="0.25">
      <c r="A11" s="16" t="s">
        <v>4024</v>
      </c>
      <c r="B11" s="17">
        <f>AVERAGE(working!H:H)</f>
        <v>32.324438202247194</v>
      </c>
    </row>
    <row r="12" spans="1:4" x14ac:dyDescent="0.25">
      <c r="A12" s="16" t="s">
        <v>4018</v>
      </c>
      <c r="B12" s="17">
        <f>_xlfn.MODE.SNGL(working!H:H)</f>
        <v>27</v>
      </c>
    </row>
    <row r="13" spans="1:4" x14ac:dyDescent="0.25">
      <c r="A13" s="16" t="s">
        <v>4019</v>
      </c>
      <c r="B13" s="17">
        <f>_xlfn.STDEV.S(working!H:H)</f>
        <v>8.3666048693467179</v>
      </c>
    </row>
    <row r="16" spans="1:4" x14ac:dyDescent="0.25">
      <c r="A16" s="14" t="s">
        <v>4034</v>
      </c>
      <c r="B16" s="24" t="s">
        <v>4028</v>
      </c>
      <c r="C16" t="s">
        <v>4038</v>
      </c>
      <c r="D16" t="s">
        <v>4039</v>
      </c>
    </row>
    <row r="17" spans="1:5" x14ac:dyDescent="0.25">
      <c r="A17" s="25">
        <v>18</v>
      </c>
      <c r="B17" s="28">
        <v>1</v>
      </c>
      <c r="C17" s="29">
        <f>B17/B24</f>
        <v>1.3280212483399733E-3</v>
      </c>
      <c r="D17" s="29">
        <f>C17</f>
        <v>1.3280212483399733E-3</v>
      </c>
    </row>
    <row r="18" spans="1:5" x14ac:dyDescent="0.25">
      <c r="A18" s="25">
        <v>27</v>
      </c>
      <c r="B18" s="28">
        <v>184</v>
      </c>
      <c r="C18" s="29">
        <f>B18/B24</f>
        <v>0.24435590969455512</v>
      </c>
      <c r="D18" s="29">
        <f t="shared" ref="D18:D23" si="0">C18+D17</f>
        <v>0.24568393094289509</v>
      </c>
      <c r="E18" t="s">
        <v>4031</v>
      </c>
    </row>
    <row r="19" spans="1:5" x14ac:dyDescent="0.25">
      <c r="A19" s="25">
        <v>32</v>
      </c>
      <c r="B19" s="28">
        <v>201</v>
      </c>
      <c r="C19" s="29">
        <f>B19/B24</f>
        <v>0.26693227091633465</v>
      </c>
      <c r="D19" s="29">
        <f t="shared" si="0"/>
        <v>0.51261620185922974</v>
      </c>
      <c r="E19" t="s">
        <v>4032</v>
      </c>
    </row>
    <row r="20" spans="1:5" x14ac:dyDescent="0.25">
      <c r="A20" s="25">
        <v>38</v>
      </c>
      <c r="B20" s="28">
        <v>171</v>
      </c>
      <c r="C20" s="29">
        <f>B20/B24</f>
        <v>0.22709163346613545</v>
      </c>
      <c r="D20" s="29">
        <f t="shared" si="0"/>
        <v>0.73970783532536521</v>
      </c>
      <c r="E20" t="s">
        <v>4033</v>
      </c>
    </row>
    <row r="21" spans="1:5" x14ac:dyDescent="0.25">
      <c r="A21" s="30">
        <v>55</v>
      </c>
      <c r="B21" s="28">
        <v>136</v>
      </c>
      <c r="C21" s="29">
        <f>B21/B24</f>
        <v>0.18061088977423639</v>
      </c>
      <c r="D21" s="29">
        <f t="shared" si="0"/>
        <v>0.92031872509960166</v>
      </c>
    </row>
    <row r="22" spans="1:5" x14ac:dyDescent="0.25">
      <c r="A22" s="30">
        <v>77</v>
      </c>
      <c r="B22" s="28">
        <v>19</v>
      </c>
      <c r="C22" s="29">
        <f>B22/B24</f>
        <v>2.5232403718459494E-2</v>
      </c>
      <c r="D22" s="29">
        <f t="shared" si="0"/>
        <v>0.94555112881806114</v>
      </c>
    </row>
    <row r="23" spans="1:5" x14ac:dyDescent="0.25">
      <c r="A23" s="32" t="s">
        <v>4041</v>
      </c>
      <c r="B23" s="33">
        <v>41</v>
      </c>
      <c r="C23" s="29">
        <f>B23/B24</f>
        <v>5.4448871181938911E-2</v>
      </c>
      <c r="D23" s="29">
        <f t="shared" si="0"/>
        <v>1</v>
      </c>
    </row>
    <row r="24" spans="1:5" x14ac:dyDescent="0.25">
      <c r="A24" s="26" t="s">
        <v>4036</v>
      </c>
      <c r="B24">
        <f>SUM(B17:B23)</f>
        <v>753</v>
      </c>
      <c r="D24" s="29"/>
    </row>
    <row r="25" spans="1:5" x14ac:dyDescent="0.25">
      <c r="D25" s="29"/>
    </row>
    <row r="26" spans="1:5" x14ac:dyDescent="0.25">
      <c r="D26" s="29"/>
    </row>
    <row r="27" spans="1:5" x14ac:dyDescent="0.25">
      <c r="D27" s="29"/>
    </row>
    <row r="28" spans="1:5" x14ac:dyDescent="0.25">
      <c r="D28" s="29"/>
    </row>
    <row r="29" spans="1:5" x14ac:dyDescent="0.25">
      <c r="D29" s="2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working</vt:lpstr>
      <vt:lpstr>surveydata</vt:lpstr>
      <vt:lpstr>cleaning steps</vt:lpstr>
      <vt:lpstr>question 1</vt:lpstr>
      <vt:lpstr>question 2</vt:lpstr>
      <vt:lpstr>question 3</vt:lpstr>
      <vt:lpstr>question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Modyil</dc:creator>
  <cp:lastModifiedBy>Alex Modyil</cp:lastModifiedBy>
  <dcterms:created xsi:type="dcterms:W3CDTF">2017-11-20T19:22:39Z</dcterms:created>
  <dcterms:modified xsi:type="dcterms:W3CDTF">2017-12-19T06:45:08Z</dcterms:modified>
</cp:coreProperties>
</file>