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wf365-my.sharepoint.com/personal/alex_wilson_gwf_com_au/Documents/Desktop/"/>
    </mc:Choice>
  </mc:AlternateContent>
  <xr:revisionPtr revIDLastSave="0" documentId="8_{895C6398-7144-48BC-8FC0-2A0A4B9CF7EA}" xr6:coauthVersionLast="47" xr6:coauthVersionMax="47" xr10:uidLastSave="{00000000-0000-0000-0000-000000000000}"/>
  <bookViews>
    <workbookView xWindow="24" yWindow="0" windowWidth="23016" windowHeight="12336" tabRatio="838" xr2:uid="{7F58F10E-2F89-4F6D-B959-4410DDE4E705}"/>
  </bookViews>
  <sheets>
    <sheet name="CONFIG Legacy V3 Mapping" sheetId="1" r:id="rId1"/>
    <sheet name="INPUT Legacy JSON Input" sheetId="3" r:id="rId2"/>
    <sheet name="OUTPUT Legacy Converter" sheetId="10" r:id="rId3"/>
    <sheet name="CONSTRUCTION 7 Types" sheetId="8" state="hidden" r:id="rId4"/>
    <sheet name="CONSTRUCTION Legacy Raw HTML" sheetId="2" state="hidden" r:id="rId5"/>
    <sheet name="CONSTRUCTION All V3 Combos" sheetId="7" state="hidden" r:id="rId6"/>
    <sheet name="Aubergine" sheetId="14" state="hidden" r:id="rId7"/>
    <sheet name="Retro" sheetId="15" state="hidden" r:id="rId8"/>
    <sheet name="Silver" sheetId="13" state="hidden" r:id="rId9"/>
    <sheet name="Night" sheetId="11" state="hidden" r:id="rId10"/>
    <sheet name="Dark" sheetId="12" state="hidden" r:id="rId11"/>
  </sheets>
  <definedNames>
    <definedName name="_xlnm._FilterDatabase" localSheetId="0" hidden="1">'CONFIG Legacy V3 Mapping'!$B$1:$D$112</definedName>
    <definedName name="_xlnm._FilterDatabase" localSheetId="4" hidden="1">'CONSTRUCTION Legacy Raw HTML'!$A$1:$C$329</definedName>
    <definedName name="_xlnm._FilterDatabase" localSheetId="2" hidden="1">'OUTPUT Legacy Converter'!$A$1:$H$778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4" i="3" l="1"/>
  <c r="B4" i="3"/>
  <c r="C2" i="10"/>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27" i="3"/>
  <c r="D28" i="3"/>
  <c r="D29" i="3"/>
  <c r="D30" i="3"/>
  <c r="D31" i="3"/>
  <c r="D32" i="3"/>
  <c r="D33" i="3"/>
  <c r="D21" i="3"/>
  <c r="D22" i="3"/>
  <c r="D23" i="3"/>
  <c r="D24" i="3"/>
  <c r="D25" i="3"/>
  <c r="D26" i="3"/>
  <c r="D3" i="3"/>
  <c r="D5" i="3"/>
  <c r="D6" i="3"/>
  <c r="D7" i="3"/>
  <c r="D8" i="3"/>
  <c r="D9" i="3"/>
  <c r="D10" i="3"/>
  <c r="D11" i="3"/>
  <c r="D12" i="3"/>
  <c r="D13" i="3"/>
  <c r="D14" i="3"/>
  <c r="D15" i="3"/>
  <c r="D16" i="3"/>
  <c r="D17" i="3"/>
  <c r="D18" i="3"/>
  <c r="D19" i="3"/>
  <c r="D20" i="3"/>
  <c r="D2" i="3"/>
  <c r="C2" i="1"/>
  <c r="B2" i="10" a="1"/>
  <c r="B2"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B175" i="10" a="1"/>
  <c r="B175" i="10" s="1"/>
  <c r="B174" i="10" a="1"/>
  <c r="B174" i="10" s="1"/>
  <c r="B173" i="10" a="1"/>
  <c r="B173" i="10" s="1"/>
  <c r="B172" i="10" a="1"/>
  <c r="B172" i="10" s="1"/>
  <c r="B171" i="10" a="1"/>
  <c r="B171" i="10" s="1"/>
  <c r="B170" i="10" a="1"/>
  <c r="B170" i="10" s="1"/>
  <c r="B169" i="10" a="1"/>
  <c r="B169" i="10" s="1"/>
  <c r="B168" i="10" a="1"/>
  <c r="B168" i="10" s="1"/>
  <c r="B167" i="10" a="1"/>
  <c r="B167" i="10" s="1"/>
  <c r="B166" i="10" a="1"/>
  <c r="B166" i="10" s="1"/>
  <c r="B165" i="10" a="1"/>
  <c r="B165" i="10" s="1"/>
  <c r="B164" i="10" a="1"/>
  <c r="B164" i="10" s="1"/>
  <c r="B163" i="10" a="1"/>
  <c r="B163" i="10" s="1"/>
  <c r="B162" i="10" a="1"/>
  <c r="B162" i="10" s="1"/>
  <c r="B161" i="10" a="1"/>
  <c r="B161" i="10" s="1"/>
  <c r="B160" i="10" a="1"/>
  <c r="B160" i="10" s="1"/>
  <c r="B159" i="10" a="1"/>
  <c r="B159" i="10" s="1"/>
  <c r="B158" i="10" a="1"/>
  <c r="B158" i="10" s="1"/>
  <c r="B157" i="10" a="1"/>
  <c r="B157" i="10" s="1"/>
  <c r="B156" i="10" a="1"/>
  <c r="B156" i="10" s="1"/>
  <c r="B155" i="10" a="1"/>
  <c r="B155" i="10" s="1"/>
  <c r="B154" i="10" a="1"/>
  <c r="B154" i="10" s="1"/>
  <c r="B153" i="10" a="1"/>
  <c r="B153" i="10" s="1"/>
  <c r="B152" i="10" a="1"/>
  <c r="B152" i="10" s="1"/>
  <c r="B151" i="10" a="1"/>
  <c r="B151" i="10" s="1"/>
  <c r="B150" i="10" a="1"/>
  <c r="B150" i="10" s="1"/>
  <c r="B149" i="10" a="1"/>
  <c r="B149" i="10" s="1"/>
  <c r="B148" i="10" a="1"/>
  <c r="B148" i="10" s="1"/>
  <c r="B147" i="10" a="1"/>
  <c r="B147" i="10" s="1"/>
  <c r="B146" i="10" a="1"/>
  <c r="B146" i="10" s="1"/>
  <c r="B145" i="10" a="1"/>
  <c r="B145" i="10" s="1"/>
  <c r="B144" i="10" a="1"/>
  <c r="B144" i="10" s="1"/>
  <c r="B143" i="10" a="1"/>
  <c r="B143" i="10" s="1"/>
  <c r="B142" i="10" a="1"/>
  <c r="B142" i="10" s="1"/>
  <c r="B141" i="10" a="1"/>
  <c r="B141" i="10" s="1"/>
  <c r="B140" i="10" a="1"/>
  <c r="B140" i="10" s="1"/>
  <c r="B139" i="10" a="1"/>
  <c r="B139" i="10" s="1"/>
  <c r="B138" i="10" a="1"/>
  <c r="B138" i="10" s="1"/>
  <c r="B137" i="10" a="1"/>
  <c r="B137" i="10" s="1"/>
  <c r="B136" i="10" a="1"/>
  <c r="B136" i="10" s="1"/>
  <c r="B135" i="10" a="1"/>
  <c r="B135" i="10" s="1"/>
  <c r="B134" i="10" a="1"/>
  <c r="B134" i="10" s="1"/>
  <c r="B133" i="10" a="1"/>
  <c r="B133" i="10" s="1"/>
  <c r="B132" i="10" a="1"/>
  <c r="B132" i="10" s="1"/>
  <c r="B131" i="10" a="1"/>
  <c r="B131" i="10" s="1"/>
  <c r="B130" i="10" a="1"/>
  <c r="B130" i="10" s="1"/>
  <c r="B129" i="10" a="1"/>
  <c r="B129" i="10" s="1"/>
  <c r="B128" i="10" a="1"/>
  <c r="B128" i="10" s="1"/>
  <c r="B127" i="10" a="1"/>
  <c r="B127" i="10" s="1"/>
  <c r="B126" i="10" a="1"/>
  <c r="B126" i="10" s="1"/>
  <c r="B125" i="10" a="1"/>
  <c r="B125" i="10" s="1"/>
  <c r="B124" i="10" a="1"/>
  <c r="B124" i="10" s="1"/>
  <c r="B123" i="10" a="1"/>
  <c r="B123" i="10" s="1"/>
  <c r="B122" i="10" a="1"/>
  <c r="B122" i="10" s="1"/>
  <c r="B121" i="10" a="1"/>
  <c r="B121" i="10" s="1"/>
  <c r="B120" i="10" a="1"/>
  <c r="B120" i="10" s="1"/>
  <c r="B119" i="10" a="1"/>
  <c r="B119" i="10" s="1"/>
  <c r="B118" i="10" a="1"/>
  <c r="B118" i="10" s="1"/>
  <c r="B117" i="10" a="1"/>
  <c r="B117" i="10" s="1"/>
  <c r="B116" i="10" a="1"/>
  <c r="B116" i="10" s="1"/>
  <c r="B115" i="10" a="1"/>
  <c r="B115" i="10" s="1"/>
  <c r="B114" i="10" a="1"/>
  <c r="B114" i="10" s="1"/>
  <c r="B113" i="10" a="1"/>
  <c r="B113" i="10" s="1"/>
  <c r="B112" i="10" a="1"/>
  <c r="B112" i="10" s="1"/>
  <c r="B111" i="10" a="1"/>
  <c r="B111" i="10" s="1"/>
  <c r="B110" i="10" a="1"/>
  <c r="B110" i="10" s="1"/>
  <c r="B109" i="10" a="1"/>
  <c r="B109" i="10" s="1"/>
  <c r="B108" i="10" a="1"/>
  <c r="B108" i="10" s="1"/>
  <c r="B107" i="10" a="1"/>
  <c r="B107" i="10" s="1"/>
  <c r="B106" i="10" a="1"/>
  <c r="B106" i="10" s="1"/>
  <c r="B105" i="10" a="1"/>
  <c r="B105" i="10" s="1"/>
  <c r="B104" i="10" a="1"/>
  <c r="B104" i="10" s="1"/>
  <c r="B103" i="10" a="1"/>
  <c r="B103" i="10" s="1"/>
  <c r="B102" i="10" a="1"/>
  <c r="B102" i="10" s="1"/>
  <c r="B101" i="10" a="1"/>
  <c r="B101" i="10" s="1"/>
  <c r="B100" i="10" a="1"/>
  <c r="B100" i="10" s="1"/>
  <c r="B99" i="10" a="1"/>
  <c r="B99" i="10" s="1"/>
  <c r="B98" i="10" a="1"/>
  <c r="B98" i="10" s="1"/>
  <c r="B97" i="10" a="1"/>
  <c r="B97" i="10" s="1"/>
  <c r="B96" i="10" a="1"/>
  <c r="B96" i="10" s="1"/>
  <c r="B95" i="10" a="1"/>
  <c r="B95" i="10" s="1"/>
  <c r="B94" i="10" a="1"/>
  <c r="B94" i="10" s="1"/>
  <c r="B93" i="10" a="1"/>
  <c r="B93" i="10" s="1"/>
  <c r="B92" i="10" a="1"/>
  <c r="B92" i="10" s="1"/>
  <c r="B91" i="10" a="1"/>
  <c r="B91" i="10" s="1"/>
  <c r="B90" i="10" a="1"/>
  <c r="B90" i="10" s="1"/>
  <c r="B89" i="10" a="1"/>
  <c r="B89" i="10" s="1"/>
  <c r="B88" i="10" a="1"/>
  <c r="B88" i="10" s="1"/>
  <c r="B87" i="10" a="1"/>
  <c r="B87" i="10" s="1"/>
  <c r="B86" i="10" a="1"/>
  <c r="B86" i="10" s="1"/>
  <c r="B85" i="10" a="1"/>
  <c r="B85" i="10" s="1"/>
  <c r="B84" i="10" a="1"/>
  <c r="B84" i="10" s="1"/>
  <c r="B83" i="10" a="1"/>
  <c r="B83" i="10" s="1"/>
  <c r="B82" i="10" a="1"/>
  <c r="B82" i="10" s="1"/>
  <c r="B81" i="10" a="1"/>
  <c r="B81" i="10" s="1"/>
  <c r="B80" i="10" a="1"/>
  <c r="B80" i="10" s="1"/>
  <c r="B79" i="10" a="1"/>
  <c r="B79" i="10" s="1"/>
  <c r="B78" i="10" a="1"/>
  <c r="B78" i="10" s="1"/>
  <c r="B77" i="10" a="1"/>
  <c r="B77" i="10" s="1"/>
  <c r="B76" i="10" a="1"/>
  <c r="B76" i="10" s="1"/>
  <c r="B75" i="10" a="1"/>
  <c r="B75" i="10" s="1"/>
  <c r="B74" i="10" a="1"/>
  <c r="B74" i="10" s="1"/>
  <c r="B73" i="10" a="1"/>
  <c r="B73" i="10" s="1"/>
  <c r="B72" i="10" a="1"/>
  <c r="B72" i="10" s="1"/>
  <c r="B71" i="10" a="1"/>
  <c r="B71" i="10" s="1"/>
  <c r="B70" i="10" a="1"/>
  <c r="B70" i="10" s="1"/>
  <c r="B69" i="10" a="1"/>
  <c r="B69" i="10" s="1"/>
  <c r="B68" i="10" a="1"/>
  <c r="B68" i="10" s="1"/>
  <c r="B67" i="10" a="1"/>
  <c r="B67" i="10" s="1"/>
  <c r="B66" i="10" a="1"/>
  <c r="B66" i="10" s="1"/>
  <c r="B65" i="10" a="1"/>
  <c r="B65" i="10" s="1"/>
  <c r="B64" i="10" a="1"/>
  <c r="B64" i="10" s="1"/>
  <c r="B63" i="10" a="1"/>
  <c r="B63" i="10" s="1"/>
  <c r="B62" i="10" a="1"/>
  <c r="B62" i="10" s="1"/>
  <c r="B61" i="10" a="1"/>
  <c r="B61" i="10" s="1"/>
  <c r="B60" i="10" a="1"/>
  <c r="B60" i="10" s="1"/>
  <c r="B59" i="10" a="1"/>
  <c r="B59" i="10" s="1"/>
  <c r="B58" i="10" a="1"/>
  <c r="B58" i="10" s="1"/>
  <c r="B57" i="10" a="1"/>
  <c r="B57" i="10" s="1"/>
  <c r="B56" i="10" a="1"/>
  <c r="B56" i="10" s="1"/>
  <c r="B55" i="10" a="1"/>
  <c r="B55" i="10" s="1"/>
  <c r="B54" i="10" a="1"/>
  <c r="B54" i="10" s="1"/>
  <c r="B53" i="10" a="1"/>
  <c r="B53" i="10" s="1"/>
  <c r="B52" i="10" a="1"/>
  <c r="B52" i="10" s="1"/>
  <c r="B51" i="10" a="1"/>
  <c r="B51" i="10" s="1"/>
  <c r="B50" i="10" a="1"/>
  <c r="B50" i="10" s="1"/>
  <c r="B49" i="10" a="1"/>
  <c r="B49" i="10" s="1"/>
  <c r="B48" i="10" a="1"/>
  <c r="B48" i="10" s="1"/>
  <c r="B47" i="10" a="1"/>
  <c r="B47" i="10" s="1"/>
  <c r="B46" i="10" a="1"/>
  <c r="B46" i="10" s="1"/>
  <c r="B45" i="10" a="1"/>
  <c r="B45" i="10" s="1"/>
  <c r="B44" i="10" a="1"/>
  <c r="B44" i="10" s="1"/>
  <c r="B43" i="10" a="1"/>
  <c r="B43" i="10" s="1"/>
  <c r="B42" i="10" a="1"/>
  <c r="B42" i="10" s="1"/>
  <c r="B41" i="10" a="1"/>
  <c r="B41" i="10" s="1"/>
  <c r="B40" i="10" a="1"/>
  <c r="B40" i="10" s="1"/>
  <c r="B39" i="10" a="1"/>
  <c r="B39" i="10" s="1"/>
  <c r="B38" i="10" a="1"/>
  <c r="B38" i="10" s="1"/>
  <c r="B37" i="10" a="1"/>
  <c r="B37" i="10" s="1"/>
  <c r="B36" i="10" a="1"/>
  <c r="B36" i="10" s="1"/>
  <c r="B35" i="10" a="1"/>
  <c r="B35" i="10" s="1"/>
  <c r="B34" i="10" a="1"/>
  <c r="B34" i="10" s="1"/>
  <c r="B33" i="10" a="1"/>
  <c r="B33" i="10" s="1"/>
  <c r="B32" i="10" a="1"/>
  <c r="B32" i="10" s="1"/>
  <c r="B31" i="10" a="1"/>
  <c r="B31" i="10" s="1"/>
  <c r="B30" i="10" a="1"/>
  <c r="B30" i="10" s="1"/>
  <c r="B29" i="10" a="1"/>
  <c r="B29" i="10" s="1"/>
  <c r="B28" i="10" a="1"/>
  <c r="B28" i="10" s="1"/>
  <c r="B27" i="10" a="1"/>
  <c r="B27" i="10" s="1"/>
  <c r="B26" i="10" a="1"/>
  <c r="B26" i="10" s="1"/>
  <c r="B25" i="10" a="1"/>
  <c r="B25" i="10" s="1"/>
  <c r="B24" i="10" a="1"/>
  <c r="B24" i="10" s="1"/>
  <c r="B23" i="10" a="1"/>
  <c r="B23" i="10" s="1"/>
  <c r="B22" i="10" a="1"/>
  <c r="B22" i="10" s="1"/>
  <c r="B21" i="10" a="1"/>
  <c r="B21" i="10" s="1"/>
  <c r="B20" i="10" a="1"/>
  <c r="B20" i="10" s="1"/>
  <c r="B19" i="10" a="1"/>
  <c r="B19" i="10" s="1"/>
  <c r="B18" i="10" a="1"/>
  <c r="B18" i="10" s="1"/>
  <c r="B17" i="10" a="1"/>
  <c r="B17" i="10" s="1"/>
  <c r="B16" i="10" a="1"/>
  <c r="B16" i="10" s="1"/>
  <c r="B15" i="10" a="1"/>
  <c r="B15" i="10" s="1"/>
  <c r="B14" i="10" a="1"/>
  <c r="B14" i="10" s="1"/>
  <c r="B13" i="10" a="1"/>
  <c r="B13" i="10" s="1"/>
  <c r="B12" i="10" a="1"/>
  <c r="B12" i="10" s="1"/>
  <c r="B11" i="10" a="1"/>
  <c r="B11" i="10" s="1"/>
  <c r="B10" i="10" a="1"/>
  <c r="B10" i="10" s="1"/>
  <c r="B9" i="10" a="1"/>
  <c r="B9" i="10" s="1"/>
  <c r="B8" i="10" a="1"/>
  <c r="B8" i="10" s="1"/>
  <c r="B7" i="10" a="1"/>
  <c r="B7" i="10" s="1"/>
  <c r="B6" i="10" a="1"/>
  <c r="B6" i="10" s="1"/>
  <c r="B5" i="10" a="1"/>
  <c r="B5" i="10" s="1"/>
  <c r="B4" i="10" a="1"/>
  <c r="B4" i="10" s="1"/>
  <c r="B3" i="10" a="1"/>
  <c r="B3" i="10" s="1"/>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2" i="7"/>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F687" i="7" s="1"/>
  <c r="B688" i="7" a="1"/>
  <c r="B688" i="7" s="1"/>
  <c r="B689" i="7" a="1"/>
  <c r="B689" i="7" s="1"/>
  <c r="B690" i="7" a="1"/>
  <c r="B690" i="7" s="1"/>
  <c r="B691" i="7" a="1"/>
  <c r="B691" i="7" s="1"/>
  <c r="B692" i="7" a="1"/>
  <c r="B692" i="7" s="1"/>
  <c r="B693" i="7" a="1"/>
  <c r="B693" i="7" s="1"/>
  <c r="B694" i="7" a="1"/>
  <c r="B694" i="7" s="1"/>
  <c r="B695" i="7" a="1"/>
  <c r="B695" i="7" s="1"/>
  <c r="F695" i="7" s="1"/>
  <c r="B696" i="7" a="1"/>
  <c r="B696" i="7" s="1"/>
  <c r="B697" i="7" a="1"/>
  <c r="B697" i="7" s="1"/>
  <c r="B698" i="7" a="1"/>
  <c r="B698" i="7" s="1"/>
  <c r="B699" i="7" a="1"/>
  <c r="B699" i="7" s="1"/>
  <c r="B700" i="7" a="1"/>
  <c r="B700" i="7" s="1"/>
  <c r="B701" i="7" a="1"/>
  <c r="B701" i="7" s="1"/>
  <c r="B702" i="7" a="1"/>
  <c r="B702" i="7" s="1"/>
  <c r="B703" i="7" a="1"/>
  <c r="B703" i="7" s="1"/>
  <c r="F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F719" i="7" s="1"/>
  <c r="B720" i="7" a="1"/>
  <c r="B720" i="7" s="1"/>
  <c r="B721" i="7" a="1"/>
  <c r="B721" i="7" s="1"/>
  <c r="B722" i="7" a="1"/>
  <c r="B722" i="7" s="1"/>
  <c r="B723" i="7" a="1"/>
  <c r="B723" i="7" s="1"/>
  <c r="B724" i="7" a="1"/>
  <c r="B724" i="7" s="1"/>
  <c r="B725" i="7" a="1"/>
  <c r="B725" i="7" s="1"/>
  <c r="B726" i="7" a="1"/>
  <c r="B726" i="7" s="1"/>
  <c r="B727" i="7" a="1"/>
  <c r="B727" i="7" s="1"/>
  <c r="F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F743" i="7" s="1"/>
  <c r="B744" i="7" a="1"/>
  <c r="B744" i="7" s="1"/>
  <c r="B745" i="7" a="1"/>
  <c r="B745" i="7" s="1"/>
  <c r="B746" i="7" a="1"/>
  <c r="B746" i="7" s="1"/>
  <c r="B747" i="7" a="1"/>
  <c r="B747" i="7" s="1"/>
  <c r="B748" i="7" a="1"/>
  <c r="B748" i="7" s="1"/>
  <c r="B749" i="7" a="1"/>
  <c r="B749" i="7" s="1"/>
  <c r="B750" i="7" a="1"/>
  <c r="B750" i="7" s="1"/>
  <c r="B751" i="7" a="1"/>
  <c r="B751" i="7" s="1"/>
  <c r="F751" i="7" s="1"/>
  <c r="B752" i="7" a="1"/>
  <c r="B752" i="7" s="1"/>
  <c r="B753" i="7" a="1"/>
  <c r="B753" i="7" s="1"/>
  <c r="B754" i="7" a="1"/>
  <c r="B754" i="7" s="1"/>
  <c r="B755" i="7" a="1"/>
  <c r="B755" i="7" s="1"/>
  <c r="B756" i="7" a="1"/>
  <c r="B756" i="7" s="1"/>
  <c r="B757" i="7" a="1"/>
  <c r="B757" i="7" s="1"/>
  <c r="B758" i="7" a="1"/>
  <c r="B758" i="7" s="1"/>
  <c r="B759" i="7" a="1"/>
  <c r="B759" i="7" s="1"/>
  <c r="F759" i="7" s="1"/>
  <c r="B760" i="7" a="1"/>
  <c r="B760" i="7" s="1"/>
  <c r="B761" i="7" a="1"/>
  <c r="B761" i="7" s="1"/>
  <c r="B762" i="7" a="1"/>
  <c r="B762" i="7" s="1"/>
  <c r="B763" i="7" a="1"/>
  <c r="B763" i="7" s="1"/>
  <c r="B764" i="7" a="1"/>
  <c r="B764" i="7" s="1"/>
  <c r="B765" i="7" a="1"/>
  <c r="B765" i="7" s="1"/>
  <c r="B766" i="7" a="1"/>
  <c r="B766" i="7" s="1"/>
  <c r="B767" i="7" a="1"/>
  <c r="B767" i="7" s="1"/>
  <c r="F767" i="7" s="1"/>
  <c r="B768" i="7" a="1"/>
  <c r="B768" i="7" s="1"/>
  <c r="B769" i="7" a="1"/>
  <c r="B769" i="7" s="1"/>
  <c r="B770" i="7" a="1"/>
  <c r="B770" i="7" s="1"/>
  <c r="B771" i="7" a="1"/>
  <c r="B771" i="7" s="1"/>
  <c r="B772" i="7" a="1"/>
  <c r="B772" i="7" s="1"/>
  <c r="B773" i="7" a="1"/>
  <c r="B773" i="7" s="1"/>
  <c r="B774" i="7" a="1"/>
  <c r="B774" i="7" s="1"/>
  <c r="B775" i="7" a="1"/>
  <c r="B775" i="7" s="1"/>
  <c r="F775" i="7" s="1"/>
  <c r="B776" i="7" a="1"/>
  <c r="B776" i="7" s="1"/>
  <c r="B777" i="7" a="1"/>
  <c r="B777" i="7" s="1"/>
  <c r="B778" i="7" a="1"/>
  <c r="B778" i="7" s="1"/>
  <c r="B668" i="7" a="1"/>
  <c r="B668" i="7" s="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2" i="7" a="1"/>
  <c r="B2" i="7"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59" i="2"/>
  <c r="C59"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118" i="2"/>
  <c r="C118" i="2" s="1"/>
  <c r="B119" i="2"/>
  <c r="C119" i="2" s="1"/>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2" i="2"/>
  <c r="C2" i="2" s="1"/>
  <c r="D5" i="10" l="1"/>
  <c r="D9" i="10"/>
  <c r="D13" i="10"/>
  <c r="D17" i="10"/>
  <c r="D21" i="10"/>
  <c r="D25" i="10"/>
  <c r="D29" i="10"/>
  <c r="D33" i="10"/>
  <c r="D37" i="10"/>
  <c r="D41" i="10"/>
  <c r="D45" i="10"/>
  <c r="D49" i="10"/>
  <c r="D53" i="10"/>
  <c r="D57" i="10"/>
  <c r="D61" i="10"/>
  <c r="D65" i="10"/>
  <c r="D69" i="10"/>
  <c r="D73" i="10"/>
  <c r="D77" i="10"/>
  <c r="D81" i="10"/>
  <c r="D85" i="10"/>
  <c r="D89" i="10"/>
  <c r="D93" i="10"/>
  <c r="D97" i="10"/>
  <c r="D101" i="10"/>
  <c r="D105" i="10"/>
  <c r="D109" i="10"/>
  <c r="D113" i="10"/>
  <c r="D117" i="10"/>
  <c r="D121" i="10"/>
  <c r="D125" i="10"/>
  <c r="D129" i="10"/>
  <c r="D133" i="10"/>
  <c r="D137" i="10"/>
  <c r="D141" i="10"/>
  <c r="D145" i="10"/>
  <c r="D149" i="10"/>
  <c r="D157" i="10"/>
  <c r="D165" i="10"/>
  <c r="D173" i="10"/>
  <c r="F173" i="10" s="1" a="1"/>
  <c r="F173" i="10" s="1"/>
  <c r="D181" i="10"/>
  <c r="D189" i="10"/>
  <c r="D197" i="10"/>
  <c r="D205" i="10"/>
  <c r="D213" i="10"/>
  <c r="D221" i="10"/>
  <c r="D229" i="10"/>
  <c r="D237" i="10"/>
  <c r="D245" i="10"/>
  <c r="D253" i="10"/>
  <c r="D261" i="10"/>
  <c r="D269" i="10"/>
  <c r="D277" i="10"/>
  <c r="D285" i="10"/>
  <c r="D293" i="10"/>
  <c r="D301" i="10"/>
  <c r="D309" i="10"/>
  <c r="D317" i="10"/>
  <c r="D325" i="10"/>
  <c r="D333" i="10"/>
  <c r="D341" i="10"/>
  <c r="D349" i="10"/>
  <c r="D357" i="10"/>
  <c r="D365" i="10"/>
  <c r="D373" i="10"/>
  <c r="D381" i="10"/>
  <c r="D389" i="10"/>
  <c r="D397" i="10"/>
  <c r="D405" i="10"/>
  <c r="D413" i="10"/>
  <c r="D421" i="10"/>
  <c r="D429" i="10"/>
  <c r="D437" i="10"/>
  <c r="D445" i="10"/>
  <c r="D453" i="10"/>
  <c r="D461" i="10"/>
  <c r="D469" i="10"/>
  <c r="D477" i="10"/>
  <c r="D485" i="10"/>
  <c r="D493" i="10"/>
  <c r="D501" i="10"/>
  <c r="D509" i="10"/>
  <c r="F509" i="10" s="1" a="1"/>
  <c r="F509" i="10" s="1"/>
  <c r="D517" i="10"/>
  <c r="D525" i="10"/>
  <c r="D533" i="10"/>
  <c r="E533" i="10" s="1" a="1"/>
  <c r="E533" i="10" s="1"/>
  <c r="D6" i="10"/>
  <c r="D10" i="10"/>
  <c r="D14" i="10"/>
  <c r="F14" i="10" s="1" a="1"/>
  <c r="F14" i="10" s="1"/>
  <c r="D18" i="10"/>
  <c r="D22" i="10"/>
  <c r="G22" i="10" s="1" a="1"/>
  <c r="G22" i="10" s="1"/>
  <c r="D26" i="10"/>
  <c r="D30" i="10"/>
  <c r="F30" i="10" s="1" a="1"/>
  <c r="F30" i="10" s="1"/>
  <c r="D34" i="10"/>
  <c r="E34" i="10" s="1" a="1"/>
  <c r="E34" i="10" s="1"/>
  <c r="D38" i="10"/>
  <c r="D42" i="10"/>
  <c r="D46" i="10"/>
  <c r="G46" i="10" s="1" a="1"/>
  <c r="G46" i="10" s="1"/>
  <c r="D50" i="10"/>
  <c r="G50" i="10" s="1" a="1"/>
  <c r="G50" i="10" s="1"/>
  <c r="D54" i="10"/>
  <c r="G54" i="10" s="1" a="1"/>
  <c r="G54" i="10" s="1"/>
  <c r="D58" i="10"/>
  <c r="D62" i="10"/>
  <c r="E62" i="10" s="1" a="1"/>
  <c r="E62" i="10" s="1"/>
  <c r="D66" i="10"/>
  <c r="F66" i="10" s="1" a="1"/>
  <c r="F66" i="10" s="1"/>
  <c r="D70" i="10"/>
  <c r="G70" i="10" s="1" a="1"/>
  <c r="G70" i="10" s="1"/>
  <c r="D74" i="10"/>
  <c r="D78" i="10"/>
  <c r="F78" i="10" s="1" a="1"/>
  <c r="F78" i="10" s="1"/>
  <c r="D82" i="10"/>
  <c r="E82" i="10" s="1" a="1"/>
  <c r="E82" i="10" s="1"/>
  <c r="D86" i="10"/>
  <c r="G86" i="10" s="1" a="1"/>
  <c r="G86" i="10" s="1"/>
  <c r="D90" i="10"/>
  <c r="D94" i="10"/>
  <c r="G94" i="10" s="1" a="1"/>
  <c r="G94" i="10" s="1"/>
  <c r="D98" i="10"/>
  <c r="E98" i="10" s="1" a="1"/>
  <c r="E98" i="10" s="1"/>
  <c r="D102" i="10"/>
  <c r="G102" i="10" s="1" a="1"/>
  <c r="G102" i="10" s="1"/>
  <c r="D106" i="10"/>
  <c r="D110" i="10"/>
  <c r="D114" i="10"/>
  <c r="D118" i="10"/>
  <c r="F118" i="10" s="1" a="1"/>
  <c r="F118" i="10" s="1"/>
  <c r="D122" i="10"/>
  <c r="D126" i="10"/>
  <c r="E126" i="10" s="1" a="1"/>
  <c r="E126" i="10" s="1"/>
  <c r="D130" i="10"/>
  <c r="G130" i="10" s="1" a="1"/>
  <c r="G130" i="10" s="1"/>
  <c r="D134" i="10"/>
  <c r="D138" i="10"/>
  <c r="D142" i="10"/>
  <c r="G142" i="10" s="1" a="1"/>
  <c r="G142" i="10" s="1"/>
  <c r="D146" i="10"/>
  <c r="E146" i="10" s="1" a="1"/>
  <c r="E146" i="10" s="1"/>
  <c r="D150" i="10"/>
  <c r="F150" i="10" s="1" a="1"/>
  <c r="F150" i="10" s="1"/>
  <c r="D154" i="10"/>
  <c r="G154" i="10" s="1" a="1"/>
  <c r="G154" i="10" s="1"/>
  <c r="D158" i="10"/>
  <c r="E158" i="10" s="1" a="1"/>
  <c r="E158" i="10" s="1"/>
  <c r="D162" i="10"/>
  <c r="G162" i="10" s="1" a="1"/>
  <c r="G162" i="10" s="1"/>
  <c r="D170" i="10"/>
  <c r="G170" i="10" s="1" a="1"/>
  <c r="G170" i="10" s="1"/>
  <c r="D178" i="10"/>
  <c r="G178" i="10" s="1" a="1"/>
  <c r="G178" i="10" s="1"/>
  <c r="D186" i="10"/>
  <c r="E186" i="10" s="1" a="1"/>
  <c r="E186" i="10" s="1"/>
  <c r="D194" i="10"/>
  <c r="G194" i="10" s="1" a="1"/>
  <c r="G194" i="10" s="1"/>
  <c r="D202" i="10"/>
  <c r="G202" i="10" s="1" a="1"/>
  <c r="G202" i="10" s="1"/>
  <c r="D210" i="10"/>
  <c r="F210" i="10" s="1" a="1"/>
  <c r="F210" i="10" s="1"/>
  <c r="D218" i="10"/>
  <c r="E218" i="10" s="1" a="1"/>
  <c r="E218" i="10" s="1"/>
  <c r="D226" i="10"/>
  <c r="G226" i="10" s="1" a="1"/>
  <c r="G226" i="10" s="1"/>
  <c r="D234" i="10"/>
  <c r="D242" i="10"/>
  <c r="D250" i="10"/>
  <c r="D258" i="10"/>
  <c r="D266" i="10"/>
  <c r="D274" i="10"/>
  <c r="D282" i="10"/>
  <c r="D290" i="10"/>
  <c r="D298" i="10"/>
  <c r="D306" i="10"/>
  <c r="D3" i="10"/>
  <c r="D7" i="10"/>
  <c r="F7" i="10" s="1" a="1"/>
  <c r="F7" i="10" s="1"/>
  <c r="D11" i="10"/>
  <c r="G11" i="10" s="1" a="1"/>
  <c r="G11" i="10" s="1"/>
  <c r="D15" i="10"/>
  <c r="D19" i="10"/>
  <c r="G19" i="10" s="1" a="1"/>
  <c r="G19" i="10" s="1"/>
  <c r="D23" i="10"/>
  <c r="D27" i="10"/>
  <c r="F27" i="10" s="1" a="1"/>
  <c r="F27" i="10" s="1"/>
  <c r="D31" i="10"/>
  <c r="D35" i="10"/>
  <c r="D39" i="10"/>
  <c r="D43" i="10"/>
  <c r="E43" i="10" s="1" a="1"/>
  <c r="E43" i="10" s="1"/>
  <c r="D47" i="10"/>
  <c r="D51" i="10"/>
  <c r="F51" i="10" s="1" a="1"/>
  <c r="F51" i="10" s="1"/>
  <c r="D55" i="10"/>
  <c r="D59" i="10"/>
  <c r="G59" i="10" s="1" a="1"/>
  <c r="G59" i="10" s="1"/>
  <c r="D63" i="10"/>
  <c r="D67" i="10"/>
  <c r="G67" i="10" s="1" a="1"/>
  <c r="G67" i="10" s="1"/>
  <c r="D71" i="10"/>
  <c r="D75" i="10"/>
  <c r="E75" i="10" s="1" a="1"/>
  <c r="E75" i="10" s="1"/>
  <c r="D79" i="10"/>
  <c r="D83" i="10"/>
  <c r="F83" i="10" s="1" a="1"/>
  <c r="F83" i="10" s="1"/>
  <c r="D87" i="10"/>
  <c r="D91" i="10"/>
  <c r="F91" i="10" s="1" a="1"/>
  <c r="F91" i="10" s="1"/>
  <c r="D95" i="10"/>
  <c r="D4" i="10"/>
  <c r="D8" i="10"/>
  <c r="D12" i="10"/>
  <c r="D16" i="10"/>
  <c r="G16" i="10" s="1" a="1"/>
  <c r="G16" i="10" s="1"/>
  <c r="D20" i="10"/>
  <c r="D24" i="10"/>
  <c r="E24" i="10" s="1" a="1"/>
  <c r="E24" i="10" s="1"/>
  <c r="D28" i="10"/>
  <c r="D32" i="10"/>
  <c r="D36" i="10"/>
  <c r="D40" i="10"/>
  <c r="D44" i="10"/>
  <c r="D48" i="10"/>
  <c r="D52" i="10"/>
  <c r="D56" i="10"/>
  <c r="G56" i="10" s="1" a="1"/>
  <c r="G56" i="10" s="1"/>
  <c r="D60" i="10"/>
  <c r="D64" i="10"/>
  <c r="D68" i="10"/>
  <c r="D72" i="10"/>
  <c r="D76" i="10"/>
  <c r="D80" i="10"/>
  <c r="D84" i="10"/>
  <c r="D88" i="10"/>
  <c r="D92" i="10"/>
  <c r="D96" i="10"/>
  <c r="D100" i="10"/>
  <c r="D104" i="10"/>
  <c r="D108" i="10"/>
  <c r="D112" i="10"/>
  <c r="G112" i="10" s="1" a="1"/>
  <c r="G112" i="10" s="1"/>
  <c r="D116" i="10"/>
  <c r="D120" i="10"/>
  <c r="D124" i="10"/>
  <c r="D128" i="10"/>
  <c r="D132" i="10"/>
  <c r="D99" i="10"/>
  <c r="G99" i="10" s="1" a="1"/>
  <c r="G99" i="10" s="1"/>
  <c r="D103" i="10"/>
  <c r="D107" i="10"/>
  <c r="E107" i="10" s="1" a="1"/>
  <c r="E107" i="10" s="1"/>
  <c r="D111" i="10"/>
  <c r="D115" i="10"/>
  <c r="F115" i="10" s="1" a="1"/>
  <c r="F115" i="10" s="1"/>
  <c r="D119" i="10"/>
  <c r="D123" i="10"/>
  <c r="D127" i="10"/>
  <c r="E127" i="10" s="1" a="1"/>
  <c r="E127" i="10" s="1"/>
  <c r="D140" i="10"/>
  <c r="D148" i="10"/>
  <c r="D156" i="10"/>
  <c r="D164" i="10"/>
  <c r="D172" i="10"/>
  <c r="D180" i="10"/>
  <c r="D188" i="10"/>
  <c r="D196" i="10"/>
  <c r="D204" i="10"/>
  <c r="D212" i="10"/>
  <c r="D220" i="10"/>
  <c r="D228" i="10"/>
  <c r="D236" i="10"/>
  <c r="D244" i="10"/>
  <c r="D252" i="10"/>
  <c r="D260" i="10"/>
  <c r="D268" i="10"/>
  <c r="D276" i="10"/>
  <c r="D284" i="10"/>
  <c r="D292" i="10"/>
  <c r="D300" i="10"/>
  <c r="D308" i="10"/>
  <c r="D541" i="10"/>
  <c r="D549" i="10"/>
  <c r="D557" i="10"/>
  <c r="D565" i="10"/>
  <c r="D573" i="10"/>
  <c r="D581" i="10"/>
  <c r="D589" i="10"/>
  <c r="E589" i="10" s="1" a="1"/>
  <c r="E589" i="10" s="1"/>
  <c r="D597" i="10"/>
  <c r="D605" i="10"/>
  <c r="D613" i="10"/>
  <c r="E613" i="10" s="1" a="1"/>
  <c r="E613" i="10" s="1"/>
  <c r="D621" i="10"/>
  <c r="G621" i="10" s="1" a="1"/>
  <c r="G621" i="10" s="1"/>
  <c r="D629" i="10"/>
  <c r="E629" i="10" s="1" a="1"/>
  <c r="E629" i="10" s="1"/>
  <c r="D637" i="10"/>
  <c r="F637" i="10" s="1" a="1"/>
  <c r="F637" i="10" s="1"/>
  <c r="D645" i="10"/>
  <c r="F645" i="10" s="1" a="1"/>
  <c r="F645" i="10" s="1"/>
  <c r="D653" i="10"/>
  <c r="E653" i="10" s="1" a="1"/>
  <c r="E653" i="10" s="1"/>
  <c r="D661" i="10"/>
  <c r="G661" i="10" s="1" a="1"/>
  <c r="G661" i="10" s="1"/>
  <c r="D669" i="10"/>
  <c r="E669" i="10" s="1" a="1"/>
  <c r="E669" i="10" s="1"/>
  <c r="D677" i="10"/>
  <c r="F677" i="10" s="1" a="1"/>
  <c r="F677" i="10" s="1"/>
  <c r="D685" i="10"/>
  <c r="E685" i="10" s="1" a="1"/>
  <c r="E685" i="10" s="1"/>
  <c r="D693" i="10"/>
  <c r="F693" i="10" s="1" a="1"/>
  <c r="F693" i="10" s="1"/>
  <c r="D701" i="10"/>
  <c r="F701" i="10" s="1" a="1"/>
  <c r="F701" i="10" s="1"/>
  <c r="D709" i="10"/>
  <c r="E709" i="10" s="1" a="1"/>
  <c r="E709" i="10" s="1"/>
  <c r="D717" i="10"/>
  <c r="F717" i="10" s="1" a="1"/>
  <c r="F717" i="10" s="1"/>
  <c r="D725" i="10"/>
  <c r="E725" i="10" s="1" a="1"/>
  <c r="E725" i="10" s="1"/>
  <c r="D733" i="10"/>
  <c r="F733" i="10" s="1" a="1"/>
  <c r="F733" i="10" s="1"/>
  <c r="D741" i="10"/>
  <c r="E741" i="10" s="1" a="1"/>
  <c r="E741" i="10" s="1"/>
  <c r="D749" i="10"/>
  <c r="E749" i="10" s="1" a="1"/>
  <c r="E749" i="10" s="1"/>
  <c r="D757" i="10"/>
  <c r="G757" i="10" s="1" a="1"/>
  <c r="G757" i="10" s="1"/>
  <c r="D765" i="10"/>
  <c r="D773" i="10"/>
  <c r="F773" i="10" s="1" a="1"/>
  <c r="F773" i="10" s="1"/>
  <c r="D166" i="10"/>
  <c r="G166" i="10" s="1" a="1"/>
  <c r="G166" i="10" s="1"/>
  <c r="D174" i="10"/>
  <c r="E174" i="10" s="1" a="1"/>
  <c r="E174" i="10" s="1"/>
  <c r="D182" i="10"/>
  <c r="F182" i="10" s="1" a="1"/>
  <c r="F182" i="10" s="1"/>
  <c r="D190" i="10"/>
  <c r="E190" i="10" s="1" a="1"/>
  <c r="E190" i="10" s="1"/>
  <c r="D198" i="10"/>
  <c r="D206" i="10"/>
  <c r="D214" i="10"/>
  <c r="F214" i="10" s="1" a="1"/>
  <c r="F214" i="10" s="1"/>
  <c r="D222" i="10"/>
  <c r="D230" i="10"/>
  <c r="E230" i="10" s="1" a="1"/>
  <c r="E230" i="10" s="1"/>
  <c r="D238" i="10"/>
  <c r="G238" i="10" s="1" a="1"/>
  <c r="G238" i="10" s="1"/>
  <c r="D246" i="10"/>
  <c r="E246" i="10" s="1" a="1"/>
  <c r="E246" i="10" s="1"/>
  <c r="D254" i="10"/>
  <c r="E254" i="10" s="1" a="1"/>
  <c r="E254" i="10" s="1"/>
  <c r="D262" i="10"/>
  <c r="D270" i="10"/>
  <c r="G270" i="10" s="1" a="1"/>
  <c r="G270" i="10" s="1"/>
  <c r="D278" i="10"/>
  <c r="F278" i="10" s="1" a="1"/>
  <c r="F278" i="10" s="1"/>
  <c r="D286" i="10"/>
  <c r="F286" i="10" s="1" a="1"/>
  <c r="F286" i="10" s="1"/>
  <c r="D294" i="10"/>
  <c r="G294" i="10" s="1" a="1"/>
  <c r="G294" i="10" s="1"/>
  <c r="D302" i="10"/>
  <c r="E302" i="10" s="1" a="1"/>
  <c r="E302" i="10" s="1"/>
  <c r="D310" i="10"/>
  <c r="D318" i="10"/>
  <c r="D326" i="10"/>
  <c r="G326" i="10" s="1" a="1"/>
  <c r="G326" i="10" s="1"/>
  <c r="D334" i="10"/>
  <c r="D342" i="10"/>
  <c r="D350" i="10"/>
  <c r="D358" i="10"/>
  <c r="D366" i="10"/>
  <c r="E366" i="10" s="1" a="1"/>
  <c r="E366" i="10" s="1"/>
  <c r="D374" i="10"/>
  <c r="D382" i="10"/>
  <c r="D390" i="10"/>
  <c r="D398" i="10"/>
  <c r="D406" i="10"/>
  <c r="D414" i="10"/>
  <c r="D422" i="10"/>
  <c r="D430" i="10"/>
  <c r="G430" i="10" s="1" a="1"/>
  <c r="G430" i="10" s="1"/>
  <c r="D438" i="10"/>
  <c r="D446" i="10"/>
  <c r="D454" i="10"/>
  <c r="E454" i="10" s="1" a="1"/>
  <c r="E454" i="10" s="1"/>
  <c r="D462" i="10"/>
  <c r="D470" i="10"/>
  <c r="D478" i="10"/>
  <c r="D486" i="10"/>
  <c r="E486" i="10" s="1" a="1"/>
  <c r="E486" i="10" s="1"/>
  <c r="D494" i="10"/>
  <c r="E494" i="10" s="1" a="1"/>
  <c r="E494" i="10" s="1"/>
  <c r="D502" i="10"/>
  <c r="D510" i="10"/>
  <c r="D518" i="10"/>
  <c r="F518" i="10" s="1" a="1"/>
  <c r="F518" i="10" s="1"/>
  <c r="D526" i="10"/>
  <c r="D534" i="10"/>
  <c r="D542" i="10"/>
  <c r="D550" i="10"/>
  <c r="D558" i="10"/>
  <c r="E558" i="10" s="1" a="1"/>
  <c r="E558" i="10" s="1"/>
  <c r="D566" i="10"/>
  <c r="D574" i="10"/>
  <c r="E574" i="10" s="1" a="1"/>
  <c r="E574" i="10" s="1"/>
  <c r="D582" i="10"/>
  <c r="D590" i="10"/>
  <c r="D598" i="10"/>
  <c r="G598" i="10" s="1" a="1"/>
  <c r="G598" i="10" s="1"/>
  <c r="D606" i="10"/>
  <c r="G606" i="10" s="1" a="1"/>
  <c r="G606" i="10" s="1"/>
  <c r="D614" i="10"/>
  <c r="E614" i="10" s="1" a="1"/>
  <c r="E614" i="10" s="1"/>
  <c r="D622" i="10"/>
  <c r="E622" i="10" s="1" a="1"/>
  <c r="E622" i="10" s="1"/>
  <c r="D630" i="10"/>
  <c r="D638" i="10"/>
  <c r="G638" i="10" s="1" a="1"/>
  <c r="G638" i="10" s="1"/>
  <c r="D646" i="10"/>
  <c r="F646" i="10" s="1" a="1"/>
  <c r="F646" i="10" s="1"/>
  <c r="D654" i="10"/>
  <c r="D662" i="10"/>
  <c r="G662" i="10" s="1" a="1"/>
  <c r="G662" i="10" s="1"/>
  <c r="D670" i="10"/>
  <c r="E670" i="10" s="1" a="1"/>
  <c r="E670" i="10" s="1"/>
  <c r="D678" i="10"/>
  <c r="D686" i="10"/>
  <c r="F686" i="10" s="1" a="1"/>
  <c r="F686" i="10" s="1"/>
  <c r="D694" i="10"/>
  <c r="F694" i="10" s="1" a="1"/>
  <c r="F694" i="10" s="1"/>
  <c r="D702" i="10"/>
  <c r="F702" i="10" s="1" a="1"/>
  <c r="F702" i="10" s="1"/>
  <c r="D710" i="10"/>
  <c r="F710" i="10" s="1" a="1"/>
  <c r="F710" i="10" s="1"/>
  <c r="D718" i="10"/>
  <c r="G718" i="10" s="1" a="1"/>
  <c r="G718" i="10" s="1"/>
  <c r="D726" i="10"/>
  <c r="G726" i="10" s="1" a="1"/>
  <c r="G726" i="10" s="1"/>
  <c r="D734" i="10"/>
  <c r="D742" i="10"/>
  <c r="E742" i="10" s="1" a="1"/>
  <c r="E742" i="10" s="1"/>
  <c r="D750" i="10"/>
  <c r="E750" i="10" s="1" a="1"/>
  <c r="E750" i="10" s="1"/>
  <c r="D758" i="10"/>
  <c r="F758" i="10" s="1" a="1"/>
  <c r="F758" i="10" s="1"/>
  <c r="D766" i="10"/>
  <c r="G766" i="10" s="1" a="1"/>
  <c r="G766" i="10" s="1"/>
  <c r="D774" i="10"/>
  <c r="E774" i="10" s="1" a="1"/>
  <c r="E774" i="10" s="1"/>
  <c r="D135" i="10"/>
  <c r="D143" i="10"/>
  <c r="F143" i="10" s="1" a="1"/>
  <c r="F143" i="10" s="1"/>
  <c r="D151" i="10"/>
  <c r="D159" i="10"/>
  <c r="D167" i="10"/>
  <c r="D175" i="10"/>
  <c r="F175" i="10" s="1" a="1"/>
  <c r="F175" i="10" s="1"/>
  <c r="D183" i="10"/>
  <c r="D191" i="10"/>
  <c r="D199" i="10"/>
  <c r="D207" i="10"/>
  <c r="D215" i="10"/>
  <c r="D223" i="10"/>
  <c r="D231" i="10"/>
  <c r="D239" i="10"/>
  <c r="D247" i="10"/>
  <c r="D255" i="10"/>
  <c r="D263" i="10"/>
  <c r="D271" i="10"/>
  <c r="D279" i="10"/>
  <c r="D287" i="10"/>
  <c r="D295" i="10"/>
  <c r="D303" i="10"/>
  <c r="D311" i="10"/>
  <c r="D319" i="10"/>
  <c r="D327" i="10"/>
  <c r="D335" i="10"/>
  <c r="D343" i="10"/>
  <c r="D351" i="10"/>
  <c r="D359" i="10"/>
  <c r="D367" i="10"/>
  <c r="D375" i="10"/>
  <c r="D383" i="10"/>
  <c r="D391" i="10"/>
  <c r="D399" i="10"/>
  <c r="D407" i="10"/>
  <c r="D415" i="10"/>
  <c r="D423" i="10"/>
  <c r="D431" i="10"/>
  <c r="D439" i="10"/>
  <c r="D447" i="10"/>
  <c r="D455" i="10"/>
  <c r="D463" i="10"/>
  <c r="E463" i="10" s="1" a="1"/>
  <c r="E463" i="10" s="1"/>
  <c r="D471" i="10"/>
  <c r="D479" i="10"/>
  <c r="D487" i="10"/>
  <c r="D495" i="10"/>
  <c r="D503" i="10"/>
  <c r="D511" i="10"/>
  <c r="D519" i="10"/>
  <c r="E519" i="10" s="1" a="1"/>
  <c r="E519" i="10" s="1"/>
  <c r="D527" i="10"/>
  <c r="F527" i="10" s="1" a="1"/>
  <c r="F527" i="10" s="1"/>
  <c r="D535" i="10"/>
  <c r="D543" i="10"/>
  <c r="D551" i="10"/>
  <c r="F551" i="10" s="1" a="1"/>
  <c r="F551" i="10" s="1"/>
  <c r="D559" i="10"/>
  <c r="D567" i="10"/>
  <c r="G567" i="10" s="1" a="1"/>
  <c r="G567" i="10" s="1"/>
  <c r="D575" i="10"/>
  <c r="D583" i="10"/>
  <c r="G583" i="10" s="1" a="1"/>
  <c r="G583" i="10" s="1"/>
  <c r="D591" i="10"/>
  <c r="E591" i="10" s="1" a="1"/>
  <c r="E591" i="10" s="1"/>
  <c r="D599" i="10"/>
  <c r="D607" i="10"/>
  <c r="D615" i="10"/>
  <c r="D623" i="10"/>
  <c r="F623" i="10" s="1" a="1"/>
  <c r="F623" i="10" s="1"/>
  <c r="D631" i="10"/>
  <c r="D639" i="10"/>
  <c r="E639" i="10" s="1" a="1"/>
  <c r="E639" i="10" s="1"/>
  <c r="D647" i="10"/>
  <c r="D655" i="10"/>
  <c r="E655" i="10" s="1" a="1"/>
  <c r="E655" i="10" s="1"/>
  <c r="D663" i="10"/>
  <c r="D671" i="10"/>
  <c r="G671" i="10" s="1" a="1"/>
  <c r="G671" i="10" s="1"/>
  <c r="D679" i="10"/>
  <c r="D687" i="10"/>
  <c r="G687" i="10" s="1" a="1"/>
  <c r="G687" i="10" s="1"/>
  <c r="D695" i="10"/>
  <c r="F695" i="10" s="1" a="1"/>
  <c r="F695" i="10" s="1"/>
  <c r="D703" i="10"/>
  <c r="F703" i="10" s="1" a="1"/>
  <c r="F703" i="10" s="1"/>
  <c r="D711" i="10"/>
  <c r="F711" i="10" s="1" a="1"/>
  <c r="F711" i="10" s="1"/>
  <c r="D719" i="10"/>
  <c r="E719" i="10" s="1" a="1"/>
  <c r="E719" i="10" s="1"/>
  <c r="D727" i="10"/>
  <c r="E727" i="10" s="1" a="1"/>
  <c r="E727" i="10" s="1"/>
  <c r="D735" i="10"/>
  <c r="E735" i="10" s="1" a="1"/>
  <c r="E735" i="10" s="1"/>
  <c r="D743" i="10"/>
  <c r="F743" i="10" s="1" a="1"/>
  <c r="F743" i="10" s="1"/>
  <c r="D751" i="10"/>
  <c r="F751" i="10" s="1" a="1"/>
  <c r="F751" i="10" s="1"/>
  <c r="D759" i="10"/>
  <c r="E759" i="10" s="1" a="1"/>
  <c r="E759" i="10" s="1"/>
  <c r="D767" i="10"/>
  <c r="E767" i="10" s="1" a="1"/>
  <c r="E767" i="10" s="1"/>
  <c r="D775" i="10"/>
  <c r="F775" i="10" s="1" a="1"/>
  <c r="F775" i="10" s="1"/>
  <c r="D136" i="10"/>
  <c r="D144" i="10"/>
  <c r="D152" i="10"/>
  <c r="D160" i="10"/>
  <c r="D168" i="10"/>
  <c r="E168" i="10" s="1" a="1"/>
  <c r="E168" i="10" s="1"/>
  <c r="D176" i="10"/>
  <c r="D184" i="10"/>
  <c r="D192" i="10"/>
  <c r="D200" i="10"/>
  <c r="D208" i="10"/>
  <c r="D216" i="10"/>
  <c r="D224" i="10"/>
  <c r="D232" i="10"/>
  <c r="D240" i="10"/>
  <c r="D248" i="10"/>
  <c r="D256" i="10"/>
  <c r="D264" i="10"/>
  <c r="D272" i="10"/>
  <c r="D280" i="10"/>
  <c r="D288" i="10"/>
  <c r="D296" i="10"/>
  <c r="D304" i="10"/>
  <c r="D312" i="10"/>
  <c r="D320" i="10"/>
  <c r="D328" i="10"/>
  <c r="D336" i="10"/>
  <c r="D344" i="10"/>
  <c r="D352" i="10"/>
  <c r="D360" i="10"/>
  <c r="D368" i="10"/>
  <c r="D376" i="10"/>
  <c r="D384" i="10"/>
  <c r="D392" i="10"/>
  <c r="D400" i="10"/>
  <c r="D408" i="10"/>
  <c r="D416" i="10"/>
  <c r="D424" i="10"/>
  <c r="D432" i="10"/>
  <c r="D440" i="10"/>
  <c r="D448" i="10"/>
  <c r="D456" i="10"/>
  <c r="D464" i="10"/>
  <c r="D472" i="10"/>
  <c r="D480" i="10"/>
  <c r="E480" i="10" s="1" a="1"/>
  <c r="E480" i="10" s="1"/>
  <c r="D488" i="10"/>
  <c r="D496" i="10"/>
  <c r="D504" i="10"/>
  <c r="D512" i="10"/>
  <c r="G512" i="10" s="1" a="1"/>
  <c r="G512" i="10" s="1"/>
  <c r="D520" i="10"/>
  <c r="D528" i="10"/>
  <c r="D536" i="10"/>
  <c r="G536" i="10" s="1" a="1"/>
  <c r="G536" i="10" s="1"/>
  <c r="D544" i="10"/>
  <c r="D552" i="10"/>
  <c r="D560" i="10"/>
  <c r="E560" i="10" s="1" a="1"/>
  <c r="E560" i="10" s="1"/>
  <c r="D568" i="10"/>
  <c r="G568" i="10" s="1" a="1"/>
  <c r="G568" i="10" s="1"/>
  <c r="D576" i="10"/>
  <c r="F576" i="10" s="1" a="1"/>
  <c r="F576" i="10" s="1"/>
  <c r="D584" i="10"/>
  <c r="D592" i="10"/>
  <c r="D600" i="10"/>
  <c r="D608" i="10"/>
  <c r="D616" i="10"/>
  <c r="D624" i="10"/>
  <c r="G624" i="10" s="1" a="1"/>
  <c r="G624" i="10" s="1"/>
  <c r="D632" i="10"/>
  <c r="G632" i="10" s="1" a="1"/>
  <c r="G632" i="10" s="1"/>
  <c r="D640" i="10"/>
  <c r="D648" i="10"/>
  <c r="E648" i="10" s="1" a="1"/>
  <c r="E648" i="10" s="1"/>
  <c r="D656" i="10"/>
  <c r="D664" i="10"/>
  <c r="G664" i="10" s="1" a="1"/>
  <c r="G664" i="10" s="1"/>
  <c r="D672" i="10"/>
  <c r="F672" i="10" s="1" a="1"/>
  <c r="F672" i="10" s="1"/>
  <c r="D680" i="10"/>
  <c r="F680" i="10" s="1" a="1"/>
  <c r="F680" i="10" s="1"/>
  <c r="D688" i="10"/>
  <c r="D696" i="10"/>
  <c r="E696" i="10" s="1" a="1"/>
  <c r="E696" i="10" s="1"/>
  <c r="D704" i="10"/>
  <c r="E704" i="10" s="1" a="1"/>
  <c r="E704" i="10" s="1"/>
  <c r="D712" i="10"/>
  <c r="E712" i="10" s="1" a="1"/>
  <c r="E712" i="10" s="1"/>
  <c r="D720" i="10"/>
  <c r="G720" i="10" s="1" a="1"/>
  <c r="G720" i="10" s="1"/>
  <c r="D728" i="10"/>
  <c r="G728" i="10" s="1" a="1"/>
  <c r="G728" i="10" s="1"/>
  <c r="D736" i="10"/>
  <c r="G736" i="10" s="1" a="1"/>
  <c r="G736" i="10" s="1"/>
  <c r="D744" i="10"/>
  <c r="F744" i="10" s="1" a="1"/>
  <c r="F744" i="10" s="1"/>
  <c r="D752" i="10"/>
  <c r="G752" i="10" s="1" a="1"/>
  <c r="G752" i="10" s="1"/>
  <c r="D760" i="10"/>
  <c r="G760" i="10" s="1" a="1"/>
  <c r="G760" i="10" s="1"/>
  <c r="D768" i="10"/>
  <c r="G768" i="10" s="1" a="1"/>
  <c r="G768" i="10" s="1"/>
  <c r="D776" i="10"/>
  <c r="E776" i="10" s="1" a="1"/>
  <c r="E776" i="10" s="1"/>
  <c r="D153" i="10"/>
  <c r="D161" i="10"/>
  <c r="D169" i="10"/>
  <c r="D177" i="10"/>
  <c r="D185" i="10"/>
  <c r="D193" i="10"/>
  <c r="D201" i="10"/>
  <c r="D209" i="10"/>
  <c r="D217" i="10"/>
  <c r="D225" i="10"/>
  <c r="D233" i="10"/>
  <c r="D241" i="10"/>
  <c r="D249" i="10"/>
  <c r="D257" i="10"/>
  <c r="D265" i="10"/>
  <c r="D273" i="10"/>
  <c r="D281" i="10"/>
  <c r="D289" i="10"/>
  <c r="D297" i="10"/>
  <c r="D305" i="10"/>
  <c r="D313" i="10"/>
  <c r="D321" i="10"/>
  <c r="D329" i="10"/>
  <c r="D337" i="10"/>
  <c r="D345" i="10"/>
  <c r="D353" i="10"/>
  <c r="D361" i="10"/>
  <c r="D369" i="10"/>
  <c r="D377" i="10"/>
  <c r="D385" i="10"/>
  <c r="D393" i="10"/>
  <c r="D401" i="10"/>
  <c r="D409" i="10"/>
  <c r="D417" i="10"/>
  <c r="D425" i="10"/>
  <c r="D433" i="10"/>
  <c r="D441" i="10"/>
  <c r="D449" i="10"/>
  <c r="D457" i="10"/>
  <c r="D465" i="10"/>
  <c r="D473" i="10"/>
  <c r="D481" i="10"/>
  <c r="D489" i="10"/>
  <c r="D497" i="10"/>
  <c r="D505" i="10"/>
  <c r="D513" i="10"/>
  <c r="D521" i="10"/>
  <c r="D529" i="10"/>
  <c r="D537" i="10"/>
  <c r="D545" i="10"/>
  <c r="D553" i="10"/>
  <c r="D561" i="10"/>
  <c r="D569" i="10"/>
  <c r="D577" i="10"/>
  <c r="D585" i="10"/>
  <c r="D593" i="10"/>
  <c r="D601" i="10"/>
  <c r="D609" i="10"/>
  <c r="D617" i="10"/>
  <c r="D625" i="10"/>
  <c r="D633" i="10"/>
  <c r="D641" i="10"/>
  <c r="D649" i="10"/>
  <c r="D657" i="10"/>
  <c r="D665" i="10"/>
  <c r="D673" i="10"/>
  <c r="D681" i="10"/>
  <c r="D689" i="10"/>
  <c r="G689" i="10" s="1" a="1"/>
  <c r="G689" i="10" s="1"/>
  <c r="D697" i="10"/>
  <c r="G697" i="10" s="1" a="1"/>
  <c r="G697" i="10" s="1"/>
  <c r="D705" i="10"/>
  <c r="F705" i="10" s="1" a="1"/>
  <c r="F705" i="10" s="1"/>
  <c r="D713" i="10"/>
  <c r="G713" i="10" s="1" a="1"/>
  <c r="G713" i="10" s="1"/>
  <c r="D721" i="10"/>
  <c r="F721" i="10" s="1" a="1"/>
  <c r="F721" i="10" s="1"/>
  <c r="D729" i="10"/>
  <c r="F729" i="10" s="1" a="1"/>
  <c r="F729" i="10" s="1"/>
  <c r="D737" i="10"/>
  <c r="F737" i="10" s="1" a="1"/>
  <c r="F737" i="10" s="1"/>
  <c r="D745" i="10"/>
  <c r="G745" i="10" s="1" a="1"/>
  <c r="G745" i="10" s="1"/>
  <c r="D753" i="10"/>
  <c r="G753" i="10" s="1" a="1"/>
  <c r="G753" i="10" s="1"/>
  <c r="D761" i="10"/>
  <c r="G761" i="10" s="1" a="1"/>
  <c r="G761" i="10" s="1"/>
  <c r="D769" i="10"/>
  <c r="G769" i="10" s="1" a="1"/>
  <c r="G769" i="10" s="1"/>
  <c r="D777" i="10"/>
  <c r="F777" i="10" s="1" a="1"/>
  <c r="F777" i="10" s="1"/>
  <c r="D314" i="10"/>
  <c r="D322" i="10"/>
  <c r="D330" i="10"/>
  <c r="D338" i="10"/>
  <c r="D346" i="10"/>
  <c r="D354" i="10"/>
  <c r="D362" i="10"/>
  <c r="D370" i="10"/>
  <c r="D378" i="10"/>
  <c r="D386" i="10"/>
  <c r="D394" i="10"/>
  <c r="D402" i="10"/>
  <c r="D410" i="10"/>
  <c r="D418" i="10"/>
  <c r="D426" i="10"/>
  <c r="D434" i="10"/>
  <c r="E434" i="10" s="1" a="1"/>
  <c r="E434" i="10" s="1"/>
  <c r="D442" i="10"/>
  <c r="D450" i="10"/>
  <c r="D458" i="10"/>
  <c r="D466" i="10"/>
  <c r="D474" i="10"/>
  <c r="D482" i="10"/>
  <c r="D490" i="10"/>
  <c r="D498" i="10"/>
  <c r="G498" i="10" s="1" a="1"/>
  <c r="G498" i="10" s="1"/>
  <c r="D506" i="10"/>
  <c r="F506" i="10" s="1" a="1"/>
  <c r="F506" i="10" s="1"/>
  <c r="D514" i="10"/>
  <c r="D522" i="10"/>
  <c r="D530" i="10"/>
  <c r="D538" i="10"/>
  <c r="D546" i="10"/>
  <c r="D554" i="10"/>
  <c r="D562" i="10"/>
  <c r="D570" i="10"/>
  <c r="D578" i="10"/>
  <c r="D586" i="10"/>
  <c r="D594" i="10"/>
  <c r="G594" i="10" s="1" a="1"/>
  <c r="G594" i="10" s="1"/>
  <c r="D602" i="10"/>
  <c r="D610" i="10"/>
  <c r="D618" i="10"/>
  <c r="G618" i="10" s="1" a="1"/>
  <c r="G618" i="10" s="1"/>
  <c r="D626" i="10"/>
  <c r="D634" i="10"/>
  <c r="F634" i="10" s="1" a="1"/>
  <c r="F634" i="10" s="1"/>
  <c r="D642" i="10"/>
  <c r="D650" i="10"/>
  <c r="E650" i="10" s="1" a="1"/>
  <c r="E650" i="10" s="1"/>
  <c r="D658" i="10"/>
  <c r="F658" i="10" s="1" a="1"/>
  <c r="F658" i="10" s="1"/>
  <c r="D666" i="10"/>
  <c r="E666" i="10" s="1" a="1"/>
  <c r="E666" i="10" s="1"/>
  <c r="D674" i="10"/>
  <c r="F674" i="10" s="1" a="1"/>
  <c r="F674" i="10" s="1"/>
  <c r="D682" i="10"/>
  <c r="E682" i="10" s="1" a="1"/>
  <c r="E682" i="10" s="1"/>
  <c r="D690" i="10"/>
  <c r="E690" i="10" s="1" a="1"/>
  <c r="E690" i="10" s="1"/>
  <c r="D698" i="10"/>
  <c r="D706" i="10"/>
  <c r="E706" i="10" s="1" a="1"/>
  <c r="E706" i="10" s="1"/>
  <c r="D714" i="10"/>
  <c r="F714" i="10" s="1" a="1"/>
  <c r="F714" i="10" s="1"/>
  <c r="D722" i="10"/>
  <c r="E722" i="10" s="1" a="1"/>
  <c r="E722" i="10" s="1"/>
  <c r="D730" i="10"/>
  <c r="D738" i="10"/>
  <c r="D746" i="10"/>
  <c r="G746" i="10" s="1" a="1"/>
  <c r="G746" i="10" s="1"/>
  <c r="D754" i="10"/>
  <c r="D762" i="10"/>
  <c r="D770" i="10"/>
  <c r="G770" i="10" s="1" a="1"/>
  <c r="G770" i="10" s="1"/>
  <c r="D778" i="10"/>
  <c r="D131" i="10"/>
  <c r="G131" i="10" s="1" a="1"/>
  <c r="G131" i="10" s="1"/>
  <c r="D139" i="10"/>
  <c r="F139" i="10" s="1" a="1"/>
  <c r="F139" i="10" s="1"/>
  <c r="D147" i="10"/>
  <c r="F147" i="10" s="1" a="1"/>
  <c r="F147" i="10" s="1"/>
  <c r="D155" i="10"/>
  <c r="E155" i="10" s="1" a="1"/>
  <c r="E155" i="10" s="1"/>
  <c r="D163" i="10"/>
  <c r="E163" i="10" s="1" a="1"/>
  <c r="E163" i="10" s="1"/>
  <c r="D171" i="10"/>
  <c r="F171" i="10" s="1" a="1"/>
  <c r="F171" i="10" s="1"/>
  <c r="D179" i="10"/>
  <c r="D187" i="10"/>
  <c r="D195" i="10"/>
  <c r="D203" i="10"/>
  <c r="D211" i="10"/>
  <c r="D219" i="10"/>
  <c r="D227" i="10"/>
  <c r="D235" i="10"/>
  <c r="G235" i="10" s="1" a="1"/>
  <c r="G235" i="10" s="1"/>
  <c r="D243" i="10"/>
  <c r="D251" i="10"/>
  <c r="D259" i="10"/>
  <c r="D267" i="10"/>
  <c r="D275" i="10"/>
  <c r="D283" i="10"/>
  <c r="D291" i="10"/>
  <c r="D299" i="10"/>
  <c r="D307" i="10"/>
  <c r="D315" i="10"/>
  <c r="D323" i="10"/>
  <c r="D331" i="10"/>
  <c r="D339" i="10"/>
  <c r="D347" i="10"/>
  <c r="D355" i="10"/>
  <c r="D363" i="10"/>
  <c r="D371" i="10"/>
  <c r="D379" i="10"/>
  <c r="D387" i="10"/>
  <c r="D395" i="10"/>
  <c r="D403" i="10"/>
  <c r="D411" i="10"/>
  <c r="D419" i="10"/>
  <c r="E419" i="10" s="1" a="1"/>
  <c r="E419" i="10" s="1"/>
  <c r="D427" i="10"/>
  <c r="F427" i="10" s="1" a="1"/>
  <c r="F427" i="10" s="1"/>
  <c r="D435" i="10"/>
  <c r="G435" i="10" s="1" a="1"/>
  <c r="G435" i="10" s="1"/>
  <c r="D443" i="10"/>
  <c r="G443" i="10" s="1" a="1"/>
  <c r="G443" i="10" s="1"/>
  <c r="D451" i="10"/>
  <c r="E451" i="10" s="1" a="1"/>
  <c r="E451" i="10" s="1"/>
  <c r="D459" i="10"/>
  <c r="E459" i="10" s="1" a="1"/>
  <c r="E459" i="10" s="1"/>
  <c r="D467" i="10"/>
  <c r="F467" i="10" s="1" a="1"/>
  <c r="F467" i="10" s="1"/>
  <c r="D475" i="10"/>
  <c r="G475" i="10" s="1" a="1"/>
  <c r="G475" i="10" s="1"/>
  <c r="D483" i="10"/>
  <c r="F483" i="10" s="1" a="1"/>
  <c r="F483" i="10" s="1"/>
  <c r="D491" i="10"/>
  <c r="F491" i="10" s="1" a="1"/>
  <c r="F491" i="10" s="1"/>
  <c r="D499" i="10"/>
  <c r="E499" i="10" s="1" a="1"/>
  <c r="E499" i="10" s="1"/>
  <c r="D507" i="10"/>
  <c r="E507" i="10" s="1" a="1"/>
  <c r="E507" i="10" s="1"/>
  <c r="D515" i="10"/>
  <c r="F515" i="10" s="1" a="1"/>
  <c r="F515" i="10" s="1"/>
  <c r="D523" i="10"/>
  <c r="G523" i="10" s="1" a="1"/>
  <c r="G523" i="10" s="1"/>
  <c r="D531" i="10"/>
  <c r="E531" i="10" s="1" a="1"/>
  <c r="E531" i="10" s="1"/>
  <c r="D539" i="10"/>
  <c r="F539" i="10" s="1" a="1"/>
  <c r="F539" i="10" s="1"/>
  <c r="D547" i="10"/>
  <c r="E547" i="10" s="1" a="1"/>
  <c r="E547" i="10" s="1"/>
  <c r="D555" i="10"/>
  <c r="F555" i="10" s="1" a="1"/>
  <c r="F555" i="10" s="1"/>
  <c r="D563" i="10"/>
  <c r="F563" i="10" s="1" a="1"/>
  <c r="F563" i="10" s="1"/>
  <c r="D571" i="10"/>
  <c r="F571" i="10" s="1" a="1"/>
  <c r="F571" i="10" s="1"/>
  <c r="D579" i="10"/>
  <c r="E579" i="10" s="1" a="1"/>
  <c r="E579" i="10" s="1"/>
  <c r="D587" i="10"/>
  <c r="E587" i="10" s="1" a="1"/>
  <c r="E587" i="10" s="1"/>
  <c r="D595" i="10"/>
  <c r="G595" i="10" s="1" a="1"/>
  <c r="G595" i="10" s="1"/>
  <c r="D603" i="10"/>
  <c r="E603" i="10" s="1" a="1"/>
  <c r="E603" i="10" s="1"/>
  <c r="D611" i="10"/>
  <c r="F611" i="10" s="1" a="1"/>
  <c r="F611" i="10" s="1"/>
  <c r="D619" i="10"/>
  <c r="E619" i="10" s="1" a="1"/>
  <c r="E619" i="10" s="1"/>
  <c r="D627" i="10"/>
  <c r="E627" i="10" s="1" a="1"/>
  <c r="E627" i="10" s="1"/>
  <c r="D635" i="10"/>
  <c r="G635" i="10" s="1" a="1"/>
  <c r="G635" i="10" s="1"/>
  <c r="D643" i="10"/>
  <c r="G643" i="10" s="1" a="1"/>
  <c r="G643" i="10" s="1"/>
  <c r="D651" i="10"/>
  <c r="G651" i="10" s="1" a="1"/>
  <c r="G651" i="10" s="1"/>
  <c r="D659" i="10"/>
  <c r="F659" i="10" s="1" a="1"/>
  <c r="F659" i="10" s="1"/>
  <c r="D667" i="10"/>
  <c r="F667" i="10" s="1" a="1"/>
  <c r="F667" i="10" s="1"/>
  <c r="D675" i="10"/>
  <c r="G675" i="10" s="1" a="1"/>
  <c r="G675" i="10" s="1"/>
  <c r="D683" i="10"/>
  <c r="F683" i="10" s="1" a="1"/>
  <c r="F683" i="10" s="1"/>
  <c r="D691" i="10"/>
  <c r="E691" i="10" s="1" a="1"/>
  <c r="E691" i="10" s="1"/>
  <c r="D699" i="10"/>
  <c r="F699" i="10" s="1" a="1"/>
  <c r="F699" i="10" s="1"/>
  <c r="D707" i="10"/>
  <c r="F707" i="10" s="1" a="1"/>
  <c r="F707" i="10" s="1"/>
  <c r="D715" i="10"/>
  <c r="E715" i="10" s="1" a="1"/>
  <c r="E715" i="10" s="1"/>
  <c r="D723" i="10"/>
  <c r="F723" i="10" s="1" a="1"/>
  <c r="F723" i="10" s="1"/>
  <c r="D731" i="10"/>
  <c r="F731" i="10" s="1" a="1"/>
  <c r="F731" i="10" s="1"/>
  <c r="D739" i="10"/>
  <c r="F739" i="10" s="1" a="1"/>
  <c r="F739" i="10" s="1"/>
  <c r="D747" i="10"/>
  <c r="F747" i="10" s="1" a="1"/>
  <c r="F747" i="10" s="1"/>
  <c r="D755" i="10"/>
  <c r="F755" i="10" s="1" a="1"/>
  <c r="F755" i="10" s="1"/>
  <c r="D763" i="10"/>
  <c r="G763" i="10" s="1" a="1"/>
  <c r="G763" i="10" s="1"/>
  <c r="D771" i="10"/>
  <c r="F771" i="10" s="1" a="1"/>
  <c r="F771" i="10" s="1"/>
  <c r="D2" i="10"/>
  <c r="E2" i="10" s="1" a="1"/>
  <c r="E2" i="10" s="1"/>
  <c r="D316" i="10"/>
  <c r="D324" i="10"/>
  <c r="D332" i="10"/>
  <c r="D340" i="10"/>
  <c r="D348" i="10"/>
  <c r="D356" i="10"/>
  <c r="D364" i="10"/>
  <c r="D372" i="10"/>
  <c r="D380" i="10"/>
  <c r="D388" i="10"/>
  <c r="D396" i="10"/>
  <c r="D404" i="10"/>
  <c r="D412" i="10"/>
  <c r="D420" i="10"/>
  <c r="D428" i="10"/>
  <c r="D436" i="10"/>
  <c r="D444" i="10"/>
  <c r="D452" i="10"/>
  <c r="D460" i="10"/>
  <c r="D468" i="10"/>
  <c r="D476" i="10"/>
  <c r="D484" i="10"/>
  <c r="D492" i="10"/>
  <c r="D500" i="10"/>
  <c r="F500" i="10" s="1" a="1"/>
  <c r="F500" i="10" s="1"/>
  <c r="D508" i="10"/>
  <c r="D516" i="10"/>
  <c r="D524" i="10"/>
  <c r="G524" i="10" s="1" a="1"/>
  <c r="G524" i="10" s="1"/>
  <c r="D532" i="10"/>
  <c r="E532" i="10" s="1" a="1"/>
  <c r="E532" i="10" s="1"/>
  <c r="D540" i="10"/>
  <c r="G540" i="10" s="1" a="1"/>
  <c r="G540" i="10" s="1"/>
  <c r="D548" i="10"/>
  <c r="F548" i="10" s="1" a="1"/>
  <c r="F548" i="10" s="1"/>
  <c r="D556" i="10"/>
  <c r="E556" i="10" s="1" a="1"/>
  <c r="E556" i="10" s="1"/>
  <c r="D564" i="10"/>
  <c r="D572" i="10"/>
  <c r="D580" i="10"/>
  <c r="D588" i="10"/>
  <c r="G588" i="10" s="1" a="1"/>
  <c r="G588" i="10" s="1"/>
  <c r="D596" i="10"/>
  <c r="E596" i="10" s="1" a="1"/>
  <c r="E596" i="10" s="1"/>
  <c r="D604" i="10"/>
  <c r="D612" i="10"/>
  <c r="E612" i="10" s="1" a="1"/>
  <c r="E612" i="10" s="1"/>
  <c r="D620" i="10"/>
  <c r="F620" i="10" s="1" a="1"/>
  <c r="F620" i="10" s="1"/>
  <c r="D628" i="10"/>
  <c r="E628" i="10" s="1" a="1"/>
  <c r="E628" i="10" s="1"/>
  <c r="D636" i="10"/>
  <c r="G636" i="10" s="1" a="1"/>
  <c r="G636" i="10" s="1"/>
  <c r="D644" i="10"/>
  <c r="G644" i="10" s="1" a="1"/>
  <c r="G644" i="10" s="1"/>
  <c r="D652" i="10"/>
  <c r="G652" i="10" s="1" a="1"/>
  <c r="G652" i="10" s="1"/>
  <c r="D660" i="10"/>
  <c r="E660" i="10" s="1" a="1"/>
  <c r="E660" i="10" s="1"/>
  <c r="D668" i="10"/>
  <c r="G668" i="10" s="1" a="1"/>
  <c r="G668" i="10" s="1"/>
  <c r="D676" i="10"/>
  <c r="F676" i="10" s="1" a="1"/>
  <c r="F676" i="10" s="1"/>
  <c r="D684" i="10"/>
  <c r="G684" i="10" s="1" a="1"/>
  <c r="G684" i="10" s="1"/>
  <c r="D692" i="10"/>
  <c r="G692" i="10" s="1" a="1"/>
  <c r="G692" i="10" s="1"/>
  <c r="D700" i="10"/>
  <c r="E700" i="10" s="1" a="1"/>
  <c r="E700" i="10" s="1"/>
  <c r="D708" i="10"/>
  <c r="E708" i="10" s="1" a="1"/>
  <c r="E708" i="10" s="1"/>
  <c r="D716" i="10"/>
  <c r="G716" i="10" s="1" a="1"/>
  <c r="G716" i="10" s="1"/>
  <c r="D724" i="10"/>
  <c r="D732" i="10"/>
  <c r="E732" i="10" s="1" a="1"/>
  <c r="E732" i="10" s="1"/>
  <c r="D740" i="10"/>
  <c r="F740" i="10" s="1" a="1"/>
  <c r="F740" i="10" s="1"/>
  <c r="D748" i="10"/>
  <c r="D756" i="10"/>
  <c r="G756" i="10" s="1" a="1"/>
  <c r="G756" i="10" s="1"/>
  <c r="D764" i="10"/>
  <c r="E764" i="10" s="1" a="1"/>
  <c r="E764" i="10" s="1"/>
  <c r="D772" i="10"/>
  <c r="F772" i="10" s="1" a="1"/>
  <c r="F772" i="10" s="1"/>
  <c r="G37" i="10" a="1"/>
  <c r="G37" i="10" s="1"/>
  <c r="G765" i="10" a="1"/>
  <c r="G765" i="10" s="1"/>
  <c r="F10" i="10" a="1"/>
  <c r="F10" i="10" s="1"/>
  <c r="F45" i="10" a="1"/>
  <c r="F45" i="10" s="1"/>
  <c r="F18" i="10" a="1"/>
  <c r="F18" i="10" s="1"/>
  <c r="E5" i="10" a="1"/>
  <c r="E5" i="10" s="1"/>
  <c r="F42" i="10" a="1"/>
  <c r="F42" i="10" s="1"/>
  <c r="G39" i="10" a="1"/>
  <c r="G39" i="10" s="1"/>
  <c r="G26" i="10" a="1"/>
  <c r="G26" i="10" s="1"/>
  <c r="G13" i="10" a="1"/>
  <c r="G13" i="10" s="1"/>
  <c r="G21" i="10" a="1"/>
  <c r="G21" i="10" s="1"/>
  <c r="G106" i="10" a="1"/>
  <c r="G106" i="10" s="1"/>
  <c r="G138" i="10" a="1"/>
  <c r="G138" i="10" s="1"/>
  <c r="G74" i="10" a="1"/>
  <c r="G74" i="10" s="1"/>
  <c r="F122" i="10" a="1"/>
  <c r="F122" i="10" s="1"/>
  <c r="G85" i="10" a="1"/>
  <c r="G85" i="10" s="1"/>
  <c r="F109" i="10" a="1"/>
  <c r="F109" i="10" s="1"/>
  <c r="F149" i="10" a="1"/>
  <c r="F149" i="10" s="1"/>
  <c r="G253" i="10" a="1"/>
  <c r="G253" i="10" s="1"/>
  <c r="F134" i="10" a="1"/>
  <c r="F134" i="10" s="1"/>
  <c r="F48" i="10" a="1"/>
  <c r="F48" i="10" s="1"/>
  <c r="E88" i="10" a="1"/>
  <c r="E88" i="10" s="1"/>
  <c r="E61" i="10" a="1"/>
  <c r="E61" i="10" s="1"/>
  <c r="F724" i="7"/>
  <c r="F769" i="7"/>
  <c r="F761" i="7"/>
  <c r="F753" i="7"/>
  <c r="F737" i="7"/>
  <c r="F729" i="7"/>
  <c r="F721" i="7"/>
  <c r="F713" i="7"/>
  <c r="F705" i="7"/>
  <c r="F697" i="7"/>
  <c r="F689" i="7"/>
  <c r="F681" i="7"/>
  <c r="F673" i="7"/>
  <c r="F777" i="7"/>
  <c r="F745" i="7"/>
  <c r="F776" i="7"/>
  <c r="F768" i="7"/>
  <c r="F760" i="7"/>
  <c r="F752" i="7"/>
  <c r="F744" i="7"/>
  <c r="F736" i="7"/>
  <c r="F728" i="7"/>
  <c r="F720" i="7"/>
  <c r="F712" i="7"/>
  <c r="F704" i="7"/>
  <c r="F696" i="7"/>
  <c r="F688" i="7"/>
  <c r="F680" i="7"/>
  <c r="F672" i="7"/>
  <c r="F667" i="7"/>
  <c r="F659" i="7"/>
  <c r="F651" i="7"/>
  <c r="F643" i="7"/>
  <c r="F740" i="7"/>
  <c r="F665" i="7"/>
  <c r="F657" i="7"/>
  <c r="F649" i="7"/>
  <c r="F641" i="7"/>
  <c r="F633" i="7"/>
  <c r="F625" i="7"/>
  <c r="F617" i="7"/>
  <c r="F609" i="7"/>
  <c r="F601" i="7"/>
  <c r="F593" i="7"/>
  <c r="F585" i="7"/>
  <c r="F577" i="7"/>
  <c r="F569" i="7"/>
  <c r="F561" i="7"/>
  <c r="F553" i="7"/>
  <c r="F545" i="7"/>
  <c r="F537" i="7"/>
  <c r="F529" i="7"/>
  <c r="F521" i="7"/>
  <c r="F513" i="7"/>
  <c r="F505" i="7"/>
  <c r="F497" i="7"/>
  <c r="F489" i="7"/>
  <c r="F481" i="7"/>
  <c r="F473" i="7"/>
  <c r="F465" i="7"/>
  <c r="F457" i="7"/>
  <c r="F449" i="7"/>
  <c r="F441" i="7"/>
  <c r="F433" i="7"/>
  <c r="F425" i="7"/>
  <c r="F417" i="7"/>
  <c r="F409" i="7"/>
  <c r="F401" i="7"/>
  <c r="F393" i="7"/>
  <c r="F385" i="7"/>
  <c r="F377" i="7"/>
  <c r="F369" i="7"/>
  <c r="F361" i="7"/>
  <c r="F353" i="7"/>
  <c r="F345" i="7"/>
  <c r="F337" i="7"/>
  <c r="F329" i="7"/>
  <c r="F321" i="7"/>
  <c r="F313" i="7"/>
  <c r="F305" i="7"/>
  <c r="F297" i="7"/>
  <c r="F289" i="7"/>
  <c r="F281" i="7"/>
  <c r="F273" i="7"/>
  <c r="F265" i="7"/>
  <c r="F257" i="7"/>
  <c r="F249" i="7"/>
  <c r="F241" i="7"/>
  <c r="F233" i="7"/>
  <c r="F225" i="7"/>
  <c r="F217" i="7"/>
  <c r="F209" i="7"/>
  <c r="F201" i="7"/>
  <c r="F193" i="7"/>
  <c r="F185" i="7"/>
  <c r="F177" i="7"/>
  <c r="F169" i="7"/>
  <c r="F161" i="7"/>
  <c r="F153" i="7"/>
  <c r="F145" i="7"/>
  <c r="F137" i="7"/>
  <c r="F129" i="7"/>
  <c r="F121" i="7"/>
  <c r="F113" i="7"/>
  <c r="F105" i="7"/>
  <c r="F97" i="7"/>
  <c r="F89" i="7"/>
  <c r="F81" i="7"/>
  <c r="F73" i="7"/>
  <c r="F65" i="7"/>
  <c r="F57" i="7"/>
  <c r="F49" i="7"/>
  <c r="F41" i="7"/>
  <c r="F33" i="7"/>
  <c r="F25" i="7"/>
  <c r="F17" i="7"/>
  <c r="F9" i="7"/>
  <c r="F675" i="7"/>
  <c r="F683" i="7"/>
  <c r="F691" i="7"/>
  <c r="F699" i="7"/>
  <c r="F707" i="7"/>
  <c r="F715" i="7"/>
  <c r="F723" i="7"/>
  <c r="F731" i="7"/>
  <c r="F739" i="7"/>
  <c r="F747" i="7"/>
  <c r="F755" i="7"/>
  <c r="F763" i="7"/>
  <c r="F771" i="7"/>
  <c r="F664" i="7"/>
  <c r="F656" i="7"/>
  <c r="F648" i="7"/>
  <c r="F640" i="7"/>
  <c r="F632" i="7"/>
  <c r="F624" i="7"/>
  <c r="F616" i="7"/>
  <c r="F608" i="7"/>
  <c r="F600" i="7"/>
  <c r="F592" i="7"/>
  <c r="F584" i="7"/>
  <c r="F576" i="7"/>
  <c r="F568" i="7"/>
  <c r="F560" i="7"/>
  <c r="F552" i="7"/>
  <c r="F544" i="7"/>
  <c r="F536" i="7"/>
  <c r="F528" i="7"/>
  <c r="F520" i="7"/>
  <c r="F512" i="7"/>
  <c r="F504" i="7"/>
  <c r="F496" i="7"/>
  <c r="F668" i="7"/>
  <c r="F676" i="7"/>
  <c r="F684" i="7"/>
  <c r="F692" i="7"/>
  <c r="F700" i="7"/>
  <c r="F708" i="7"/>
  <c r="F716" i="7"/>
  <c r="F732" i="7"/>
  <c r="F748" i="7"/>
  <c r="F756" i="7"/>
  <c r="F764" i="7"/>
  <c r="F772" i="7"/>
  <c r="F663" i="7"/>
  <c r="F655" i="7"/>
  <c r="F647" i="7"/>
  <c r="F639" i="7"/>
  <c r="F631" i="7"/>
  <c r="F623" i="7"/>
  <c r="F615" i="7"/>
  <c r="F607" i="7"/>
  <c r="F599" i="7"/>
  <c r="F591" i="7"/>
  <c r="F583" i="7"/>
  <c r="F575" i="7"/>
  <c r="F567" i="7"/>
  <c r="F559" i="7"/>
  <c r="F551" i="7"/>
  <c r="F543" i="7"/>
  <c r="F535" i="7"/>
  <c r="F527" i="7"/>
  <c r="F519" i="7"/>
  <c r="F511" i="7"/>
  <c r="F503" i="7"/>
  <c r="F495" i="7"/>
  <c r="F487" i="7"/>
  <c r="F479" i="7"/>
  <c r="F471" i="7"/>
  <c r="F463" i="7"/>
  <c r="F455" i="7"/>
  <c r="F447" i="7"/>
  <c r="F439" i="7"/>
  <c r="F431" i="7"/>
  <c r="F423" i="7"/>
  <c r="F415" i="7"/>
  <c r="F407" i="7"/>
  <c r="F399" i="7"/>
  <c r="F391" i="7"/>
  <c r="F669" i="7"/>
  <c r="F677" i="7"/>
  <c r="F685" i="7"/>
  <c r="F693" i="7"/>
  <c r="F701" i="7"/>
  <c r="F709" i="7"/>
  <c r="F717" i="7"/>
  <c r="F725" i="7"/>
  <c r="F733" i="7"/>
  <c r="F741" i="7"/>
  <c r="F749" i="7"/>
  <c r="F757" i="7"/>
  <c r="F765" i="7"/>
  <c r="F773" i="7"/>
  <c r="F662" i="7"/>
  <c r="F654" i="7"/>
  <c r="F646" i="7"/>
  <c r="F638" i="7"/>
  <c r="F630" i="7"/>
  <c r="F622" i="7"/>
  <c r="F614" i="7"/>
  <c r="F606" i="7"/>
  <c r="F598" i="7"/>
  <c r="F590" i="7"/>
  <c r="F661" i="7"/>
  <c r="F653" i="7"/>
  <c r="F645" i="7"/>
  <c r="F637" i="7"/>
  <c r="F629" i="7"/>
  <c r="F621" i="7"/>
  <c r="F613" i="7"/>
  <c r="F605" i="7"/>
  <c r="F597" i="7"/>
  <c r="F589" i="7"/>
  <c r="F581" i="7"/>
  <c r="F679" i="7"/>
  <c r="F2" i="7"/>
  <c r="F660" i="7"/>
  <c r="F652" i="7"/>
  <c r="F644" i="7"/>
  <c r="F636" i="7"/>
  <c r="F628" i="7"/>
  <c r="F620" i="7"/>
  <c r="F612" i="7"/>
  <c r="F604" i="7"/>
  <c r="F596" i="7"/>
  <c r="F588" i="7"/>
  <c r="F580" i="7"/>
  <c r="F572" i="7"/>
  <c r="F564" i="7"/>
  <c r="F556" i="7"/>
  <c r="F548" i="7"/>
  <c r="F540" i="7"/>
  <c r="F532" i="7"/>
  <c r="F524" i="7"/>
  <c r="F635" i="7"/>
  <c r="F627" i="7"/>
  <c r="F619" i="7"/>
  <c r="F611" i="7"/>
  <c r="F603" i="7"/>
  <c r="F595" i="7"/>
  <c r="F587" i="7"/>
  <c r="F579" i="7"/>
  <c r="F571" i="7"/>
  <c r="F563" i="7"/>
  <c r="F555" i="7"/>
  <c r="F547" i="7"/>
  <c r="F539" i="7"/>
  <c r="F531" i="7"/>
  <c r="F523" i="7"/>
  <c r="F515" i="7"/>
  <c r="F507" i="7"/>
  <c r="F499" i="7"/>
  <c r="F491" i="7"/>
  <c r="F483" i="7"/>
  <c r="F475" i="7"/>
  <c r="F467" i="7"/>
  <c r="F459" i="7"/>
  <c r="F451" i="7"/>
  <c r="F443" i="7"/>
  <c r="F435" i="7"/>
  <c r="F427" i="7"/>
  <c r="F419" i="7"/>
  <c r="F411" i="7"/>
  <c r="F403" i="7"/>
  <c r="F395" i="7"/>
  <c r="F387" i="7"/>
  <c r="F379" i="7"/>
  <c r="F371" i="7"/>
  <c r="F363" i="7"/>
  <c r="F355" i="7"/>
  <c r="F347" i="7"/>
  <c r="F339" i="7"/>
  <c r="F331" i="7"/>
  <c r="F323" i="7"/>
  <c r="F315" i="7"/>
  <c r="F307" i="7"/>
  <c r="F299" i="7"/>
  <c r="F291" i="7"/>
  <c r="F283" i="7"/>
  <c r="F275" i="7"/>
  <c r="F267" i="7"/>
  <c r="F259" i="7"/>
  <c r="F251" i="7"/>
  <c r="F243" i="7"/>
  <c r="F235" i="7"/>
  <c r="F227" i="7"/>
  <c r="F219" i="7"/>
  <c r="F211" i="7"/>
  <c r="F203" i="7"/>
  <c r="F195" i="7"/>
  <c r="F187" i="7"/>
  <c r="F179" i="7"/>
  <c r="F171" i="7"/>
  <c r="F163" i="7"/>
  <c r="F155" i="7"/>
  <c r="F147" i="7"/>
  <c r="F139" i="7"/>
  <c r="F131" i="7"/>
  <c r="F123" i="7"/>
  <c r="F115" i="7"/>
  <c r="F107" i="7"/>
  <c r="F99" i="7"/>
  <c r="F91" i="7"/>
  <c r="F83" i="7"/>
  <c r="F75" i="7"/>
  <c r="F67" i="7"/>
  <c r="F59" i="7"/>
  <c r="F51" i="7"/>
  <c r="F43" i="7"/>
  <c r="F35" i="7"/>
  <c r="F27" i="7"/>
  <c r="F19" i="7"/>
  <c r="F11" i="7"/>
  <c r="F3" i="7"/>
  <c r="F666" i="7"/>
  <c r="F658" i="7"/>
  <c r="F650" i="7"/>
  <c r="F642" i="7"/>
  <c r="F634" i="7"/>
  <c r="F626" i="7"/>
  <c r="F618" i="7"/>
  <c r="F610" i="7"/>
  <c r="F602" i="7"/>
  <c r="F594" i="7"/>
  <c r="F586" i="7"/>
  <c r="F578" i="7"/>
  <c r="F570" i="7"/>
  <c r="F562" i="7"/>
  <c r="F554" i="7"/>
  <c r="F546" i="7"/>
  <c r="F538" i="7"/>
  <c r="F530" i="7"/>
  <c r="F522" i="7"/>
  <c r="F514" i="7"/>
  <c r="F506" i="7"/>
  <c r="F498" i="7"/>
  <c r="F490" i="7"/>
  <c r="F482" i="7"/>
  <c r="F474" i="7"/>
  <c r="F466" i="7"/>
  <c r="F458" i="7"/>
  <c r="F450" i="7"/>
  <c r="F442" i="7"/>
  <c r="F434" i="7"/>
  <c r="F426" i="7"/>
  <c r="F418" i="7"/>
  <c r="F410" i="7"/>
  <c r="F402" i="7"/>
  <c r="F394" i="7"/>
  <c r="F386" i="7"/>
  <c r="F378" i="7"/>
  <c r="F370" i="7"/>
  <c r="F362" i="7"/>
  <c r="F354" i="7"/>
  <c r="F346" i="7"/>
  <c r="F338" i="7"/>
  <c r="F330" i="7"/>
  <c r="F322" i="7"/>
  <c r="F314" i="7"/>
  <c r="F306" i="7"/>
  <c r="F298" i="7"/>
  <c r="F290" i="7"/>
  <c r="F282" i="7"/>
  <c r="F274" i="7"/>
  <c r="F266" i="7"/>
  <c r="F258" i="7"/>
  <c r="F250" i="7"/>
  <c r="F242" i="7"/>
  <c r="F234" i="7"/>
  <c r="F226" i="7"/>
  <c r="F218" i="7"/>
  <c r="F210" i="7"/>
  <c r="F202" i="7"/>
  <c r="F194" i="7"/>
  <c r="F186" i="7"/>
  <c r="F178" i="7"/>
  <c r="F170" i="7"/>
  <c r="F162" i="7"/>
  <c r="F154" i="7"/>
  <c r="F146" i="7"/>
  <c r="F138" i="7"/>
  <c r="F130" i="7"/>
  <c r="F122" i="7"/>
  <c r="F114" i="7"/>
  <c r="F106" i="7"/>
  <c r="F98" i="7"/>
  <c r="F90" i="7"/>
  <c r="F82" i="7"/>
  <c r="F74" i="7"/>
  <c r="F66" i="7"/>
  <c r="F58" i="7"/>
  <c r="F50" i="7"/>
  <c r="F42" i="7"/>
  <c r="F34" i="7"/>
  <c r="F26" i="7"/>
  <c r="F18" i="7"/>
  <c r="F10" i="7"/>
  <c r="F488" i="7"/>
  <c r="F480" i="7"/>
  <c r="F472" i="7"/>
  <c r="F464" i="7"/>
  <c r="F456" i="7"/>
  <c r="F448" i="7"/>
  <c r="F440" i="7"/>
  <c r="F432" i="7"/>
  <c r="F424" i="7"/>
  <c r="F416" i="7"/>
  <c r="F408" i="7"/>
  <c r="F400" i="7"/>
  <c r="F392" i="7"/>
  <c r="F384" i="7"/>
  <c r="F376" i="7"/>
  <c r="F368" i="7"/>
  <c r="F360" i="7"/>
  <c r="F352" i="7"/>
  <c r="F344" i="7"/>
  <c r="F336" i="7"/>
  <c r="F328" i="7"/>
  <c r="F320" i="7"/>
  <c r="F312" i="7"/>
  <c r="F304" i="7"/>
  <c r="F296" i="7"/>
  <c r="F288" i="7"/>
  <c r="F280" i="7"/>
  <c r="F272" i="7"/>
  <c r="F264" i="7"/>
  <c r="F256" i="7"/>
  <c r="F248" i="7"/>
  <c r="F240" i="7"/>
  <c r="F232" i="7"/>
  <c r="F224" i="7"/>
  <c r="F216" i="7"/>
  <c r="F208" i="7"/>
  <c r="F200" i="7"/>
  <c r="F192" i="7"/>
  <c r="F184" i="7"/>
  <c r="F176" i="7"/>
  <c r="F168" i="7"/>
  <c r="F160" i="7"/>
  <c r="F152" i="7"/>
  <c r="F144" i="7"/>
  <c r="F136" i="7"/>
  <c r="F128" i="7"/>
  <c r="F120" i="7"/>
  <c r="F112" i="7"/>
  <c r="F104" i="7"/>
  <c r="F96" i="7"/>
  <c r="F88" i="7"/>
  <c r="F80" i="7"/>
  <c r="F72" i="7"/>
  <c r="F64" i="7"/>
  <c r="F56" i="7"/>
  <c r="F48" i="7"/>
  <c r="F40" i="7"/>
  <c r="F32" i="7"/>
  <c r="F24" i="7"/>
  <c r="F16" i="7"/>
  <c r="F8" i="7"/>
  <c r="F670" i="7"/>
  <c r="F678" i="7"/>
  <c r="F686" i="7"/>
  <c r="F694" i="7"/>
  <c r="F702" i="7"/>
  <c r="F710" i="7"/>
  <c r="F718" i="7"/>
  <c r="F726" i="7"/>
  <c r="F734" i="7"/>
  <c r="F742" i="7"/>
  <c r="F750" i="7"/>
  <c r="F758" i="7"/>
  <c r="F766" i="7"/>
  <c r="F774" i="7"/>
  <c r="F383" i="7"/>
  <c r="F375" i="7"/>
  <c r="F367" i="7"/>
  <c r="F359" i="7"/>
  <c r="F351" i="7"/>
  <c r="F343" i="7"/>
  <c r="F335" i="7"/>
  <c r="F327" i="7"/>
  <c r="F319" i="7"/>
  <c r="F311" i="7"/>
  <c r="F303" i="7"/>
  <c r="F295" i="7"/>
  <c r="F287" i="7"/>
  <c r="F279" i="7"/>
  <c r="F271" i="7"/>
  <c r="F263" i="7"/>
  <c r="F255" i="7"/>
  <c r="F247" i="7"/>
  <c r="F239" i="7"/>
  <c r="F231" i="7"/>
  <c r="F223" i="7"/>
  <c r="F215" i="7"/>
  <c r="F207" i="7"/>
  <c r="F199" i="7"/>
  <c r="F191" i="7"/>
  <c r="F183" i="7"/>
  <c r="F175" i="7"/>
  <c r="F167" i="7"/>
  <c r="F159" i="7"/>
  <c r="F151" i="7"/>
  <c r="F143" i="7"/>
  <c r="F135" i="7"/>
  <c r="F127" i="7"/>
  <c r="F119" i="7"/>
  <c r="F111" i="7"/>
  <c r="F103" i="7"/>
  <c r="F95" i="7"/>
  <c r="F87" i="7"/>
  <c r="F79" i="7"/>
  <c r="F71" i="7"/>
  <c r="F63" i="7"/>
  <c r="F55" i="7"/>
  <c r="F47" i="7"/>
  <c r="F39" i="7"/>
  <c r="F31" i="7"/>
  <c r="F23" i="7"/>
  <c r="F15" i="7"/>
  <c r="F7" i="7"/>
  <c r="F671" i="7"/>
  <c r="F711" i="7"/>
  <c r="F735" i="7"/>
  <c r="F582" i="7"/>
  <c r="F574" i="7"/>
  <c r="F566" i="7"/>
  <c r="F558" i="7"/>
  <c r="F550" i="7"/>
  <c r="F542" i="7"/>
  <c r="F534" i="7"/>
  <c r="F526" i="7"/>
  <c r="F518" i="7"/>
  <c r="F510" i="7"/>
  <c r="F502" i="7"/>
  <c r="F494" i="7"/>
  <c r="F486" i="7"/>
  <c r="F478" i="7"/>
  <c r="F470" i="7"/>
  <c r="F462" i="7"/>
  <c r="F454" i="7"/>
  <c r="F446" i="7"/>
  <c r="F438" i="7"/>
  <c r="F430" i="7"/>
  <c r="F422" i="7"/>
  <c r="F414" i="7"/>
  <c r="F406" i="7"/>
  <c r="F398" i="7"/>
  <c r="F390" i="7"/>
  <c r="F382" i="7"/>
  <c r="F374" i="7"/>
  <c r="F366" i="7"/>
  <c r="F358" i="7"/>
  <c r="F350" i="7"/>
  <c r="F342" i="7"/>
  <c r="F334" i="7"/>
  <c r="F326" i="7"/>
  <c r="F318" i="7"/>
  <c r="F310" i="7"/>
  <c r="F302" i="7"/>
  <c r="F294" i="7"/>
  <c r="F286" i="7"/>
  <c r="F278" i="7"/>
  <c r="F270" i="7"/>
  <c r="F262" i="7"/>
  <c r="F254" i="7"/>
  <c r="F246" i="7"/>
  <c r="F238" i="7"/>
  <c r="F230" i="7"/>
  <c r="F222" i="7"/>
  <c r="F214" i="7"/>
  <c r="F206" i="7"/>
  <c r="F198" i="7"/>
  <c r="F190" i="7"/>
  <c r="F182" i="7"/>
  <c r="F174" i="7"/>
  <c r="F166" i="7"/>
  <c r="F158" i="7"/>
  <c r="F150" i="7"/>
  <c r="F142" i="7"/>
  <c r="F134" i="7"/>
  <c r="F126" i="7"/>
  <c r="F118" i="7"/>
  <c r="F110" i="7"/>
  <c r="F102" i="7"/>
  <c r="F94" i="7"/>
  <c r="F86" i="7"/>
  <c r="F78" i="7"/>
  <c r="F70" i="7"/>
  <c r="F62" i="7"/>
  <c r="F54" i="7"/>
  <c r="F46" i="7"/>
  <c r="F38" i="7"/>
  <c r="F30" i="7"/>
  <c r="F22" i="7"/>
  <c r="F14" i="7"/>
  <c r="F6" i="7"/>
  <c r="F573" i="7"/>
  <c r="F565" i="7"/>
  <c r="F557" i="7"/>
  <c r="F549" i="7"/>
  <c r="F541" i="7"/>
  <c r="F533" i="7"/>
  <c r="F525" i="7"/>
  <c r="F517" i="7"/>
  <c r="F509" i="7"/>
  <c r="F501" i="7"/>
  <c r="F493" i="7"/>
  <c r="F485" i="7"/>
  <c r="F477" i="7"/>
  <c r="F469" i="7"/>
  <c r="F461" i="7"/>
  <c r="F453" i="7"/>
  <c r="F445" i="7"/>
  <c r="F437" i="7"/>
  <c r="F429" i="7"/>
  <c r="F421" i="7"/>
  <c r="F413" i="7"/>
  <c r="F405" i="7"/>
  <c r="F397" i="7"/>
  <c r="F389" i="7"/>
  <c r="F381" i="7"/>
  <c r="F373" i="7"/>
  <c r="F365" i="7"/>
  <c r="F357" i="7"/>
  <c r="F349" i="7"/>
  <c r="F341" i="7"/>
  <c r="F333" i="7"/>
  <c r="F325" i="7"/>
  <c r="F317" i="7"/>
  <c r="F309" i="7"/>
  <c r="F301" i="7"/>
  <c r="F293" i="7"/>
  <c r="F285" i="7"/>
  <c r="F277" i="7"/>
  <c r="F269" i="7"/>
  <c r="F261" i="7"/>
  <c r="F253" i="7"/>
  <c r="F245" i="7"/>
  <c r="F237" i="7"/>
  <c r="F229" i="7"/>
  <c r="F221" i="7"/>
  <c r="F213" i="7"/>
  <c r="F205" i="7"/>
  <c r="F197" i="7"/>
  <c r="F189" i="7"/>
  <c r="F181" i="7"/>
  <c r="F173" i="7"/>
  <c r="F165" i="7"/>
  <c r="F157" i="7"/>
  <c r="F149" i="7"/>
  <c r="F141" i="7"/>
  <c r="F133" i="7"/>
  <c r="F125" i="7"/>
  <c r="F117" i="7"/>
  <c r="F109" i="7"/>
  <c r="F101" i="7"/>
  <c r="F93" i="7"/>
  <c r="F85" i="7"/>
  <c r="F77" i="7"/>
  <c r="F69" i="7"/>
  <c r="F61" i="7"/>
  <c r="F53" i="7"/>
  <c r="F45" i="7"/>
  <c r="F37" i="7"/>
  <c r="F29" i="7"/>
  <c r="F21" i="7"/>
  <c r="F13" i="7"/>
  <c r="F5" i="7"/>
  <c r="F516" i="7"/>
  <c r="F508" i="7"/>
  <c r="F500" i="7"/>
  <c r="F492" i="7"/>
  <c r="F484" i="7"/>
  <c r="F476" i="7"/>
  <c r="F468" i="7"/>
  <c r="F460" i="7"/>
  <c r="F452" i="7"/>
  <c r="F444" i="7"/>
  <c r="F436" i="7"/>
  <c r="F428" i="7"/>
  <c r="F420" i="7"/>
  <c r="F412" i="7"/>
  <c r="F404" i="7"/>
  <c r="F396" i="7"/>
  <c r="F388" i="7"/>
  <c r="F380" i="7"/>
  <c r="F372" i="7"/>
  <c r="F364" i="7"/>
  <c r="F356" i="7"/>
  <c r="F348" i="7"/>
  <c r="F340" i="7"/>
  <c r="F332" i="7"/>
  <c r="F324" i="7"/>
  <c r="F316" i="7"/>
  <c r="F308" i="7"/>
  <c r="F300" i="7"/>
  <c r="F292" i="7"/>
  <c r="F284" i="7"/>
  <c r="F276" i="7"/>
  <c r="F268" i="7"/>
  <c r="F260" i="7"/>
  <c r="F252" i="7"/>
  <c r="F244" i="7"/>
  <c r="F236" i="7"/>
  <c r="F228" i="7"/>
  <c r="F220" i="7"/>
  <c r="F212" i="7"/>
  <c r="F204" i="7"/>
  <c r="F196" i="7"/>
  <c r="F188" i="7"/>
  <c r="F180" i="7"/>
  <c r="F172" i="7"/>
  <c r="F164" i="7"/>
  <c r="F156" i="7"/>
  <c r="F148" i="7"/>
  <c r="F140" i="7"/>
  <c r="F132" i="7"/>
  <c r="F124" i="7"/>
  <c r="F116" i="7"/>
  <c r="F108" i="7"/>
  <c r="F100" i="7"/>
  <c r="F92" i="7"/>
  <c r="F84" i="7"/>
  <c r="F76" i="7"/>
  <c r="F68" i="7"/>
  <c r="F60" i="7"/>
  <c r="F52" i="7"/>
  <c r="F44" i="7"/>
  <c r="F36" i="7"/>
  <c r="F28" i="7"/>
  <c r="F20" i="7"/>
  <c r="F12" i="7"/>
  <c r="F4" i="7"/>
  <c r="F674" i="7"/>
  <c r="F682" i="7"/>
  <c r="F690" i="7"/>
  <c r="F698" i="7"/>
  <c r="F706" i="7"/>
  <c r="F714" i="7"/>
  <c r="F722" i="7"/>
  <c r="F730" i="7"/>
  <c r="F738" i="7"/>
  <c r="F746" i="7"/>
  <c r="F754" i="7"/>
  <c r="F762" i="7"/>
  <c r="F770" i="7"/>
  <c r="F778" i="7"/>
  <c r="E661" i="10" l="1" a="1"/>
  <c r="E661" i="10" s="1"/>
  <c r="G712" i="10" a="1"/>
  <c r="G712" i="10" s="1"/>
  <c r="F661" i="10" a="1"/>
  <c r="F661" i="10" s="1"/>
  <c r="F718" i="10" a="1"/>
  <c r="F718" i="10" s="1"/>
  <c r="E766" i="10" a="1"/>
  <c r="E766" i="10" s="1"/>
  <c r="F486" i="10" a="1"/>
  <c r="F486" i="10" s="1"/>
  <c r="E702" i="10" a="1"/>
  <c r="E702" i="10" s="1"/>
  <c r="F766" i="10" a="1"/>
  <c r="F766" i="10" s="1"/>
  <c r="G702" i="10" a="1"/>
  <c r="G702" i="10" s="1"/>
  <c r="E761" i="10" a="1"/>
  <c r="E761" i="10" s="1"/>
  <c r="E752" i="10" a="1"/>
  <c r="E752" i="10" s="1"/>
  <c r="G715" i="10" a="1"/>
  <c r="G715" i="10" s="1"/>
  <c r="G744" i="10" a="1"/>
  <c r="G744" i="10" s="1"/>
  <c r="E747" i="10" a="1"/>
  <c r="E747" i="10" s="1"/>
  <c r="E718" i="10" a="1"/>
  <c r="E718" i="10" s="1"/>
  <c r="G764" i="10" a="1"/>
  <c r="G764" i="10" s="1"/>
  <c r="E760" i="10" a="1"/>
  <c r="E760" i="10" s="1"/>
  <c r="F763" i="10" a="1"/>
  <c r="F763" i="10" s="1"/>
  <c r="F726" i="10" a="1"/>
  <c r="F726" i="10" s="1"/>
  <c r="E758" i="10" a="1"/>
  <c r="E758" i="10" s="1"/>
  <c r="E773" i="10" a="1"/>
  <c r="E773" i="10" s="1"/>
  <c r="F761" i="10" a="1"/>
  <c r="F761" i="10" s="1"/>
  <c r="E667" i="10" a="1"/>
  <c r="E667" i="10" s="1"/>
  <c r="F706" i="10" a="1"/>
  <c r="F706" i="10" s="1"/>
  <c r="G619" i="10" a="1"/>
  <c r="G619" i="10" s="1"/>
  <c r="E728" i="10" a="1"/>
  <c r="E728" i="10" s="1"/>
  <c r="F764" i="10" a="1"/>
  <c r="F764" i="10" s="1"/>
  <c r="E635" i="10" a="1"/>
  <c r="E635" i="10" s="1"/>
  <c r="E632" i="10" a="1"/>
  <c r="E632" i="10" s="1"/>
  <c r="E744" i="10" a="1"/>
  <c r="E744" i="10" s="1"/>
  <c r="E427" i="10" a="1"/>
  <c r="E427" i="10" s="1"/>
  <c r="E726" i="10" a="1"/>
  <c r="E726" i="10" s="1"/>
  <c r="E756" i="10" a="1"/>
  <c r="E756" i="10" s="1"/>
  <c r="G710" i="10" a="1"/>
  <c r="G710" i="10" s="1"/>
  <c r="G672" i="10" a="1"/>
  <c r="G672" i="10" s="1"/>
  <c r="G706" i="10" a="1"/>
  <c r="G706" i="10" s="1"/>
  <c r="F715" i="10" a="1"/>
  <c r="F715" i="10" s="1"/>
  <c r="E710" i="10" a="1"/>
  <c r="E710" i="10" s="1"/>
  <c r="F765" i="10" a="1"/>
  <c r="F765" i="10" s="1"/>
  <c r="E598" i="10" a="1"/>
  <c r="E598" i="10" s="1"/>
  <c r="F728" i="10" a="1"/>
  <c r="F728" i="10" s="1"/>
  <c r="G427" i="10" a="1"/>
  <c r="G427" i="10" s="1"/>
  <c r="F651" i="10" a="1"/>
  <c r="F651" i="10" s="1"/>
  <c r="F619" i="10" a="1"/>
  <c r="F619" i="10" s="1"/>
  <c r="G691" i="10" a="1"/>
  <c r="G691" i="10" s="1"/>
  <c r="E763" i="10" a="1"/>
  <c r="E763" i="10" s="1"/>
  <c r="F682" i="10" a="1"/>
  <c r="F682" i="10" s="1"/>
  <c r="F37" i="10" a="1"/>
  <c r="F37" i="10" s="1"/>
  <c r="E753" i="10" a="1"/>
  <c r="E753" i="10" s="1"/>
  <c r="G758" i="10" a="1"/>
  <c r="G758" i="10" s="1"/>
  <c r="E755" i="10" a="1"/>
  <c r="E755" i="10" s="1"/>
  <c r="E651" i="10" a="1"/>
  <c r="E651" i="10" s="1"/>
  <c r="F632" i="10" a="1"/>
  <c r="F632" i="10" s="1"/>
  <c r="H632" i="10" s="1"/>
  <c r="H661" i="10"/>
  <c r="G655" i="10" a="1"/>
  <c r="G655" i="10" s="1"/>
  <c r="G75" i="10" a="1"/>
  <c r="G75" i="10" s="1"/>
  <c r="E745" i="10" a="1"/>
  <c r="E745" i="10" s="1"/>
  <c r="G667" i="10" a="1"/>
  <c r="G667" i="10" s="1"/>
  <c r="F774" i="10" a="1"/>
  <c r="F774" i="10" s="1"/>
  <c r="F716" i="10" a="1"/>
  <c r="F716" i="10" s="1"/>
  <c r="F745" i="10" a="1"/>
  <c r="F745" i="10" s="1"/>
  <c r="F75" i="10" a="1"/>
  <c r="F75" i="10" s="1"/>
  <c r="E716" i="10" a="1"/>
  <c r="E716" i="10" s="1"/>
  <c r="E737" i="10" a="1"/>
  <c r="E737" i="10" s="1"/>
  <c r="E567" i="10" a="1"/>
  <c r="E567" i="10" s="1"/>
  <c r="E769" i="10" a="1"/>
  <c r="E769" i="10" s="1"/>
  <c r="G755" i="10" a="1"/>
  <c r="G755" i="10" s="1"/>
  <c r="E37" i="10" a="1"/>
  <c r="E37" i="10" s="1"/>
  <c r="F769" i="10" a="1"/>
  <c r="F769" i="10" s="1"/>
  <c r="F746" i="10" a="1"/>
  <c r="F746" i="10" s="1"/>
  <c r="E677" i="10" a="1"/>
  <c r="E677" i="10" s="1"/>
  <c r="F700" i="10" a="1"/>
  <c r="F700" i="10" s="1"/>
  <c r="F697" i="10" a="1"/>
  <c r="F697" i="10" s="1"/>
  <c r="F434" i="10" a="1"/>
  <c r="F434" i="10" s="1"/>
  <c r="E697" i="10" a="1"/>
  <c r="E697" i="10" s="1"/>
  <c r="E672" i="10" a="1"/>
  <c r="E672" i="10" s="1"/>
  <c r="G677" i="10" a="1"/>
  <c r="G677" i="10" s="1"/>
  <c r="F579" i="10" a="1"/>
  <c r="F579" i="10" s="1"/>
  <c r="E746" i="10" a="1"/>
  <c r="E746" i="10" s="1"/>
  <c r="E771" i="10" a="1"/>
  <c r="E771" i="10" s="1"/>
  <c r="F650" i="10" a="1"/>
  <c r="F650" i="10" s="1"/>
  <c r="G434" i="10" a="1"/>
  <c r="G434" i="10" s="1"/>
  <c r="G486" i="10" a="1"/>
  <c r="G486" i="10" s="1"/>
  <c r="F621" i="10" a="1"/>
  <c r="F621" i="10" s="1"/>
  <c r="G747" i="10" a="1"/>
  <c r="G747" i="10" s="1"/>
  <c r="F712" i="10" a="1"/>
  <c r="F712" i="10" s="1"/>
  <c r="F507" i="10" a="1"/>
  <c r="F507" i="10" s="1"/>
  <c r="G507" i="10" a="1"/>
  <c r="G507" i="10" s="1"/>
  <c r="E699" i="10" a="1"/>
  <c r="E699" i="10" s="1"/>
  <c r="F59" i="10" a="1"/>
  <c r="F59" i="10" s="1"/>
  <c r="E757" i="10" a="1"/>
  <c r="E757" i="10" s="1"/>
  <c r="E59" i="10" a="1"/>
  <c r="E59" i="10" s="1"/>
  <c r="G733" i="10" a="1"/>
  <c r="G733" i="10" s="1"/>
  <c r="G98" i="10" a="1"/>
  <c r="G98" i="10" s="1"/>
  <c r="E729" i="10" a="1"/>
  <c r="E729" i="10" s="1"/>
  <c r="G682" i="10" a="1"/>
  <c r="G682" i="10" s="1"/>
  <c r="F598" i="10" a="1"/>
  <c r="F598" i="10" s="1"/>
  <c r="E733" i="10" a="1"/>
  <c r="E733" i="10" s="1"/>
  <c r="F760" i="10" a="1"/>
  <c r="F760" i="10" s="1"/>
  <c r="G729" i="10" a="1"/>
  <c r="G729" i="10" s="1"/>
  <c r="F170" i="10" a="1"/>
  <c r="F170" i="10" s="1"/>
  <c r="G739" i="10" a="1"/>
  <c r="G739" i="10" s="1"/>
  <c r="F567" i="10" a="1"/>
  <c r="F567" i="10" s="1"/>
  <c r="F635" i="10" a="1"/>
  <c r="F635" i="10" s="1"/>
  <c r="E739" i="10" a="1"/>
  <c r="E739" i="10" s="1"/>
  <c r="E10" i="10" a="1"/>
  <c r="E10" i="10" s="1"/>
  <c r="F603" i="10" a="1"/>
  <c r="F603" i="10" s="1"/>
  <c r="F691" i="10" a="1"/>
  <c r="F691" i="10" s="1"/>
  <c r="E21" i="10" a="1"/>
  <c r="E21" i="10" s="1"/>
  <c r="E693" i="10" a="1"/>
  <c r="E693" i="10" s="1"/>
  <c r="F753" i="10" a="1"/>
  <c r="F753" i="10" s="1"/>
  <c r="G693" i="10" a="1"/>
  <c r="G693" i="10" s="1"/>
  <c r="G10" i="10" a="1"/>
  <c r="G10" i="10" s="1"/>
  <c r="F749" i="10" a="1"/>
  <c r="F749" i="10" s="1"/>
  <c r="E621" i="10" a="1"/>
  <c r="E621" i="10" s="1"/>
  <c r="E139" i="10" a="1"/>
  <c r="E139" i="10" s="1"/>
  <c r="G700" i="10" a="1"/>
  <c r="G700" i="10" s="1"/>
  <c r="G694" i="10" a="1"/>
  <c r="G694" i="10" s="1"/>
  <c r="G139" i="10" a="1"/>
  <c r="G139" i="10" s="1"/>
  <c r="G771" i="10" a="1"/>
  <c r="G771" i="10" s="1"/>
  <c r="G666" i="10" a="1"/>
  <c r="G666" i="10" s="1"/>
  <c r="G695" i="10" a="1"/>
  <c r="G695" i="10" s="1"/>
  <c r="E695" i="10" a="1"/>
  <c r="E695" i="10" s="1"/>
  <c r="E668" i="10" a="1"/>
  <c r="E668" i="10" s="1"/>
  <c r="F759" i="10" a="1"/>
  <c r="F759" i="10" s="1"/>
  <c r="G563" i="10" a="1"/>
  <c r="G563" i="10" s="1"/>
  <c r="E182" i="10" a="1"/>
  <c r="E182" i="10" s="1"/>
  <c r="E130" i="10" a="1"/>
  <c r="E130" i="10" s="1"/>
  <c r="G419" i="10" a="1"/>
  <c r="G419" i="10" s="1"/>
  <c r="G246" i="10" a="1"/>
  <c r="G246" i="10" s="1"/>
  <c r="E214" i="10" a="1"/>
  <c r="E214" i="10" s="1"/>
  <c r="F5" i="10" a="1"/>
  <c r="F5" i="10" s="1"/>
  <c r="G118" i="10" a="1"/>
  <c r="G118" i="10" s="1"/>
  <c r="F419" i="10" a="1"/>
  <c r="F419" i="10" s="1"/>
  <c r="G491" i="10" a="1"/>
  <c r="G491" i="10" s="1"/>
  <c r="F21" i="10" a="1"/>
  <c r="F21" i="10" s="1"/>
  <c r="F11" i="10" a="1"/>
  <c r="F11" i="10" s="1"/>
  <c r="G163" i="10" a="1"/>
  <c r="G163" i="10" s="1"/>
  <c r="G732" i="10" a="1"/>
  <c r="G732" i="10" s="1"/>
  <c r="E720" i="10" a="1"/>
  <c r="E720" i="10" s="1"/>
  <c r="F756" i="10" a="1"/>
  <c r="F756" i="10" s="1"/>
  <c r="E170" i="10" a="1"/>
  <c r="E170" i="10" s="1"/>
  <c r="G737" i="10" a="1"/>
  <c r="G737" i="10" s="1"/>
  <c r="E662" i="10" a="1"/>
  <c r="E662" i="10" s="1"/>
  <c r="G659" i="10" a="1"/>
  <c r="G659" i="10" s="1"/>
  <c r="G589" i="10" a="1"/>
  <c r="G589" i="10" s="1"/>
  <c r="G515" i="10" a="1"/>
  <c r="G515" i="10" s="1"/>
  <c r="E659" i="10" a="1"/>
  <c r="E659" i="10" s="1"/>
  <c r="G751" i="10" a="1"/>
  <c r="G751" i="10" s="1"/>
  <c r="G627" i="10" a="1"/>
  <c r="G627" i="10" s="1"/>
  <c r="F54" i="10" a="1"/>
  <c r="F54" i="10" s="1"/>
  <c r="G483" i="10" a="1"/>
  <c r="G483" i="10" s="1"/>
  <c r="F666" i="10" a="1"/>
  <c r="F666" i="10" s="1"/>
  <c r="H666" i="10" s="1"/>
  <c r="E515" i="10" a="1"/>
  <c r="E515" i="10" s="1"/>
  <c r="F178" i="10" a="1"/>
  <c r="F178" i="10" s="1"/>
  <c r="G696" i="10" a="1"/>
  <c r="G696" i="10" s="1"/>
  <c r="G107" i="10" a="1"/>
  <c r="G107" i="10" s="1"/>
  <c r="E122" i="10" a="1"/>
  <c r="E122" i="10" s="1"/>
  <c r="F727" i="10" a="1"/>
  <c r="F727" i="10" s="1"/>
  <c r="F138" i="10" a="1"/>
  <c r="F138" i="10" s="1"/>
  <c r="G611" i="10" a="1"/>
  <c r="G611" i="10" s="1"/>
  <c r="F606" i="10" a="1"/>
  <c r="F606" i="10" s="1"/>
  <c r="G704" i="10" a="1"/>
  <c r="G704" i="10" s="1"/>
  <c r="E606" i="10" a="1"/>
  <c r="E606" i="10" s="1"/>
  <c r="F589" i="10" a="1"/>
  <c r="F589" i="10" s="1"/>
  <c r="E671" i="10" a="1"/>
  <c r="E671" i="10" s="1"/>
  <c r="E707" i="10" a="1"/>
  <c r="E707" i="10" s="1"/>
  <c r="G683" i="10" a="1"/>
  <c r="G683" i="10" s="1"/>
  <c r="G707" i="10" a="1"/>
  <c r="G707" i="10" s="1"/>
  <c r="F131" i="10" a="1"/>
  <c r="F131" i="10" s="1"/>
  <c r="E736" i="10" a="1"/>
  <c r="E736" i="10" s="1"/>
  <c r="F671" i="10" a="1"/>
  <c r="F671" i="10" s="1"/>
  <c r="E131" i="10" a="1"/>
  <c r="E131" i="10" s="1"/>
  <c r="F130" i="10" a="1"/>
  <c r="F130" i="10" s="1"/>
  <c r="F776" i="10" a="1"/>
  <c r="F776" i="10" s="1"/>
  <c r="G776" i="10" a="1"/>
  <c r="G776" i="10" s="1"/>
  <c r="F692" i="10" a="1"/>
  <c r="F692" i="10" s="1"/>
  <c r="F26" i="10" a="1"/>
  <c r="F26" i="10" s="1"/>
  <c r="E67" i="10" a="1"/>
  <c r="E67" i="10" s="1"/>
  <c r="E772" i="10" a="1"/>
  <c r="E772" i="10" s="1"/>
  <c r="G451" i="10" a="1"/>
  <c r="G451" i="10" s="1"/>
  <c r="F736" i="10" a="1"/>
  <c r="F736" i="10" s="1"/>
  <c r="F704" i="10" a="1"/>
  <c r="F704" i="10" s="1"/>
  <c r="F627" i="10" a="1"/>
  <c r="F627" i="10" s="1"/>
  <c r="E27" i="10" a="1"/>
  <c r="E27" i="10" s="1"/>
  <c r="G772" i="10" a="1"/>
  <c r="G772" i="10" s="1"/>
  <c r="F98" i="10" a="1"/>
  <c r="F98" i="10" s="1"/>
  <c r="G711" i="10" a="1"/>
  <c r="G711" i="10" s="1"/>
  <c r="E692" i="10" a="1"/>
  <c r="E692" i="10" s="1"/>
  <c r="E435" i="10" a="1"/>
  <c r="E435" i="10" s="1"/>
  <c r="E683" i="10" a="1"/>
  <c r="E683" i="10" s="1"/>
  <c r="G62" i="10" a="1"/>
  <c r="G62" i="10" s="1"/>
  <c r="F655" i="10" a="1"/>
  <c r="F655" i="10" s="1"/>
  <c r="E26" i="10" a="1"/>
  <c r="E26" i="10" s="1"/>
  <c r="G91" i="10" a="1"/>
  <c r="G91" i="10" s="1"/>
  <c r="F512" i="10" a="1"/>
  <c r="F512" i="10" s="1"/>
  <c r="F768" i="10" a="1"/>
  <c r="F768" i="10" s="1"/>
  <c r="F722" i="10" a="1"/>
  <c r="F722" i="10" s="1"/>
  <c r="E723" i="10" a="1"/>
  <c r="E723" i="10" s="1"/>
  <c r="G735" i="10" a="1"/>
  <c r="G735" i="10" s="1"/>
  <c r="E768" i="10" a="1"/>
  <c r="E768" i="10" s="1"/>
  <c r="E138" i="10" a="1"/>
  <c r="E138" i="10" s="1"/>
  <c r="G742" i="10" a="1"/>
  <c r="G742" i="10" s="1"/>
  <c r="E85" i="10" a="1"/>
  <c r="E85" i="10" s="1"/>
  <c r="F587" i="10" a="1"/>
  <c r="F587" i="10" s="1"/>
  <c r="G723" i="10" a="1"/>
  <c r="G723" i="10" s="1"/>
  <c r="E238" i="10" a="1"/>
  <c r="E238" i="10" s="1"/>
  <c r="G27" i="10" a="1"/>
  <c r="G27" i="10" s="1"/>
  <c r="G634" i="10" a="1"/>
  <c r="G634" i="10" s="1"/>
  <c r="F85" i="10" a="1"/>
  <c r="F85" i="10" s="1"/>
  <c r="F653" i="10" a="1"/>
  <c r="F653" i="10" s="1"/>
  <c r="G773" i="10" a="1"/>
  <c r="G773" i="10" s="1"/>
  <c r="F106" i="10" a="1"/>
  <c r="F106" i="10" s="1"/>
  <c r="G650" i="10" a="1"/>
  <c r="G650" i="10" s="1"/>
  <c r="F767" i="10" a="1"/>
  <c r="F767" i="10" s="1"/>
  <c r="G699" i="10" a="1"/>
  <c r="G699" i="10" s="1"/>
  <c r="G42" i="10" a="1"/>
  <c r="G42" i="10" s="1"/>
  <c r="G531" i="10" a="1"/>
  <c r="G531" i="10" s="1"/>
  <c r="G725" i="10" a="1"/>
  <c r="G725" i="10" s="1"/>
  <c r="G637" i="10" a="1"/>
  <c r="G637" i="10" s="1"/>
  <c r="G685" i="10" a="1"/>
  <c r="G685" i="10" s="1"/>
  <c r="F146" i="10" a="1"/>
  <c r="F146" i="10" s="1"/>
  <c r="F742" i="10" a="1"/>
  <c r="F742" i="10" s="1"/>
  <c r="E637" i="10" a="1"/>
  <c r="E637" i="10" s="1"/>
  <c r="E765" i="10" a="1"/>
  <c r="E765" i="10" s="1"/>
  <c r="F685" i="10" a="1"/>
  <c r="F685" i="10" s="1"/>
  <c r="G146" i="10" a="1"/>
  <c r="G146" i="10" s="1"/>
  <c r="E202" i="10" a="1"/>
  <c r="E202" i="10" s="1"/>
  <c r="F725" i="10" a="1"/>
  <c r="F725" i="10" s="1"/>
  <c r="E270" i="10" a="1"/>
  <c r="E270" i="10" s="1"/>
  <c r="G454" i="10" a="1"/>
  <c r="G454" i="10" s="1"/>
  <c r="F531" i="10" a="1"/>
  <c r="F531" i="10" s="1"/>
  <c r="G596" i="10" a="1"/>
  <c r="G596" i="10" s="1"/>
  <c r="G653" i="10" a="1"/>
  <c r="G653" i="10" s="1"/>
  <c r="F459" i="10" a="1"/>
  <c r="F459" i="10" s="1"/>
  <c r="E563" i="10" a="1"/>
  <c r="E563" i="10" s="1"/>
  <c r="E150" i="10" a="1"/>
  <c r="E150" i="10" s="1"/>
  <c r="F43" i="10" a="1"/>
  <c r="F43" i="10" s="1"/>
  <c r="F238" i="10" a="1"/>
  <c r="F238" i="10" s="1"/>
  <c r="F163" i="10" a="1"/>
  <c r="F163" i="10" s="1"/>
  <c r="G51" i="10" a="1"/>
  <c r="G51" i="10" s="1"/>
  <c r="F757" i="10" a="1"/>
  <c r="F757" i="10" s="1"/>
  <c r="E751" i="10" a="1"/>
  <c r="E751" i="10" s="1"/>
  <c r="F202" i="10" a="1"/>
  <c r="F202" i="10" s="1"/>
  <c r="E680" i="10" a="1"/>
  <c r="E680" i="10" s="1"/>
  <c r="F720" i="10" a="1"/>
  <c r="F720" i="10" s="1"/>
  <c r="G459" i="10" a="1"/>
  <c r="G459" i="10" s="1"/>
  <c r="F451" i="10" a="1"/>
  <c r="F451" i="10" s="1"/>
  <c r="F664" i="10" a="1"/>
  <c r="F664" i="10" s="1"/>
  <c r="G703" i="10" a="1"/>
  <c r="G703" i="10" s="1"/>
  <c r="G519" i="10" a="1"/>
  <c r="G519" i="10" s="1"/>
  <c r="E540" i="10" a="1"/>
  <c r="E540" i="10" s="1"/>
  <c r="F540" i="10" a="1"/>
  <c r="F540" i="10" s="1"/>
  <c r="F696" i="10" a="1"/>
  <c r="F696" i="10" s="1"/>
  <c r="E509" i="10" a="1"/>
  <c r="E509" i="10" s="1"/>
  <c r="E664" i="10" a="1"/>
  <c r="E664" i="10" s="1"/>
  <c r="F230" i="10" a="1"/>
  <c r="F230" i="10" s="1"/>
  <c r="G182" i="10" a="1"/>
  <c r="G182" i="10" s="1"/>
  <c r="E294" i="10" a="1"/>
  <c r="E294" i="10" s="1"/>
  <c r="E166" i="10" a="1"/>
  <c r="E166" i="10" s="1"/>
  <c r="F67" i="10" a="1"/>
  <c r="F67" i="10" s="1"/>
  <c r="G509" i="10" a="1"/>
  <c r="G509" i="10" s="1"/>
  <c r="E235" i="10" a="1"/>
  <c r="E235" i="10" s="1"/>
  <c r="F166" i="10" a="1"/>
  <c r="F166" i="10" s="1"/>
  <c r="F235" i="10" a="1"/>
  <c r="F235" i="10" s="1"/>
  <c r="G48" i="10" a="1"/>
  <c r="G48" i="10" s="1"/>
  <c r="F246" i="10" a="1"/>
  <c r="F246" i="10" s="1"/>
  <c r="E118" i="10" a="1"/>
  <c r="E118" i="10" s="1"/>
  <c r="G680" i="10" a="1"/>
  <c r="G680" i="10" s="1"/>
  <c r="G614" i="10" a="1"/>
  <c r="G614" i="10" s="1"/>
  <c r="G777" i="10" a="1"/>
  <c r="G777" i="10" s="1"/>
  <c r="G230" i="10" a="1"/>
  <c r="G230" i="10" s="1"/>
  <c r="F596" i="10" a="1"/>
  <c r="F596" i="10" s="1"/>
  <c r="H596" i="10" s="1"/>
  <c r="E694" i="10" a="1"/>
  <c r="E694" i="10" s="1"/>
  <c r="G579" i="10" a="1"/>
  <c r="G579" i="10" s="1"/>
  <c r="F443" i="10" a="1"/>
  <c r="F443" i="10" s="1"/>
  <c r="F675" i="10" a="1"/>
  <c r="F675" i="10" s="1"/>
  <c r="F86" i="10" a="1"/>
  <c r="F86" i="10" s="1"/>
  <c r="G158" i="10" a="1"/>
  <c r="G158" i="10" s="1"/>
  <c r="E48" i="10" a="1"/>
  <c r="E48" i="10" s="1"/>
  <c r="F708" i="10" a="1"/>
  <c r="F708" i="10" s="1"/>
  <c r="F74" i="10" a="1"/>
  <c r="F74" i="10" s="1"/>
  <c r="F668" i="10" a="1"/>
  <c r="F668" i="10" s="1"/>
  <c r="E42" i="10" a="1"/>
  <c r="E42" i="10" s="1"/>
  <c r="E483" i="10" a="1"/>
  <c r="E483" i="10" s="1"/>
  <c r="E50" i="10" a="1"/>
  <c r="E50" i="10" s="1"/>
  <c r="G587" i="10" a="1"/>
  <c r="G587" i="10" s="1"/>
  <c r="E54" i="10" a="1"/>
  <c r="E54" i="10" s="1"/>
  <c r="E11" i="10" a="1"/>
  <c r="E11" i="10" s="1"/>
  <c r="H11" i="10" s="1"/>
  <c r="F142" i="10" a="1"/>
  <c r="F142" i="10" s="1"/>
  <c r="E91" i="10" a="1"/>
  <c r="E91" i="10" s="1"/>
  <c r="H91" i="10" s="1"/>
  <c r="F732" i="10" a="1"/>
  <c r="F732" i="10" s="1"/>
  <c r="F662" i="10" a="1"/>
  <c r="F662" i="10" s="1"/>
  <c r="E74" i="10" a="1"/>
  <c r="E74" i="10" s="1"/>
  <c r="G727" i="10" a="1"/>
  <c r="G727" i="10" s="1"/>
  <c r="F2" i="10" a="1"/>
  <c r="F2" i="10" s="1"/>
  <c r="F50" i="10" a="1"/>
  <c r="F50" i="10" s="1"/>
  <c r="E703" i="10" a="1"/>
  <c r="E703" i="10" s="1"/>
  <c r="H703" i="10" s="1"/>
  <c r="E524" i="10" a="1"/>
  <c r="E524" i="10" s="1"/>
  <c r="F270" i="10" a="1"/>
  <c r="F270" i="10" s="1"/>
  <c r="F190" i="10" a="1"/>
  <c r="F190" i="10" s="1"/>
  <c r="G254" i="10" a="1"/>
  <c r="G254" i="10" s="1"/>
  <c r="G190" i="10" a="1"/>
  <c r="G190" i="10" s="1"/>
  <c r="G556" i="10" a="1"/>
  <c r="G556" i="10" s="1"/>
  <c r="E94" i="10" a="1"/>
  <c r="E94" i="10" s="1"/>
  <c r="F158" i="10" a="1"/>
  <c r="F158" i="10" s="1"/>
  <c r="F524" i="10" a="1"/>
  <c r="F524" i="10" s="1"/>
  <c r="G620" i="10" a="1"/>
  <c r="G620" i="10" s="1"/>
  <c r="E645" i="10" a="1"/>
  <c r="E645" i="10" s="1"/>
  <c r="G731" i="10" a="1"/>
  <c r="G731" i="10" s="1"/>
  <c r="G286" i="10" a="1"/>
  <c r="G286" i="10" s="1"/>
  <c r="G676" i="10" a="1"/>
  <c r="G676" i="10" s="1"/>
  <c r="E686" i="10" a="1"/>
  <c r="E686" i="10" s="1"/>
  <c r="E286" i="10" a="1"/>
  <c r="E286" i="10" s="1"/>
  <c r="F94" i="10" a="1"/>
  <c r="F94" i="10" s="1"/>
  <c r="G686" i="10" a="1"/>
  <c r="G686" i="10" s="1"/>
  <c r="E30" i="10" a="1"/>
  <c r="E30" i="10" s="1"/>
  <c r="G43" i="10" a="1"/>
  <c r="G43" i="10" s="1"/>
  <c r="E86" i="10" a="1"/>
  <c r="E86" i="10" s="1"/>
  <c r="F107" i="10" a="1"/>
  <c r="F107" i="10" s="1"/>
  <c r="E13" i="10" a="1"/>
  <c r="E13" i="10" s="1"/>
  <c r="G533" i="10" a="1"/>
  <c r="G533" i="10" s="1"/>
  <c r="F735" i="10" a="1"/>
  <c r="F735" i="10" s="1"/>
  <c r="G2" i="10" a="1"/>
  <c r="G2" i="10" s="1"/>
  <c r="G767" i="10" a="1"/>
  <c r="G767" i="10" s="1"/>
  <c r="E687" i="10" a="1"/>
  <c r="E687" i="10" s="1"/>
  <c r="G603" i="10" a="1"/>
  <c r="G603" i="10" s="1"/>
  <c r="E731" i="10" a="1"/>
  <c r="E731" i="10" s="1"/>
  <c r="E611" i="10" a="1"/>
  <c r="E611" i="10" s="1"/>
  <c r="H611" i="10" s="1"/>
  <c r="E643" i="10" a="1"/>
  <c r="E643" i="10" s="1"/>
  <c r="G5" i="10" a="1"/>
  <c r="G5" i="10" s="1"/>
  <c r="G278" i="10" a="1"/>
  <c r="G278" i="10" s="1"/>
  <c r="E70" i="10" a="1"/>
  <c r="E70" i="10" s="1"/>
  <c r="F13" i="10" a="1"/>
  <c r="F13" i="10" s="1"/>
  <c r="E51" i="10" a="1"/>
  <c r="E51" i="10" s="1"/>
  <c r="F533" i="10" a="1"/>
  <c r="F533" i="10" s="1"/>
  <c r="E658" i="10" a="1"/>
  <c r="E658" i="10" s="1"/>
  <c r="F102" i="10" a="1"/>
  <c r="F102" i="10" s="1"/>
  <c r="G658" i="10" a="1"/>
  <c r="G658" i="10" s="1"/>
  <c r="G548" i="10" a="1"/>
  <c r="G548" i="10" s="1"/>
  <c r="E491" i="10" a="1"/>
  <c r="E491" i="10" s="1"/>
  <c r="G670" i="10" a="1"/>
  <c r="G670" i="10" s="1"/>
  <c r="E106" i="10" a="1"/>
  <c r="E106" i="10" s="1"/>
  <c r="G749" i="10" a="1"/>
  <c r="G749" i="10" s="1"/>
  <c r="E634" i="10" a="1"/>
  <c r="E634" i="10" s="1"/>
  <c r="H634" i="10" s="1"/>
  <c r="G560" i="10" a="1"/>
  <c r="G560" i="10" s="1"/>
  <c r="F454" i="10" a="1"/>
  <c r="F454" i="10" s="1"/>
  <c r="F643" i="10" a="1"/>
  <c r="F643" i="10" s="1"/>
  <c r="E675" i="10" a="1"/>
  <c r="E675" i="10" s="1"/>
  <c r="H675" i="10" s="1"/>
  <c r="F254" i="10" a="1"/>
  <c r="F254" i="10" s="1"/>
  <c r="H254" i="10" s="1"/>
  <c r="E278" i="10" a="1"/>
  <c r="E278" i="10" s="1"/>
  <c r="G30" i="10" a="1"/>
  <c r="G30" i="10" s="1"/>
  <c r="G115" i="10" a="1"/>
  <c r="G115" i="10" s="1"/>
  <c r="F556" i="10" a="1"/>
  <c r="F556" i="10" s="1"/>
  <c r="G122" i="10" a="1"/>
  <c r="G122" i="10" s="1"/>
  <c r="F670" i="10" a="1"/>
  <c r="F670" i="10" s="1"/>
  <c r="E711" i="10" a="1"/>
  <c r="E711" i="10" s="1"/>
  <c r="E178" i="10" a="1"/>
  <c r="E178" i="10" s="1"/>
  <c r="H178" i="10" s="1"/>
  <c r="F614" i="10" a="1"/>
  <c r="F614" i="10" s="1"/>
  <c r="F519" i="10" a="1"/>
  <c r="F519" i="10" s="1"/>
  <c r="F442" i="10" a="1"/>
  <c r="F442" i="10" s="1"/>
  <c r="E442" i="10" a="1"/>
  <c r="E442" i="10" s="1"/>
  <c r="G442" i="10" a="1"/>
  <c r="G442" i="10" s="1"/>
  <c r="F114" i="10" a="1"/>
  <c r="F114" i="10" s="1"/>
  <c r="E114" i="10" a="1"/>
  <c r="E114" i="10" s="1"/>
  <c r="G440" i="10" a="1"/>
  <c r="G440" i="10" s="1"/>
  <c r="F440" i="10" a="1"/>
  <c r="F440" i="10" s="1"/>
  <c r="E440" i="10" a="1"/>
  <c r="E440" i="10" s="1"/>
  <c r="G678" i="10" a="1"/>
  <c r="G678" i="10" s="1"/>
  <c r="E678" i="10" a="1"/>
  <c r="E678" i="10" s="1"/>
  <c r="E503" i="10" a="1"/>
  <c r="E503" i="10" s="1"/>
  <c r="G503" i="10" a="1"/>
  <c r="G503" i="10" s="1"/>
  <c r="F514" i="10" a="1"/>
  <c r="F514" i="10" s="1"/>
  <c r="G514" i="10" a="1"/>
  <c r="G514" i="10" s="1"/>
  <c r="E514" i="10" a="1"/>
  <c r="E514" i="10" s="1"/>
  <c r="G474" i="10" a="1"/>
  <c r="G474" i="10" s="1"/>
  <c r="F474" i="10" a="1"/>
  <c r="F474" i="10" s="1"/>
  <c r="E474" i="10" a="1"/>
  <c r="E474" i="10" s="1"/>
  <c r="G290" i="10" a="1"/>
  <c r="G290" i="10" s="1"/>
  <c r="F290" i="10" a="1"/>
  <c r="F290" i="10" s="1"/>
  <c r="E290" i="10" a="1"/>
  <c r="E290" i="10" s="1"/>
  <c r="G447" i="10" a="1"/>
  <c r="G447" i="10" s="1"/>
  <c r="F447" i="10" a="1"/>
  <c r="F447" i="10" s="1"/>
  <c r="E447" i="10" a="1"/>
  <c r="E447" i="10" s="1"/>
  <c r="F578" i="10" a="1"/>
  <c r="F578" i="10" s="1"/>
  <c r="E578" i="10" a="1"/>
  <c r="E578" i="10" s="1"/>
  <c r="G578" i="10" a="1"/>
  <c r="G578" i="10" s="1"/>
  <c r="F663" i="10" a="1"/>
  <c r="F663" i="10" s="1"/>
  <c r="G663" i="10" a="1"/>
  <c r="G663" i="10" s="1"/>
  <c r="E663" i="10" a="1"/>
  <c r="E663" i="10" s="1"/>
  <c r="E600" i="10" a="1"/>
  <c r="E600" i="10" s="1"/>
  <c r="F600" i="10" a="1"/>
  <c r="F600" i="10" s="1"/>
  <c r="E115" i="10" a="1"/>
  <c r="E115" i="10" s="1"/>
  <c r="H115" i="10" s="1"/>
  <c r="G612" i="10" a="1"/>
  <c r="G612" i="10" s="1"/>
  <c r="F752" i="10" a="1"/>
  <c r="F752" i="10" s="1"/>
  <c r="G410" i="10" a="1"/>
  <c r="G410" i="10" s="1"/>
  <c r="F410" i="10" a="1"/>
  <c r="F410" i="10" s="1"/>
  <c r="E410" i="10" a="1"/>
  <c r="E410" i="10" s="1"/>
  <c r="G243" i="10" a="1"/>
  <c r="G243" i="10" s="1"/>
  <c r="F243" i="10" a="1"/>
  <c r="F243" i="10" s="1"/>
  <c r="E243" i="10" a="1"/>
  <c r="E243" i="10" s="1"/>
  <c r="E431" i="10" a="1"/>
  <c r="E431" i="10" s="1"/>
  <c r="G431" i="10" a="1"/>
  <c r="G431" i="10" s="1"/>
  <c r="F431" i="10" a="1"/>
  <c r="F431" i="10" s="1"/>
  <c r="F566" i="10" a="1"/>
  <c r="F566" i="10" s="1"/>
  <c r="G566" i="10" a="1"/>
  <c r="G566" i="10" s="1"/>
  <c r="E566" i="10" a="1"/>
  <c r="E566" i="10" s="1"/>
  <c r="F590" i="10" a="1"/>
  <c r="F590" i="10" s="1"/>
  <c r="G590" i="10" a="1"/>
  <c r="G590" i="10" s="1"/>
  <c r="E590" i="10" a="1"/>
  <c r="E590" i="10" s="1"/>
  <c r="E418" i="10" a="1"/>
  <c r="E418" i="10" s="1"/>
  <c r="G418" i="10" a="1"/>
  <c r="G418" i="10" s="1"/>
  <c r="F418" i="10" a="1"/>
  <c r="F418" i="10" s="1"/>
  <c r="E482" i="10" a="1"/>
  <c r="E482" i="10" s="1"/>
  <c r="F482" i="10" a="1"/>
  <c r="F482" i="10" s="1"/>
  <c r="G482" i="10" a="1"/>
  <c r="G482" i="10" s="1"/>
  <c r="F430" i="10" a="1"/>
  <c r="F430" i="10" s="1"/>
  <c r="E430" i="10" a="1"/>
  <c r="E430" i="10" s="1"/>
  <c r="E402" i="10" a="1"/>
  <c r="E402" i="10" s="1"/>
  <c r="G402" i="10" a="1"/>
  <c r="G402" i="10" s="1"/>
  <c r="F402" i="10" a="1"/>
  <c r="F402" i="10" s="1"/>
  <c r="G530" i="10" a="1"/>
  <c r="G530" i="10" s="1"/>
  <c r="F530" i="10" a="1"/>
  <c r="F530" i="10" s="1"/>
  <c r="E530" i="10" a="1"/>
  <c r="E530" i="10" s="1"/>
  <c r="E147" i="10" a="1"/>
  <c r="E147" i="10" s="1"/>
  <c r="G147" i="10" a="1"/>
  <c r="G147" i="10" s="1"/>
  <c r="F669" i="10" a="1"/>
  <c r="F669" i="10" s="1"/>
  <c r="G669" i="10" a="1"/>
  <c r="G669" i="10" s="1"/>
  <c r="F584" i="10" a="1"/>
  <c r="F584" i="10" s="1"/>
  <c r="G584" i="10" a="1"/>
  <c r="G584" i="10" s="1"/>
  <c r="E584" i="10" a="1"/>
  <c r="E584" i="10" s="1"/>
  <c r="G490" i="10" a="1"/>
  <c r="G490" i="10" s="1"/>
  <c r="F490" i="10" a="1"/>
  <c r="F490" i="10" s="1"/>
  <c r="E490" i="10" a="1"/>
  <c r="E490" i="10" s="1"/>
  <c r="F594" i="10" a="1"/>
  <c r="F594" i="10" s="1"/>
  <c r="E594" i="10" a="1"/>
  <c r="E594" i="10" s="1"/>
  <c r="G502" i="10" a="1"/>
  <c r="G502" i="10" s="1"/>
  <c r="F502" i="10" a="1"/>
  <c r="F502" i="10" s="1"/>
  <c r="E502" i="10" a="1"/>
  <c r="E502" i="10" s="1"/>
  <c r="G219" i="10" a="1"/>
  <c r="G219" i="10" s="1"/>
  <c r="F219" i="10" a="1"/>
  <c r="F219" i="10" s="1"/>
  <c r="E219" i="10" a="1"/>
  <c r="E219" i="10" s="1"/>
  <c r="F462" i="10" a="1"/>
  <c r="F462" i="10" s="1"/>
  <c r="G462" i="10" a="1"/>
  <c r="G462" i="10" s="1"/>
  <c r="E462" i="10" a="1"/>
  <c r="E462" i="10" s="1"/>
  <c r="E322" i="10" a="1"/>
  <c r="E322" i="10" s="1"/>
  <c r="F322" i="10" a="1"/>
  <c r="F322" i="10" s="1"/>
  <c r="G322" i="10" a="1"/>
  <c r="G322" i="10" s="1"/>
  <c r="G299" i="10" a="1"/>
  <c r="G299" i="10" s="1"/>
  <c r="F299" i="10" a="1"/>
  <c r="F299" i="10" s="1"/>
  <c r="E299" i="10" a="1"/>
  <c r="E299" i="10" s="1"/>
  <c r="F544" i="10" a="1"/>
  <c r="F544" i="10" s="1"/>
  <c r="G544" i="10" a="1"/>
  <c r="G544" i="10" s="1"/>
  <c r="E544" i="10" a="1"/>
  <c r="E544" i="10" s="1"/>
  <c r="G370" i="10" a="1"/>
  <c r="G370" i="10" s="1"/>
  <c r="E370" i="10" a="1"/>
  <c r="E370" i="10" s="1"/>
  <c r="F370" i="10" a="1"/>
  <c r="F370" i="10" s="1"/>
  <c r="G29" i="10" a="1"/>
  <c r="G29" i="10" s="1"/>
  <c r="F29" i="10" a="1"/>
  <c r="F29" i="10" s="1"/>
  <c r="F605" i="10" a="1"/>
  <c r="F605" i="10" s="1"/>
  <c r="E605" i="10" a="1"/>
  <c r="E605" i="10" s="1"/>
  <c r="G605" i="10" a="1"/>
  <c r="G605" i="10" s="1"/>
  <c r="F187" i="10" a="1"/>
  <c r="F187" i="10" s="1"/>
  <c r="E187" i="10" a="1"/>
  <c r="E187" i="10" s="1"/>
  <c r="G187" i="10" a="1"/>
  <c r="G187" i="10" s="1"/>
  <c r="G58" i="10" a="1"/>
  <c r="G58" i="10" s="1"/>
  <c r="E58" i="10" a="1"/>
  <c r="E58" i="10" s="1"/>
  <c r="F58" i="10" a="1"/>
  <c r="F58" i="10" s="1"/>
  <c r="G77" i="10" a="1"/>
  <c r="G77" i="10" s="1"/>
  <c r="F77" i="10" a="1"/>
  <c r="F77" i="10" s="1"/>
  <c r="E724" i="10" a="1"/>
  <c r="E724" i="10" s="1"/>
  <c r="F724" i="10" a="1"/>
  <c r="F724" i="10" s="1"/>
  <c r="G724" i="10" a="1"/>
  <c r="G724" i="10" s="1"/>
  <c r="G762" i="10" a="1"/>
  <c r="G762" i="10" s="1"/>
  <c r="E762" i="10" a="1"/>
  <c r="E762" i="10" s="1"/>
  <c r="F762" i="10" a="1"/>
  <c r="F762" i="10" s="1"/>
  <c r="G549" i="10" a="1"/>
  <c r="G549" i="10" s="1"/>
  <c r="F549" i="10" a="1"/>
  <c r="F549" i="10" s="1"/>
  <c r="E549" i="10" a="1"/>
  <c r="E549" i="10" s="1"/>
  <c r="G734" i="10" a="1"/>
  <c r="G734" i="10" s="1"/>
  <c r="F734" i="10" a="1"/>
  <c r="F734" i="10" s="1"/>
  <c r="G730" i="10" a="1"/>
  <c r="G730" i="10" s="1"/>
  <c r="E730" i="10" a="1"/>
  <c r="E730" i="10" s="1"/>
  <c r="F730" i="10" a="1"/>
  <c r="F730" i="10" s="1"/>
  <c r="E471" i="10" a="1"/>
  <c r="E471" i="10" s="1"/>
  <c r="G471" i="10" a="1"/>
  <c r="G471" i="10" s="1"/>
  <c r="F471" i="10" a="1"/>
  <c r="F471" i="10" s="1"/>
  <c r="E29" i="10" a="1"/>
  <c r="E29" i="10" s="1"/>
  <c r="E548" i="10" a="1"/>
  <c r="E548" i="10" s="1"/>
  <c r="G645" i="10" a="1"/>
  <c r="G645" i="10" s="1"/>
  <c r="E154" i="10" a="1"/>
  <c r="E154" i="10" s="1"/>
  <c r="F154" i="10" a="1"/>
  <c r="F154" i="10" s="1"/>
  <c r="F639" i="10" a="1"/>
  <c r="F639" i="10" s="1"/>
  <c r="G639" i="10" a="1"/>
  <c r="G639" i="10" s="1"/>
  <c r="G227" i="10" a="1"/>
  <c r="G227" i="10" s="1"/>
  <c r="F227" i="10" a="1"/>
  <c r="F227" i="10" s="1"/>
  <c r="E227" i="10" a="1"/>
  <c r="E227" i="10" s="1"/>
  <c r="E734" i="10" a="1"/>
  <c r="E734" i="10" s="1"/>
  <c r="E571" i="10" a="1"/>
  <c r="E571" i="10" s="1"/>
  <c r="F595" i="10" a="1"/>
  <c r="F595" i="10" s="1"/>
  <c r="F22" i="10" a="1"/>
  <c r="F22" i="10" s="1"/>
  <c r="E22" i="10" a="1"/>
  <c r="E22" i="10" s="1"/>
  <c r="F294" i="10" a="1"/>
  <c r="F294" i="10" s="1"/>
  <c r="G214" i="10" a="1"/>
  <c r="G214" i="10" s="1"/>
  <c r="E142" i="10" a="1"/>
  <c r="E142" i="10" s="1"/>
  <c r="F70" i="10" a="1"/>
  <c r="F70" i="10" s="1"/>
  <c r="E102" i="10" a="1"/>
  <c r="E102" i="10" s="1"/>
  <c r="F62" i="10" a="1"/>
  <c r="F62" i="10" s="1"/>
  <c r="E512" i="10" a="1"/>
  <c r="E512" i="10" s="1"/>
  <c r="G150" i="10" a="1"/>
  <c r="G150" i="10" s="1"/>
  <c r="G722" i="10" a="1"/>
  <c r="G722" i="10" s="1"/>
  <c r="F612" i="10" a="1"/>
  <c r="F612" i="10" s="1"/>
  <c r="G708" i="10" a="1"/>
  <c r="G708" i="10" s="1"/>
  <c r="G186" i="10" a="1"/>
  <c r="G186" i="10" s="1"/>
  <c r="F687" i="10" a="1"/>
  <c r="F687" i="10" s="1"/>
  <c r="F435" i="10" a="1"/>
  <c r="F435" i="10" s="1"/>
  <c r="F644" i="10" a="1"/>
  <c r="F644" i="10" s="1"/>
  <c r="G82" i="10" a="1"/>
  <c r="G82" i="10" s="1"/>
  <c r="E644" i="10" a="1"/>
  <c r="E644" i="10" s="1"/>
  <c r="F82" i="10" a="1"/>
  <c r="F82" i="10" s="1"/>
  <c r="F678" i="10" a="1"/>
  <c r="F678" i="10" s="1"/>
  <c r="E443" i="10" a="1"/>
  <c r="E443" i="10" s="1"/>
  <c r="G114" i="10" a="1"/>
  <c r="G114" i="10" s="1"/>
  <c r="G622" i="10" a="1"/>
  <c r="G622" i="10" s="1"/>
  <c r="F689" i="10" a="1"/>
  <c r="F689" i="10" s="1"/>
  <c r="F560" i="10" a="1"/>
  <c r="F560" i="10" s="1"/>
  <c r="G759" i="10" a="1"/>
  <c r="G759" i="10" s="1"/>
  <c r="E713" i="10" a="1"/>
  <c r="E713" i="10" s="1"/>
  <c r="E777" i="10" a="1"/>
  <c r="E777" i="10" s="1"/>
  <c r="G535" i="10" a="1"/>
  <c r="G535" i="10" s="1"/>
  <c r="F535" i="10" a="1"/>
  <c r="F535" i="10" s="1"/>
  <c r="E535" i="10" a="1"/>
  <c r="E535" i="10" s="1"/>
  <c r="F446" i="10" a="1"/>
  <c r="F446" i="10" s="1"/>
  <c r="E446" i="10" a="1"/>
  <c r="E446" i="10" s="1"/>
  <c r="G446" i="10" a="1"/>
  <c r="G446" i="10" s="1"/>
  <c r="F543" i="10" a="1"/>
  <c r="F543" i="10" s="1"/>
  <c r="E543" i="10" a="1"/>
  <c r="E543" i="10" s="1"/>
  <c r="G543" i="10" a="1"/>
  <c r="G543" i="10" s="1"/>
  <c r="G774" i="10" a="1"/>
  <c r="G774" i="10" s="1"/>
  <c r="F770" i="10" a="1"/>
  <c r="F770" i="10" s="1"/>
  <c r="E620" i="10" a="1"/>
  <c r="E620" i="10" s="1"/>
  <c r="F622" i="10" a="1"/>
  <c r="F622" i="10" s="1"/>
  <c r="F713" i="10" a="1"/>
  <c r="F713" i="10" s="1"/>
  <c r="G386" i="10" a="1"/>
  <c r="G386" i="10" s="1"/>
  <c r="F386" i="10" a="1"/>
  <c r="F386" i="10" s="1"/>
  <c r="E386" i="10" a="1"/>
  <c r="E386" i="10" s="1"/>
  <c r="E346" i="10" a="1"/>
  <c r="E346" i="10" s="1"/>
  <c r="F346" i="10" a="1"/>
  <c r="F346" i="10" s="1"/>
  <c r="G346" i="10" a="1"/>
  <c r="G346" i="10" s="1"/>
  <c r="E90" i="10" a="1"/>
  <c r="E90" i="10" s="1"/>
  <c r="G90" i="10" a="1"/>
  <c r="G90" i="10" s="1"/>
  <c r="F90" i="10" a="1"/>
  <c r="F90" i="10" s="1"/>
  <c r="G395" i="10" a="1"/>
  <c r="G395" i="10" s="1"/>
  <c r="F395" i="10" a="1"/>
  <c r="F395" i="10" s="1"/>
  <c r="E395" i="10" a="1"/>
  <c r="E395" i="10" s="1"/>
  <c r="E496" i="10" a="1"/>
  <c r="E496" i="10" s="1"/>
  <c r="G496" i="10" a="1"/>
  <c r="G496" i="10" s="1"/>
  <c r="F496" i="10" a="1"/>
  <c r="F496" i="10" s="1"/>
  <c r="E740" i="10" a="1"/>
  <c r="E740" i="10" s="1"/>
  <c r="G740" i="10" a="1"/>
  <c r="G740" i="10" s="1"/>
  <c r="G608" i="10" a="1"/>
  <c r="G608" i="10" s="1"/>
  <c r="F608" i="10" a="1"/>
  <c r="F608" i="10" s="1"/>
  <c r="E608" i="10" a="1"/>
  <c r="E608" i="10" s="1"/>
  <c r="G705" i="10" a="1"/>
  <c r="G705" i="10" s="1"/>
  <c r="E705" i="10" a="1"/>
  <c r="E705" i="10" s="1"/>
  <c r="G630" i="10" a="1"/>
  <c r="G630" i="10" s="1"/>
  <c r="F630" i="10" a="1"/>
  <c r="F630" i="10" s="1"/>
  <c r="E630" i="10" a="1"/>
  <c r="E630" i="10" s="1"/>
  <c r="E267" i="10" a="1"/>
  <c r="E267" i="10" s="1"/>
  <c r="G267" i="10" a="1"/>
  <c r="G267" i="10" s="1"/>
  <c r="F267" i="10" a="1"/>
  <c r="F267" i="10" s="1"/>
  <c r="G547" i="10" a="1"/>
  <c r="G547" i="10" s="1"/>
  <c r="F547" i="10" a="1"/>
  <c r="F547" i="10" s="1"/>
  <c r="G506" i="10" a="1"/>
  <c r="G506" i="10" s="1"/>
  <c r="E506" i="10" a="1"/>
  <c r="E506" i="10" s="1"/>
  <c r="G210" i="10" a="1"/>
  <c r="G210" i="10" s="1"/>
  <c r="E210" i="10" a="1"/>
  <c r="E210" i="10" s="1"/>
  <c r="F597" i="10" a="1"/>
  <c r="F597" i="10" s="1"/>
  <c r="E597" i="10" a="1"/>
  <c r="E597" i="10" s="1"/>
  <c r="G597" i="10" a="1"/>
  <c r="G597" i="10" s="1"/>
  <c r="E504" i="10" a="1"/>
  <c r="E504" i="10" s="1"/>
  <c r="G504" i="10" a="1"/>
  <c r="G504" i="10" s="1"/>
  <c r="F504" i="10" a="1"/>
  <c r="F504" i="10" s="1"/>
  <c r="F211" i="10" a="1"/>
  <c r="F211" i="10" s="1"/>
  <c r="E211" i="10" a="1"/>
  <c r="E211" i="10" s="1"/>
  <c r="G211" i="10" a="1"/>
  <c r="G211" i="10" s="1"/>
  <c r="G719" i="10" a="1"/>
  <c r="G719" i="10" s="1"/>
  <c r="F719" i="10" a="1"/>
  <c r="F719" i="10" s="1"/>
  <c r="G648" i="10" a="1"/>
  <c r="G648" i="10" s="1"/>
  <c r="F648" i="10" a="1"/>
  <c r="F648" i="10" s="1"/>
  <c r="G464" i="10" a="1"/>
  <c r="G464" i="10" s="1"/>
  <c r="F464" i="10" a="1"/>
  <c r="F464" i="10" s="1"/>
  <c r="E464" i="10" a="1"/>
  <c r="E464" i="10" s="1"/>
  <c r="E573" i="10" a="1"/>
  <c r="E573" i="10" s="1"/>
  <c r="G573" i="10" a="1"/>
  <c r="G573" i="10" s="1"/>
  <c r="F573" i="10" a="1"/>
  <c r="F573" i="10" s="1"/>
  <c r="E475" i="10" a="1"/>
  <c r="E475" i="10" s="1"/>
  <c r="F475" i="10" a="1"/>
  <c r="F475" i="10" s="1"/>
  <c r="F55" i="10" a="1"/>
  <c r="F55" i="10" s="1"/>
  <c r="E55" i="10" a="1"/>
  <c r="E55" i="10" s="1"/>
  <c r="G55" i="10" a="1"/>
  <c r="G55" i="10" s="1"/>
  <c r="F624" i="10" a="1"/>
  <c r="F624" i="10" s="1"/>
  <c r="E624" i="10" a="1"/>
  <c r="E624" i="10" s="1"/>
  <c r="F538" i="10" a="1"/>
  <c r="F538" i="10" s="1"/>
  <c r="G538" i="10" a="1"/>
  <c r="G538" i="10" s="1"/>
  <c r="E538" i="10" a="1"/>
  <c r="E538" i="10" s="1"/>
  <c r="G266" i="10" a="1"/>
  <c r="G266" i="10" s="1"/>
  <c r="F266" i="10" a="1"/>
  <c r="F266" i="10" s="1"/>
  <c r="E266" i="10" a="1"/>
  <c r="E266" i="10" s="1"/>
  <c r="G417" i="10" a="1"/>
  <c r="G417" i="10" s="1"/>
  <c r="F417" i="10" a="1"/>
  <c r="F417" i="10" s="1"/>
  <c r="E417" i="10" a="1"/>
  <c r="E417" i="10" s="1"/>
  <c r="E35" i="10" a="1"/>
  <c r="E35" i="10" s="1"/>
  <c r="F35" i="10" a="1"/>
  <c r="F35" i="10" s="1"/>
  <c r="E595" i="10" a="1"/>
  <c r="E595" i="10" s="1"/>
  <c r="E770" i="10" a="1"/>
  <c r="E770" i="10" s="1"/>
  <c r="F186" i="10" a="1"/>
  <c r="F186" i="10" s="1"/>
  <c r="F503" i="10" a="1"/>
  <c r="F503" i="10" s="1"/>
  <c r="G354" i="10" a="1"/>
  <c r="G354" i="10" s="1"/>
  <c r="F354" i="10" a="1"/>
  <c r="F354" i="10" s="1"/>
  <c r="E354" i="10" a="1"/>
  <c r="E354" i="10" s="1"/>
  <c r="G314" i="10" a="1"/>
  <c r="G314" i="10" s="1"/>
  <c r="F314" i="10" a="1"/>
  <c r="F314" i="10" s="1"/>
  <c r="E314" i="10" a="1"/>
  <c r="E314" i="10" s="1"/>
  <c r="G403" i="10" a="1"/>
  <c r="G403" i="10" s="1"/>
  <c r="F403" i="10" a="1"/>
  <c r="F403" i="10" s="1"/>
  <c r="E403" i="10" a="1"/>
  <c r="E403" i="10" s="1"/>
  <c r="G323" i="10" a="1"/>
  <c r="G323" i="10" s="1"/>
  <c r="F323" i="10" a="1"/>
  <c r="F323" i="10" s="1"/>
  <c r="E323" i="10" a="1"/>
  <c r="E323" i="10" s="1"/>
  <c r="G534" i="10" a="1"/>
  <c r="G534" i="10" s="1"/>
  <c r="E534" i="10" a="1"/>
  <c r="E534" i="10" s="1"/>
  <c r="F534" i="10" a="1"/>
  <c r="F534" i="10" s="1"/>
  <c r="F34" i="10" a="1"/>
  <c r="F34" i="10" s="1"/>
  <c r="G34" i="10" a="1"/>
  <c r="G34" i="10" s="1"/>
  <c r="E623" i="10" a="1"/>
  <c r="E623" i="10" s="1"/>
  <c r="G623" i="10" a="1"/>
  <c r="G623" i="10" s="1"/>
  <c r="E714" i="10" a="1"/>
  <c r="E714" i="10" s="1"/>
  <c r="G714" i="10" a="1"/>
  <c r="G714" i="10" s="1"/>
  <c r="E195" i="10" a="1"/>
  <c r="E195" i="10" s="1"/>
  <c r="G195" i="10" a="1"/>
  <c r="G195" i="10" s="1"/>
  <c r="F195" i="10" a="1"/>
  <c r="F195" i="10" s="1"/>
  <c r="E570" i="10" a="1"/>
  <c r="E570" i="10" s="1"/>
  <c r="F570" i="10" a="1"/>
  <c r="F570" i="10" s="1"/>
  <c r="G570" i="10" a="1"/>
  <c r="G570" i="10" s="1"/>
  <c r="G690" i="10" a="1"/>
  <c r="G690" i="10" s="1"/>
  <c r="F690" i="10" a="1"/>
  <c r="F690" i="10" s="1"/>
  <c r="G494" i="10" a="1"/>
  <c r="G494" i="10" s="1"/>
  <c r="F494" i="10" a="1"/>
  <c r="F494" i="10" s="1"/>
  <c r="E38" i="10" a="1"/>
  <c r="E38" i="10" s="1"/>
  <c r="G38" i="10" a="1"/>
  <c r="G38" i="10" s="1"/>
  <c r="F38" i="10" a="1"/>
  <c r="F38" i="10" s="1"/>
  <c r="E242" i="10" a="1"/>
  <c r="E242" i="10" s="1"/>
  <c r="G242" i="10" a="1"/>
  <c r="G242" i="10" s="1"/>
  <c r="F242" i="10" a="1"/>
  <c r="F242" i="10" s="1"/>
  <c r="E586" i="10" a="1"/>
  <c r="E586" i="10" s="1"/>
  <c r="G586" i="10" a="1"/>
  <c r="G586" i="10" s="1"/>
  <c r="F586" i="10" a="1"/>
  <c r="F586" i="10" s="1"/>
  <c r="F39" i="10" a="1"/>
  <c r="F39" i="10" s="1"/>
  <c r="E39" i="10" a="1"/>
  <c r="E39" i="10" s="1"/>
  <c r="E775" i="10" a="1"/>
  <c r="E775" i="10" s="1"/>
  <c r="G775" i="10" a="1"/>
  <c r="G775" i="10" s="1"/>
  <c r="E638" i="10" a="1"/>
  <c r="E638" i="10" s="1"/>
  <c r="F638" i="10" a="1"/>
  <c r="F638" i="10" s="1"/>
  <c r="F552" i="10" a="1"/>
  <c r="F552" i="10" s="1"/>
  <c r="G552" i="10" a="1"/>
  <c r="G552" i="10" s="1"/>
  <c r="E552" i="10" a="1"/>
  <c r="E552" i="10" s="1"/>
  <c r="F647" i="10" a="1"/>
  <c r="F647" i="10" s="1"/>
  <c r="E647" i="10" a="1"/>
  <c r="E647" i="10" s="1"/>
  <c r="G647" i="10" a="1"/>
  <c r="G647" i="10" s="1"/>
  <c r="G562" i="10" a="1"/>
  <c r="G562" i="10" s="1"/>
  <c r="F562" i="10" a="1"/>
  <c r="F562" i="10" s="1"/>
  <c r="E562" i="10" a="1"/>
  <c r="E562" i="10" s="1"/>
  <c r="G463" i="10" a="1"/>
  <c r="G463" i="10" s="1"/>
  <c r="F463" i="10" a="1"/>
  <c r="F463" i="10" s="1"/>
  <c r="G69" i="10" a="1"/>
  <c r="G69" i="10" s="1"/>
  <c r="F69" i="10" a="1"/>
  <c r="F69" i="10" s="1"/>
  <c r="E69" i="10" a="1"/>
  <c r="E69" i="10" s="1"/>
  <c r="G526" i="10" a="1"/>
  <c r="G526" i="10" s="1"/>
  <c r="E526" i="10" a="1"/>
  <c r="E526" i="10" s="1"/>
  <c r="F526" i="10" a="1"/>
  <c r="F526" i="10" s="1"/>
  <c r="F6" i="10" a="1"/>
  <c r="F6" i="10" s="1"/>
  <c r="G6" i="10" a="1"/>
  <c r="G6" i="10" s="1"/>
  <c r="E6" i="10" a="1"/>
  <c r="E6" i="10" s="1"/>
  <c r="F162" i="10" a="1"/>
  <c r="F162" i="10" s="1"/>
  <c r="E162" i="10" a="1"/>
  <c r="E162" i="10" s="1"/>
  <c r="G171" i="10" a="1"/>
  <c r="G171" i="10" s="1"/>
  <c r="E171" i="10" a="1"/>
  <c r="E171" i="10" s="1"/>
  <c r="G387" i="10" a="1"/>
  <c r="G387" i="10" s="1"/>
  <c r="F387" i="10" a="1"/>
  <c r="F387" i="10" s="1"/>
  <c r="E387" i="10" a="1"/>
  <c r="E387" i="10" s="1"/>
  <c r="G701" i="10" a="1"/>
  <c r="G701" i="10" s="1"/>
  <c r="E701" i="10" a="1"/>
  <c r="E701" i="10" s="1"/>
  <c r="G580" i="10" a="1"/>
  <c r="G580" i="10" s="1"/>
  <c r="E580" i="10" a="1"/>
  <c r="E580" i="10" s="1"/>
  <c r="E262" i="10" a="1"/>
  <c r="E262" i="10" s="1"/>
  <c r="G262" i="10" a="1"/>
  <c r="G262" i="10" s="1"/>
  <c r="G275" i="10" a="1"/>
  <c r="G275" i="10" s="1"/>
  <c r="F275" i="10" a="1"/>
  <c r="F275" i="10" s="1"/>
  <c r="E275" i="10" a="1"/>
  <c r="E275" i="10" s="1"/>
  <c r="F291" i="10" a="1"/>
  <c r="F291" i="10" s="1"/>
  <c r="E291" i="10" a="1"/>
  <c r="E291" i="10" s="1"/>
  <c r="G291" i="10" a="1"/>
  <c r="G291" i="10" s="1"/>
  <c r="E743" i="10" a="1"/>
  <c r="E743" i="10" s="1"/>
  <c r="F262" i="10" a="1"/>
  <c r="F262" i="10" s="1"/>
  <c r="F741" i="10" a="1"/>
  <c r="F741" i="10" s="1"/>
  <c r="F379" i="10" a="1"/>
  <c r="F379" i="10" s="1"/>
  <c r="E379" i="10" a="1"/>
  <c r="E379" i="10" s="1"/>
  <c r="G379" i="10" a="1"/>
  <c r="G379" i="10" s="1"/>
  <c r="G282" i="10" a="1"/>
  <c r="G282" i="10" s="1"/>
  <c r="E282" i="10" a="1"/>
  <c r="E282" i="10" s="1"/>
  <c r="F282" i="10" a="1"/>
  <c r="F282" i="10" s="1"/>
  <c r="G371" i="10" a="1"/>
  <c r="G371" i="10" s="1"/>
  <c r="F371" i="10" a="1"/>
  <c r="F371" i="10" s="1"/>
  <c r="E371" i="10" a="1"/>
  <c r="E371" i="10" s="1"/>
  <c r="F234" i="10" a="1"/>
  <c r="F234" i="10" s="1"/>
  <c r="E234" i="10" a="1"/>
  <c r="E234" i="10" s="1"/>
  <c r="G234" i="10" a="1"/>
  <c r="G234" i="10" s="1"/>
  <c r="G559" i="10" a="1"/>
  <c r="G559" i="10" s="1"/>
  <c r="F559" i="10" a="1"/>
  <c r="F559" i="10" s="1"/>
  <c r="E559" i="10" a="1"/>
  <c r="E559" i="10" s="1"/>
  <c r="F432" i="10" a="1"/>
  <c r="F432" i="10" s="1"/>
  <c r="G432" i="10" a="1"/>
  <c r="G432" i="10" s="1"/>
  <c r="E432" i="10" a="1"/>
  <c r="E432" i="10" s="1"/>
  <c r="G640" i="10" a="1"/>
  <c r="G640" i="10" s="1"/>
  <c r="F640" i="10" a="1"/>
  <c r="F640" i="10" s="1"/>
  <c r="E640" i="10" a="1"/>
  <c r="E640" i="10" s="1"/>
  <c r="F472" i="10" a="1"/>
  <c r="F472" i="10" s="1"/>
  <c r="G472" i="10" a="1"/>
  <c r="G472" i="10" s="1"/>
  <c r="E472" i="10" a="1"/>
  <c r="E472" i="10" s="1"/>
  <c r="G656" i="10" a="1"/>
  <c r="G656" i="10" s="1"/>
  <c r="E656" i="10" a="1"/>
  <c r="E656" i="10" s="1"/>
  <c r="F656" i="10" a="1"/>
  <c r="F656" i="10" s="1"/>
  <c r="G591" i="10" a="1"/>
  <c r="G591" i="10" s="1"/>
  <c r="F591" i="10" a="1"/>
  <c r="F591" i="10" s="1"/>
  <c r="G480" i="10" a="1"/>
  <c r="G480" i="10" s="1"/>
  <c r="F480" i="10" a="1"/>
  <c r="F480" i="10" s="1"/>
  <c r="E274" i="10" a="1"/>
  <c r="E274" i="10" s="1"/>
  <c r="G274" i="10" a="1"/>
  <c r="G274" i="10" s="1"/>
  <c r="F274" i="10" a="1"/>
  <c r="F274" i="10" s="1"/>
  <c r="E575" i="10" a="1"/>
  <c r="E575" i="10" s="1"/>
  <c r="G575" i="10" a="1"/>
  <c r="G575" i="10" s="1"/>
  <c r="F575" i="10" a="1"/>
  <c r="F575" i="10" s="1"/>
  <c r="E479" i="10" a="1"/>
  <c r="E479" i="10" s="1"/>
  <c r="G479" i="10" a="1"/>
  <c r="G479" i="10" s="1"/>
  <c r="F479" i="10" a="1"/>
  <c r="F479" i="10" s="1"/>
  <c r="G53" i="10" a="1"/>
  <c r="G53" i="10" s="1"/>
  <c r="F53" i="10" a="1"/>
  <c r="F53" i="10" s="1"/>
  <c r="E53" i="10" a="1"/>
  <c r="E53" i="10" s="1"/>
  <c r="E542" i="10" a="1"/>
  <c r="E542" i="10" s="1"/>
  <c r="F542" i="10" a="1"/>
  <c r="F542" i="10" s="1"/>
  <c r="G542" i="10" a="1"/>
  <c r="G542" i="10" s="1"/>
  <c r="E439" i="10" a="1"/>
  <c r="E439" i="10" s="1"/>
  <c r="F439" i="10" a="1"/>
  <c r="F439" i="10" s="1"/>
  <c r="G439" i="10" a="1"/>
  <c r="G439" i="10" s="1"/>
  <c r="E551" i="10" a="1"/>
  <c r="E551" i="10" s="1"/>
  <c r="G551" i="10" a="1"/>
  <c r="G551" i="10" s="1"/>
  <c r="F450" i="10" a="1"/>
  <c r="F450" i="10" s="1"/>
  <c r="E450" i="10" a="1"/>
  <c r="E450" i="10" s="1"/>
  <c r="G450" i="10" a="1"/>
  <c r="G450" i="10" s="1"/>
  <c r="E19" i="10" a="1"/>
  <c r="E19" i="10" s="1"/>
  <c r="F19" i="10" a="1"/>
  <c r="F19" i="10" s="1"/>
  <c r="F194" i="10" a="1"/>
  <c r="F194" i="10" s="1"/>
  <c r="E194" i="10" a="1"/>
  <c r="E194" i="10" s="1"/>
  <c r="E99" i="10" a="1"/>
  <c r="E99" i="10" s="1"/>
  <c r="F99" i="10" a="1"/>
  <c r="F99" i="10" s="1"/>
  <c r="G283" i="10" a="1"/>
  <c r="G283" i="10" s="1"/>
  <c r="F283" i="10" a="1"/>
  <c r="F283" i="10" s="1"/>
  <c r="E283" i="10" a="1"/>
  <c r="E283" i="10" s="1"/>
  <c r="E568" i="10" a="1"/>
  <c r="E568" i="10" s="1"/>
  <c r="F568" i="10" a="1"/>
  <c r="F568" i="10" s="1"/>
  <c r="G743" i="10" a="1"/>
  <c r="G743" i="10" s="1"/>
  <c r="G571" i="10" a="1"/>
  <c r="G571" i="10" s="1"/>
  <c r="E326" i="10" a="1"/>
  <c r="E326" i="10" s="1"/>
  <c r="G35" i="10" a="1"/>
  <c r="G35" i="10" s="1"/>
  <c r="F580" i="10" a="1"/>
  <c r="F580" i="10" s="1"/>
  <c r="E676" i="10" a="1"/>
  <c r="E676" i="10" s="1"/>
  <c r="G18" i="10" a="1"/>
  <c r="G18" i="10" s="1"/>
  <c r="G741" i="10" a="1"/>
  <c r="G741" i="10" s="1"/>
  <c r="G628" i="10" a="1"/>
  <c r="G628" i="10" s="1"/>
  <c r="F628" i="10" a="1"/>
  <c r="F628" i="10" s="1"/>
  <c r="E689" i="10" a="1"/>
  <c r="E689" i="10" s="1"/>
  <c r="F347" i="10" a="1"/>
  <c r="F347" i="10" s="1"/>
  <c r="G347" i="10" a="1"/>
  <c r="G347" i="10" s="1"/>
  <c r="E347" i="10" a="1"/>
  <c r="E347" i="10" s="1"/>
  <c r="F250" i="10" a="1"/>
  <c r="F250" i="10" s="1"/>
  <c r="G250" i="10" a="1"/>
  <c r="G250" i="10" s="1"/>
  <c r="E250" i="10" a="1"/>
  <c r="E250" i="10" s="1"/>
  <c r="G339" i="10" a="1"/>
  <c r="G339" i="10" s="1"/>
  <c r="F339" i="10" a="1"/>
  <c r="F339" i="10" s="1"/>
  <c r="E339" i="10" a="1"/>
  <c r="E339" i="10" s="1"/>
  <c r="E581" i="10" a="1"/>
  <c r="E581" i="10" s="1"/>
  <c r="F581" i="10" a="1"/>
  <c r="F581" i="10" s="1"/>
  <c r="G581" i="10" a="1"/>
  <c r="G581" i="10" s="1"/>
  <c r="G470" i="10" a="1"/>
  <c r="G470" i="10" s="1"/>
  <c r="E470" i="10" a="1"/>
  <c r="E470" i="10" s="1"/>
  <c r="F470" i="10" a="1"/>
  <c r="F470" i="10" s="1"/>
  <c r="F654" i="10" a="1"/>
  <c r="F654" i="10" s="1"/>
  <c r="G654" i="10" a="1"/>
  <c r="G654" i="10" s="1"/>
  <c r="E654" i="10" a="1"/>
  <c r="E654" i="10" s="1"/>
  <c r="E510" i="10" a="1"/>
  <c r="E510" i="10" s="1"/>
  <c r="F510" i="10" a="1"/>
  <c r="F510" i="10" s="1"/>
  <c r="G510" i="10" a="1"/>
  <c r="G510" i="10" s="1"/>
  <c r="F613" i="10" a="1"/>
  <c r="F613" i="10" s="1"/>
  <c r="G613" i="10" a="1"/>
  <c r="G613" i="10" s="1"/>
  <c r="G467" i="10" a="1"/>
  <c r="G467" i="10" s="1"/>
  <c r="E467" i="10" a="1"/>
  <c r="E467" i="10" s="1"/>
  <c r="G63" i="10" a="1"/>
  <c r="G63" i="10" s="1"/>
  <c r="F63" i="10" a="1"/>
  <c r="F63" i="10" s="1"/>
  <c r="E63" i="10" a="1"/>
  <c r="E63" i="10" s="1"/>
  <c r="G306" i="10" a="1"/>
  <c r="G306" i="10" s="1"/>
  <c r="F306" i="10" a="1"/>
  <c r="F306" i="10" s="1"/>
  <c r="E306" i="10" a="1"/>
  <c r="E306" i="10" s="1"/>
  <c r="F565" i="10" a="1"/>
  <c r="F565" i="10" s="1"/>
  <c r="G565" i="10" a="1"/>
  <c r="G565" i="10" s="1"/>
  <c r="E565" i="10" a="1"/>
  <c r="E565" i="10" s="1"/>
  <c r="G466" i="10" a="1"/>
  <c r="G466" i="10" s="1"/>
  <c r="F466" i="10" a="1"/>
  <c r="F466" i="10" s="1"/>
  <c r="E466" i="10" a="1"/>
  <c r="E466" i="10" s="1"/>
  <c r="G66" i="10" a="1"/>
  <c r="G66" i="10" s="1"/>
  <c r="E66" i="10" a="1"/>
  <c r="E66" i="10" s="1"/>
  <c r="E616" i="10" a="1"/>
  <c r="E616" i="10" s="1"/>
  <c r="G616" i="10" a="1"/>
  <c r="G616" i="10" s="1"/>
  <c r="F616" i="10" a="1"/>
  <c r="F616" i="10" s="1"/>
  <c r="G528" i="10" a="1"/>
  <c r="G528" i="10" s="1"/>
  <c r="F528" i="10" a="1"/>
  <c r="F528" i="10" s="1"/>
  <c r="E528" i="10" a="1"/>
  <c r="E528" i="10" s="1"/>
  <c r="E3" i="10" a="1"/>
  <c r="E3" i="10" s="1"/>
  <c r="G3" i="10" a="1"/>
  <c r="G3" i="10" s="1"/>
  <c r="F3" i="10" a="1"/>
  <c r="F3" i="10" s="1"/>
  <c r="F626" i="10" a="1"/>
  <c r="F626" i="10" s="1"/>
  <c r="G626" i="10" a="1"/>
  <c r="G626" i="10" s="1"/>
  <c r="E626" i="10" a="1"/>
  <c r="E626" i="10" s="1"/>
  <c r="E539" i="10" a="1"/>
  <c r="E539" i="10" s="1"/>
  <c r="G539" i="10" a="1"/>
  <c r="G539" i="10" s="1"/>
  <c r="G438" i="10" a="1"/>
  <c r="G438" i="10" s="1"/>
  <c r="E438" i="10" a="1"/>
  <c r="E438" i="10" s="1"/>
  <c r="F438" i="10" a="1"/>
  <c r="F438" i="10" s="1"/>
  <c r="E123" i="10" a="1"/>
  <c r="E123" i="10" s="1"/>
  <c r="F123" i="10" a="1"/>
  <c r="F123" i="10" s="1"/>
  <c r="G123" i="10" a="1"/>
  <c r="G123" i="10" s="1"/>
  <c r="G592" i="10" a="1"/>
  <c r="G592" i="10" s="1"/>
  <c r="F592" i="10" a="1"/>
  <c r="F592" i="10" s="1"/>
  <c r="E592" i="10" a="1"/>
  <c r="E592" i="10" s="1"/>
  <c r="G499" i="10" a="1"/>
  <c r="G499" i="10" s="1"/>
  <c r="F499" i="10" a="1"/>
  <c r="F499" i="10" s="1"/>
  <c r="F31" i="10" a="1"/>
  <c r="F31" i="10" s="1"/>
  <c r="G31" i="10" a="1"/>
  <c r="G31" i="10" s="1"/>
  <c r="E31" i="10" a="1"/>
  <c r="E31" i="10" s="1"/>
  <c r="E226" i="10" a="1"/>
  <c r="E226" i="10" s="1"/>
  <c r="F226" i="10" a="1"/>
  <c r="F226" i="10" s="1"/>
  <c r="G47" i="10" a="1"/>
  <c r="G47" i="10" s="1"/>
  <c r="F47" i="10" a="1"/>
  <c r="F47" i="10" s="1"/>
  <c r="E47" i="10" a="1"/>
  <c r="E47" i="10" s="1"/>
  <c r="G23" i="10" a="1"/>
  <c r="G23" i="10" s="1"/>
  <c r="F23" i="10" a="1"/>
  <c r="F23" i="10" s="1"/>
  <c r="E23" i="10" a="1"/>
  <c r="E23" i="10" s="1"/>
  <c r="F738" i="10" a="1"/>
  <c r="F738" i="10" s="1"/>
  <c r="G738" i="10" a="1"/>
  <c r="G738" i="10" s="1"/>
  <c r="E738" i="10" a="1"/>
  <c r="E738" i="10" s="1"/>
  <c r="G134" i="10" a="1"/>
  <c r="G134" i="10" s="1"/>
  <c r="E134" i="10" a="1"/>
  <c r="E134" i="10" s="1"/>
  <c r="F326" i="10" a="1"/>
  <c r="F326" i="10" s="1"/>
  <c r="E77" i="10" a="1"/>
  <c r="E77" i="10" s="1"/>
  <c r="E18" i="10" a="1"/>
  <c r="E18" i="10" s="1"/>
  <c r="F523" i="10" a="1"/>
  <c r="F523" i="10" s="1"/>
  <c r="E523" i="10" a="1"/>
  <c r="E523" i="10" s="1"/>
  <c r="G600" i="10" a="1"/>
  <c r="G600" i="10" s="1"/>
  <c r="F315" i="10" a="1"/>
  <c r="F315" i="10" s="1"/>
  <c r="G315" i="10" a="1"/>
  <c r="G315" i="10" s="1"/>
  <c r="E315" i="10" a="1"/>
  <c r="E315" i="10" s="1"/>
  <c r="G218" i="10" a="1"/>
  <c r="G218" i="10" s="1"/>
  <c r="F218" i="10" a="1"/>
  <c r="F218" i="10" s="1"/>
  <c r="E307" i="10" a="1"/>
  <c r="E307" i="10" s="1"/>
  <c r="G307" i="10" a="1"/>
  <c r="G307" i="10" s="1"/>
  <c r="F307" i="10" a="1"/>
  <c r="F307" i="10" s="1"/>
  <c r="F602" i="10" a="1"/>
  <c r="F602" i="10" s="1"/>
  <c r="G602" i="10" a="1"/>
  <c r="G602" i="10" s="1"/>
  <c r="E602" i="10" a="1"/>
  <c r="E602" i="10" s="1"/>
  <c r="G394" i="10" a="1"/>
  <c r="G394" i="10" s="1"/>
  <c r="F394" i="10" a="1"/>
  <c r="F394" i="10" s="1"/>
  <c r="E394" i="10" a="1"/>
  <c r="E394" i="10" s="1"/>
  <c r="E498" i="10" a="1"/>
  <c r="E498" i="10" s="1"/>
  <c r="F498" i="10" a="1"/>
  <c r="F498" i="10" s="1"/>
  <c r="G363" i="10" a="1"/>
  <c r="G363" i="10" s="1"/>
  <c r="F363" i="10" a="1"/>
  <c r="F363" i="10" s="1"/>
  <c r="E363" i="10" a="1"/>
  <c r="E363" i="10" s="1"/>
  <c r="F546" i="10" a="1"/>
  <c r="F546" i="10" s="1"/>
  <c r="G546" i="10" a="1"/>
  <c r="G546" i="10" s="1"/>
  <c r="E546" i="10" a="1"/>
  <c r="E546" i="10" s="1"/>
  <c r="G679" i="10" a="1"/>
  <c r="G679" i="10" s="1"/>
  <c r="F679" i="10" a="1"/>
  <c r="F679" i="10" s="1"/>
  <c r="E679" i="10" a="1"/>
  <c r="E679" i="10" s="1"/>
  <c r="F631" i="10" a="1"/>
  <c r="F631" i="10" s="1"/>
  <c r="G631" i="10" a="1"/>
  <c r="G631" i="10" s="1"/>
  <c r="E631" i="10" a="1"/>
  <c r="E631" i="10" s="1"/>
  <c r="G555" i="10" a="1"/>
  <c r="G555" i="10" s="1"/>
  <c r="E555" i="10" a="1"/>
  <c r="E555" i="10" s="1"/>
  <c r="G455" i="10" a="1"/>
  <c r="G455" i="10" s="1"/>
  <c r="F455" i="10" a="1"/>
  <c r="F455" i="10" s="1"/>
  <c r="E455" i="10" a="1"/>
  <c r="E455" i="10" s="1"/>
  <c r="G338" i="10" a="1"/>
  <c r="G338" i="10" s="1"/>
  <c r="F338" i="10" a="1"/>
  <c r="F338" i="10" s="1"/>
  <c r="E338" i="10" a="1"/>
  <c r="E338" i="10" s="1"/>
  <c r="E554" i="10" a="1"/>
  <c r="E554" i="10" s="1"/>
  <c r="G554" i="10" a="1"/>
  <c r="G554" i="10" s="1"/>
  <c r="F554" i="10" a="1"/>
  <c r="F554" i="10" s="1"/>
  <c r="E83" i="10" a="1"/>
  <c r="E83" i="10" s="1"/>
  <c r="G83" i="10" a="1"/>
  <c r="G83" i="10" s="1"/>
  <c r="G15" i="10" a="1"/>
  <c r="G15" i="10" s="1"/>
  <c r="F15" i="10" a="1"/>
  <c r="F15" i="10" s="1"/>
  <c r="E15" i="10" a="1"/>
  <c r="E15" i="10" s="1"/>
  <c r="G615" i="10" a="1"/>
  <c r="G615" i="10" s="1"/>
  <c r="F615" i="10" a="1"/>
  <c r="F615" i="10" s="1"/>
  <c r="E615" i="10" a="1"/>
  <c r="E615" i="10" s="1"/>
  <c r="G527" i="10" a="1"/>
  <c r="G527" i="10" s="1"/>
  <c r="E527" i="10" a="1"/>
  <c r="E527" i="10" s="1"/>
  <c r="G155" i="10" a="1"/>
  <c r="G155" i="10" s="1"/>
  <c r="F155" i="10" a="1"/>
  <c r="F155" i="10" s="1"/>
  <c r="F582" i="10" a="1"/>
  <c r="F582" i="10" s="1"/>
  <c r="G582" i="10" a="1"/>
  <c r="G582" i="10" s="1"/>
  <c r="E582" i="10" a="1"/>
  <c r="E582" i="10" s="1"/>
  <c r="G487" i="10" a="1"/>
  <c r="G487" i="10" s="1"/>
  <c r="F487" i="10" a="1"/>
  <c r="F487" i="10" s="1"/>
  <c r="E487" i="10" a="1"/>
  <c r="E487" i="10" s="1"/>
  <c r="G45" i="10" a="1"/>
  <c r="G45" i="10" s="1"/>
  <c r="E45" i="10" a="1"/>
  <c r="E45" i="10" s="1"/>
  <c r="E258" i="10" a="1"/>
  <c r="E258" i="10" s="1"/>
  <c r="G258" i="10" a="1"/>
  <c r="G258" i="10" s="1"/>
  <c r="F258" i="10" a="1"/>
  <c r="F258" i="10" s="1"/>
  <c r="G495" i="10" a="1"/>
  <c r="G495" i="10" s="1"/>
  <c r="F495" i="10" a="1"/>
  <c r="F495" i="10" s="1"/>
  <c r="E495" i="10" a="1"/>
  <c r="E495" i="10" s="1"/>
  <c r="G629" i="10" a="1"/>
  <c r="G629" i="10" s="1"/>
  <c r="F629" i="10" a="1"/>
  <c r="F629" i="10" s="1"/>
  <c r="F684" i="10" a="1"/>
  <c r="F684" i="10" s="1"/>
  <c r="E684" i="10" a="1"/>
  <c r="E684" i="10" s="1"/>
  <c r="G7" i="10" a="1"/>
  <c r="G7" i="10" s="1"/>
  <c r="E7" i="10" a="1"/>
  <c r="E7" i="10" s="1"/>
  <c r="G599" i="10" a="1"/>
  <c r="G599" i="10" s="1"/>
  <c r="F599" i="10" a="1"/>
  <c r="F599" i="10" s="1"/>
  <c r="E599" i="10" a="1"/>
  <c r="E599" i="10" s="1"/>
  <c r="F754" i="10" a="1"/>
  <c r="F754" i="10" s="1"/>
  <c r="E754" i="10" a="1"/>
  <c r="E754" i="10" s="1"/>
  <c r="G754" i="10" a="1"/>
  <c r="G754" i="10" s="1"/>
  <c r="F458" i="10" a="1"/>
  <c r="F458" i="10" s="1"/>
  <c r="G458" i="10" a="1"/>
  <c r="G458" i="10" s="1"/>
  <c r="E458" i="10" a="1"/>
  <c r="E458" i="10" s="1"/>
  <c r="F748" i="10" a="1"/>
  <c r="F748" i="10" s="1"/>
  <c r="G748" i="10" a="1"/>
  <c r="G748" i="10" s="1"/>
  <c r="E748" i="10" a="1"/>
  <c r="E748" i="10" s="1"/>
  <c r="G558" i="10" a="1"/>
  <c r="G558" i="10" s="1"/>
  <c r="F558" i="10" a="1"/>
  <c r="F558" i="10" s="1"/>
  <c r="G378" i="10" a="1"/>
  <c r="G378" i="10" s="1"/>
  <c r="F378" i="10" a="1"/>
  <c r="F378" i="10" s="1"/>
  <c r="E378" i="10" a="1"/>
  <c r="E378" i="10" s="1"/>
  <c r="F411" i="10" a="1"/>
  <c r="F411" i="10" s="1"/>
  <c r="E411" i="10" a="1"/>
  <c r="E411" i="10" s="1"/>
  <c r="G411" i="10" a="1"/>
  <c r="G411" i="10" s="1"/>
  <c r="E362" i="10" a="1"/>
  <c r="E362" i="10" s="1"/>
  <c r="G362" i="10" a="1"/>
  <c r="G362" i="10" s="1"/>
  <c r="F362" i="10" a="1"/>
  <c r="F362" i="10" s="1"/>
  <c r="F511" i="10" a="1"/>
  <c r="F511" i="10" s="1"/>
  <c r="E511" i="10" a="1"/>
  <c r="E511" i="10" s="1"/>
  <c r="G511" i="10" a="1"/>
  <c r="G511" i="10" s="1"/>
  <c r="F607" i="10" a="1"/>
  <c r="F607" i="10" s="1"/>
  <c r="G607" i="10" a="1"/>
  <c r="G607" i="10" s="1"/>
  <c r="E607" i="10" a="1"/>
  <c r="E607" i="10" s="1"/>
  <c r="G518" i="10" a="1"/>
  <c r="G518" i="10" s="1"/>
  <c r="E518" i="10" a="1"/>
  <c r="E518" i="10" s="1"/>
  <c r="G14" i="10" a="1"/>
  <c r="G14" i="10" s="1"/>
  <c r="E14" i="10" a="1"/>
  <c r="E14" i="10" s="1"/>
  <c r="G179" i="10" a="1"/>
  <c r="G179" i="10" s="1"/>
  <c r="F179" i="10" a="1"/>
  <c r="F179" i="10" s="1"/>
  <c r="E179" i="10" a="1"/>
  <c r="E179" i="10" s="1"/>
  <c r="G574" i="10" a="1"/>
  <c r="G574" i="10" s="1"/>
  <c r="F574" i="10" a="1"/>
  <c r="F574" i="10" s="1"/>
  <c r="G478" i="10" a="1"/>
  <c r="G478" i="10" s="1"/>
  <c r="F478" i="10" a="1"/>
  <c r="F478" i="10" s="1"/>
  <c r="E478" i="10" a="1"/>
  <c r="E478" i="10" s="1"/>
  <c r="F583" i="10" a="1"/>
  <c r="F583" i="10" s="1"/>
  <c r="E583" i="10" a="1"/>
  <c r="E583" i="10" s="1"/>
  <c r="F488" i="10" a="1"/>
  <c r="F488" i="10" s="1"/>
  <c r="G488" i="10" a="1"/>
  <c r="G488" i="10" s="1"/>
  <c r="E488" i="10" a="1"/>
  <c r="E488" i="10" s="1"/>
  <c r="G251" i="10" a="1"/>
  <c r="G251" i="10" s="1"/>
  <c r="F251" i="10" a="1"/>
  <c r="F251" i="10" s="1"/>
  <c r="E251" i="10" a="1"/>
  <c r="E251" i="10" s="1"/>
  <c r="G550" i="10" a="1"/>
  <c r="G550" i="10" s="1"/>
  <c r="E550" i="10" a="1"/>
  <c r="E550" i="10" s="1"/>
  <c r="F550" i="10" a="1"/>
  <c r="F550" i="10" s="1"/>
  <c r="F448" i="10" a="1"/>
  <c r="F448" i="10" s="1"/>
  <c r="G448" i="10" a="1"/>
  <c r="G448" i="10" s="1"/>
  <c r="E448" i="10" a="1"/>
  <c r="E448" i="10" s="1"/>
  <c r="E355" i="10" a="1"/>
  <c r="E355" i="10" s="1"/>
  <c r="F355" i="10" a="1"/>
  <c r="F355" i="10" s="1"/>
  <c r="G355" i="10" a="1"/>
  <c r="G355" i="10" s="1"/>
  <c r="G520" i="10" a="1"/>
  <c r="G520" i="10" s="1"/>
  <c r="F520" i="10" a="1"/>
  <c r="F520" i="10" s="1"/>
  <c r="E520" i="10" a="1"/>
  <c r="E520" i="10" s="1"/>
  <c r="E331" i="10" a="1"/>
  <c r="E331" i="10" s="1"/>
  <c r="F331" i="10" a="1"/>
  <c r="F331" i="10" s="1"/>
  <c r="G331" i="10" a="1"/>
  <c r="G331" i="10" s="1"/>
  <c r="F522" i="10" a="1"/>
  <c r="F522" i="10" s="1"/>
  <c r="G522" i="10" a="1"/>
  <c r="G522" i="10" s="1"/>
  <c r="E522" i="10" a="1"/>
  <c r="E522" i="10" s="1"/>
  <c r="E642" i="10" a="1"/>
  <c r="E642" i="10" s="1"/>
  <c r="G642" i="10" a="1"/>
  <c r="G642" i="10" s="1"/>
  <c r="F642" i="10" a="1"/>
  <c r="F642" i="10" s="1"/>
  <c r="G557" i="10" a="1"/>
  <c r="G557" i="10" s="1"/>
  <c r="F557" i="10" a="1"/>
  <c r="F557" i="10" s="1"/>
  <c r="E557" i="10" a="1"/>
  <c r="E557" i="10" s="1"/>
  <c r="F778" i="10" a="1"/>
  <c r="F778" i="10" s="1"/>
  <c r="G778" i="10" a="1"/>
  <c r="G778" i="10" s="1"/>
  <c r="E778" i="10" a="1"/>
  <c r="E778" i="10" s="1"/>
  <c r="E721" i="10" a="1"/>
  <c r="E721" i="10" s="1"/>
  <c r="G721" i="10" a="1"/>
  <c r="G721" i="10" s="1"/>
  <c r="G646" i="10" a="1"/>
  <c r="G646" i="10" s="1"/>
  <c r="E646" i="10" a="1"/>
  <c r="E646" i="10" s="1"/>
  <c r="F610" i="10" a="1"/>
  <c r="F610" i="10" s="1"/>
  <c r="G610" i="10" a="1"/>
  <c r="G610" i="10" s="1"/>
  <c r="E610" i="10" a="1"/>
  <c r="E610" i="10" s="1"/>
  <c r="F259" i="10" a="1"/>
  <c r="F259" i="10" s="1"/>
  <c r="G259" i="10" a="1"/>
  <c r="G259" i="10" s="1"/>
  <c r="E259" i="10" a="1"/>
  <c r="E259" i="10" s="1"/>
  <c r="E698" i="10" a="1"/>
  <c r="E698" i="10" s="1"/>
  <c r="G698" i="10" a="1"/>
  <c r="G698" i="10" s="1"/>
  <c r="F698" i="10" a="1"/>
  <c r="F698" i="10" s="1"/>
  <c r="G298" i="10" a="1"/>
  <c r="G298" i="10" s="1"/>
  <c r="F298" i="10" a="1"/>
  <c r="F298" i="10" s="1"/>
  <c r="E298" i="10" a="1"/>
  <c r="E298" i="10" s="1"/>
  <c r="F709" i="10" a="1"/>
  <c r="F709" i="10" s="1"/>
  <c r="G709" i="10" a="1"/>
  <c r="G709" i="10" s="1"/>
  <c r="G61" i="10" a="1"/>
  <c r="G61" i="10" s="1"/>
  <c r="F61" i="10" a="1"/>
  <c r="F61" i="10" s="1"/>
  <c r="F618" i="10" a="1"/>
  <c r="F618" i="10" s="1"/>
  <c r="E618" i="10" a="1"/>
  <c r="E618" i="10" s="1"/>
  <c r="E717" i="10" a="1"/>
  <c r="E717" i="10" s="1"/>
  <c r="G717" i="10" a="1"/>
  <c r="G717" i="10" s="1"/>
  <c r="E674" i="10" a="1"/>
  <c r="E674" i="10" s="1"/>
  <c r="G674" i="10" a="1"/>
  <c r="G674" i="10" s="1"/>
  <c r="G688" i="10" a="1"/>
  <c r="G688" i="10" s="1"/>
  <c r="E688" i="10" a="1"/>
  <c r="E688" i="10" s="1"/>
  <c r="F688" i="10" a="1"/>
  <c r="F688" i="10" s="1"/>
  <c r="G456" i="10" a="1"/>
  <c r="G456" i="10" s="1"/>
  <c r="F456" i="10" a="1"/>
  <c r="F456" i="10" s="1"/>
  <c r="E456" i="10" a="1"/>
  <c r="E456" i="10" s="1"/>
  <c r="E203" i="10" a="1"/>
  <c r="E203" i="10" s="1"/>
  <c r="G203" i="10" a="1"/>
  <c r="G203" i="10" s="1"/>
  <c r="F203" i="10" a="1"/>
  <c r="F203" i="10" s="1"/>
  <c r="E330" i="10" a="1"/>
  <c r="E330" i="10" s="1"/>
  <c r="G330" i="10" a="1"/>
  <c r="G330" i="10" s="1"/>
  <c r="F330" i="10" a="1"/>
  <c r="F330" i="10" s="1"/>
  <c r="F536" i="10" a="1"/>
  <c r="F536" i="10" s="1"/>
  <c r="E536" i="10" a="1"/>
  <c r="E536" i="10" s="1"/>
  <c r="G576" i="10" a="1"/>
  <c r="G576" i="10" s="1"/>
  <c r="E576" i="10" a="1"/>
  <c r="E576" i="10" s="1"/>
  <c r="G750" i="10" a="1"/>
  <c r="G750" i="10" s="1"/>
  <c r="F750" i="10" a="1"/>
  <c r="F750" i="10" s="1"/>
  <c r="E46" i="10" a="1"/>
  <c r="E46" i="10" s="1"/>
  <c r="F46" i="10" a="1"/>
  <c r="F46" i="10" s="1"/>
  <c r="F377" i="10" a="1"/>
  <c r="F377" i="10" s="1"/>
  <c r="E377" i="10" a="1"/>
  <c r="E377" i="10" s="1"/>
  <c r="G377" i="10" a="1"/>
  <c r="G377" i="10" s="1"/>
  <c r="G313" i="10" a="1"/>
  <c r="G313" i="10" s="1"/>
  <c r="F313" i="10" a="1"/>
  <c r="F313" i="10" s="1"/>
  <c r="E313" i="10" a="1"/>
  <c r="E313" i="10" s="1"/>
  <c r="E249" i="10" a="1"/>
  <c r="E249" i="10" s="1"/>
  <c r="G249" i="10" a="1"/>
  <c r="G249" i="10" s="1"/>
  <c r="F249" i="10" a="1"/>
  <c r="F249" i="10" s="1"/>
  <c r="G185" i="10" a="1"/>
  <c r="G185" i="10" s="1"/>
  <c r="F185" i="10" a="1"/>
  <c r="F185" i="10" s="1"/>
  <c r="E185" i="10" a="1"/>
  <c r="E185" i="10" s="1"/>
  <c r="G121" i="10" a="1"/>
  <c r="G121" i="10" s="1"/>
  <c r="F121" i="10" a="1"/>
  <c r="F121" i="10" s="1"/>
  <c r="E121" i="10" a="1"/>
  <c r="E121" i="10" s="1"/>
  <c r="G57" i="10" a="1"/>
  <c r="G57" i="10" s="1"/>
  <c r="F57" i="10" a="1"/>
  <c r="F57" i="10" s="1"/>
  <c r="E57" i="10" a="1"/>
  <c r="E57" i="10" s="1"/>
  <c r="F436" i="10" a="1"/>
  <c r="F436" i="10" s="1"/>
  <c r="G436" i="10" a="1"/>
  <c r="G436" i="10" s="1"/>
  <c r="E436" i="10" a="1"/>
  <c r="E436" i="10" s="1"/>
  <c r="G500" i="10" a="1"/>
  <c r="G500" i="10" s="1"/>
  <c r="E500" i="10" a="1"/>
  <c r="E500" i="10" s="1"/>
  <c r="E564" i="10" a="1"/>
  <c r="E564" i="10" s="1"/>
  <c r="G564" i="10" a="1"/>
  <c r="G564" i="10" s="1"/>
  <c r="F564" i="10" a="1"/>
  <c r="F564" i="10" s="1"/>
  <c r="G400" i="10" a="1"/>
  <c r="G400" i="10" s="1"/>
  <c r="F400" i="10" a="1"/>
  <c r="F400" i="10" s="1"/>
  <c r="E400" i="10" a="1"/>
  <c r="E400" i="10" s="1"/>
  <c r="G336" i="10" a="1"/>
  <c r="G336" i="10" s="1"/>
  <c r="F336" i="10" a="1"/>
  <c r="F336" i="10" s="1"/>
  <c r="E336" i="10" a="1"/>
  <c r="E336" i="10" s="1"/>
  <c r="F272" i="10" a="1"/>
  <c r="F272" i="10" s="1"/>
  <c r="E272" i="10" a="1"/>
  <c r="E272" i="10" s="1"/>
  <c r="G272" i="10" a="1"/>
  <c r="G272" i="10" s="1"/>
  <c r="G208" i="10" a="1"/>
  <c r="G208" i="10" s="1"/>
  <c r="F208" i="10" a="1"/>
  <c r="F208" i="10" s="1"/>
  <c r="E208" i="10" a="1"/>
  <c r="E208" i="10" s="1"/>
  <c r="F144" i="10" a="1"/>
  <c r="F144" i="10" s="1"/>
  <c r="E144" i="10" a="1"/>
  <c r="E144" i="10" s="1"/>
  <c r="G144" i="10" a="1"/>
  <c r="G144" i="10" s="1"/>
  <c r="F80" i="10" a="1"/>
  <c r="F80" i="10" s="1"/>
  <c r="E80" i="10" a="1"/>
  <c r="E80" i="10" s="1"/>
  <c r="G80" i="10" a="1"/>
  <c r="G80" i="10" s="1"/>
  <c r="E16" i="10" a="1"/>
  <c r="E16" i="10" s="1"/>
  <c r="F16" i="10" a="1"/>
  <c r="F16" i="10" s="1"/>
  <c r="F477" i="10" a="1"/>
  <c r="F477" i="10" s="1"/>
  <c r="G477" i="10" a="1"/>
  <c r="G477" i="10" s="1"/>
  <c r="E477" i="10" a="1"/>
  <c r="E477" i="10" s="1"/>
  <c r="F541" i="10" a="1"/>
  <c r="F541" i="10" s="1"/>
  <c r="G541" i="10" a="1"/>
  <c r="G541" i="10" s="1"/>
  <c r="E541" i="10" a="1"/>
  <c r="E541" i="10" s="1"/>
  <c r="G367" i="10" a="1"/>
  <c r="G367" i="10" s="1"/>
  <c r="F367" i="10" a="1"/>
  <c r="F367" i="10" s="1"/>
  <c r="E367" i="10" a="1"/>
  <c r="E367" i="10" s="1"/>
  <c r="G303" i="10" a="1"/>
  <c r="G303" i="10" s="1"/>
  <c r="F303" i="10" a="1"/>
  <c r="F303" i="10" s="1"/>
  <c r="E303" i="10" a="1"/>
  <c r="E303" i="10" s="1"/>
  <c r="G239" i="10" a="1"/>
  <c r="G239" i="10" s="1"/>
  <c r="F239" i="10" a="1"/>
  <c r="F239" i="10" s="1"/>
  <c r="E239" i="10" a="1"/>
  <c r="E239" i="10" s="1"/>
  <c r="E175" i="10" a="1"/>
  <c r="E175" i="10" s="1"/>
  <c r="G175" i="10" a="1"/>
  <c r="G175" i="10" s="1"/>
  <c r="E111" i="10" a="1"/>
  <c r="E111" i="10" s="1"/>
  <c r="G111" i="10" a="1"/>
  <c r="G111" i="10" s="1"/>
  <c r="F111" i="10" a="1"/>
  <c r="F111" i="10" s="1"/>
  <c r="F406" i="10" a="1"/>
  <c r="F406" i="10" s="1"/>
  <c r="G406" i="10" a="1"/>
  <c r="G406" i="10" s="1"/>
  <c r="E406" i="10" a="1"/>
  <c r="E406" i="10" s="1"/>
  <c r="G342" i="10" a="1"/>
  <c r="G342" i="10" s="1"/>
  <c r="F342" i="10" a="1"/>
  <c r="F342" i="10" s="1"/>
  <c r="E342" i="10" a="1"/>
  <c r="E342" i="10" s="1"/>
  <c r="G373" i="10" a="1"/>
  <c r="G373" i="10" s="1"/>
  <c r="F373" i="10" a="1"/>
  <c r="F373" i="10" s="1"/>
  <c r="E373" i="10" a="1"/>
  <c r="E373" i="10" s="1"/>
  <c r="F309" i="10" a="1"/>
  <c r="F309" i="10" s="1"/>
  <c r="E309" i="10" a="1"/>
  <c r="E309" i="10" s="1"/>
  <c r="G309" i="10" a="1"/>
  <c r="G309" i="10" s="1"/>
  <c r="F245" i="10" a="1"/>
  <c r="F245" i="10" s="1"/>
  <c r="G245" i="10" a="1"/>
  <c r="G245" i="10" s="1"/>
  <c r="E245" i="10" a="1"/>
  <c r="E245" i="10" s="1"/>
  <c r="G181" i="10" a="1"/>
  <c r="G181" i="10" s="1"/>
  <c r="F181" i="10" a="1"/>
  <c r="F181" i="10" s="1"/>
  <c r="E181" i="10" a="1"/>
  <c r="E181" i="10" s="1"/>
  <c r="G117" i="10" a="1"/>
  <c r="G117" i="10" s="1"/>
  <c r="E117" i="10" a="1"/>
  <c r="E117" i="10" s="1"/>
  <c r="F117" i="10" a="1"/>
  <c r="F117" i="10" s="1"/>
  <c r="G396" i="10" a="1"/>
  <c r="G396" i="10" s="1"/>
  <c r="F396" i="10" a="1"/>
  <c r="F396" i="10" s="1"/>
  <c r="E396" i="10" a="1"/>
  <c r="E396" i="10" s="1"/>
  <c r="F332" i="10" a="1"/>
  <c r="F332" i="10" s="1"/>
  <c r="E332" i="10" a="1"/>
  <c r="E332" i="10" s="1"/>
  <c r="G332" i="10" a="1"/>
  <c r="G332" i="10" s="1"/>
  <c r="G268" i="10" a="1"/>
  <c r="G268" i="10" s="1"/>
  <c r="F268" i="10" a="1"/>
  <c r="F268" i="10" s="1"/>
  <c r="E268" i="10" a="1"/>
  <c r="E268" i="10" s="1"/>
  <c r="G204" i="10" a="1"/>
  <c r="G204" i="10" s="1"/>
  <c r="F204" i="10" a="1"/>
  <c r="F204" i="10" s="1"/>
  <c r="E204" i="10" a="1"/>
  <c r="E204" i="10" s="1"/>
  <c r="G140" i="10" a="1"/>
  <c r="G140" i="10" s="1"/>
  <c r="F140" i="10" a="1"/>
  <c r="F140" i="10" s="1"/>
  <c r="E140" i="10" a="1"/>
  <c r="E140" i="10" s="1"/>
  <c r="E76" i="10" a="1"/>
  <c r="E76" i="10" s="1"/>
  <c r="G76" i="10" a="1"/>
  <c r="G76" i="10" s="1"/>
  <c r="F76" i="10" a="1"/>
  <c r="F76" i="10" s="1"/>
  <c r="F12" i="10" a="1"/>
  <c r="F12" i="10" s="1"/>
  <c r="G12" i="10" a="1"/>
  <c r="G12" i="10" s="1"/>
  <c r="E12" i="10" a="1"/>
  <c r="E12" i="10" s="1"/>
  <c r="E481" i="10" a="1"/>
  <c r="E481" i="10" s="1"/>
  <c r="G481" i="10" a="1"/>
  <c r="G481" i="10" s="1"/>
  <c r="F481" i="10" a="1"/>
  <c r="F481" i="10" s="1"/>
  <c r="F545" i="10" a="1"/>
  <c r="F545" i="10" s="1"/>
  <c r="G545" i="10" a="1"/>
  <c r="G545" i="10" s="1"/>
  <c r="E545" i="10" a="1"/>
  <c r="E545" i="10" s="1"/>
  <c r="F609" i="10" a="1"/>
  <c r="F609" i="10" s="1"/>
  <c r="E609" i="10" a="1"/>
  <c r="E609" i="10" s="1"/>
  <c r="G609" i="10" a="1"/>
  <c r="G609" i="10" s="1"/>
  <c r="G673" i="10" a="1"/>
  <c r="G673" i="10" s="1"/>
  <c r="F673" i="10" a="1"/>
  <c r="F673" i="10" s="1"/>
  <c r="E673" i="10" a="1"/>
  <c r="E673" i="10" s="1"/>
  <c r="G369" i="10" a="1"/>
  <c r="G369" i="10" s="1"/>
  <c r="F369" i="10" a="1"/>
  <c r="F369" i="10" s="1"/>
  <c r="E369" i="10" a="1"/>
  <c r="E369" i="10" s="1"/>
  <c r="G305" i="10" a="1"/>
  <c r="G305" i="10" s="1"/>
  <c r="F305" i="10" a="1"/>
  <c r="F305" i="10" s="1"/>
  <c r="E305" i="10" a="1"/>
  <c r="E305" i="10" s="1"/>
  <c r="E241" i="10" a="1"/>
  <c r="E241" i="10" s="1"/>
  <c r="G241" i="10" a="1"/>
  <c r="G241" i="10" s="1"/>
  <c r="F241" i="10" a="1"/>
  <c r="F241" i="10" s="1"/>
  <c r="G177" i="10" a="1"/>
  <c r="G177" i="10" s="1"/>
  <c r="F177" i="10" a="1"/>
  <c r="F177" i="10" s="1"/>
  <c r="E177" i="10" a="1"/>
  <c r="E177" i="10" s="1"/>
  <c r="G113" i="10" a="1"/>
  <c r="G113" i="10" s="1"/>
  <c r="F113" i="10" a="1"/>
  <c r="F113" i="10" s="1"/>
  <c r="E113" i="10" a="1"/>
  <c r="E113" i="10" s="1"/>
  <c r="E49" i="10" a="1"/>
  <c r="E49" i="10" s="1"/>
  <c r="G49" i="10" a="1"/>
  <c r="G49" i="10" s="1"/>
  <c r="F49" i="10" a="1"/>
  <c r="F49" i="10" s="1"/>
  <c r="F444" i="10" a="1"/>
  <c r="F444" i="10" s="1"/>
  <c r="G444" i="10" a="1"/>
  <c r="G444" i="10" s="1"/>
  <c r="E444" i="10" a="1"/>
  <c r="E444" i="10" s="1"/>
  <c r="E508" i="10" a="1"/>
  <c r="E508" i="10" s="1"/>
  <c r="G508" i="10" a="1"/>
  <c r="G508" i="10" s="1"/>
  <c r="F508" i="10" a="1"/>
  <c r="F508" i="10" s="1"/>
  <c r="E572" i="10" a="1"/>
  <c r="E572" i="10" s="1"/>
  <c r="F572" i="10" a="1"/>
  <c r="F572" i="10" s="1"/>
  <c r="G572" i="10" a="1"/>
  <c r="G572" i="10" s="1"/>
  <c r="F636" i="10" a="1"/>
  <c r="F636" i="10" s="1"/>
  <c r="E636" i="10" a="1"/>
  <c r="E636" i="10" s="1"/>
  <c r="F392" i="10" a="1"/>
  <c r="F392" i="10" s="1"/>
  <c r="E392" i="10" a="1"/>
  <c r="E392" i="10" s="1"/>
  <c r="G392" i="10" a="1"/>
  <c r="G392" i="10" s="1"/>
  <c r="F328" i="10" a="1"/>
  <c r="F328" i="10" s="1"/>
  <c r="E328" i="10" a="1"/>
  <c r="E328" i="10" s="1"/>
  <c r="G328" i="10" a="1"/>
  <c r="G328" i="10" s="1"/>
  <c r="G264" i="10" a="1"/>
  <c r="G264" i="10" s="1"/>
  <c r="F264" i="10" a="1"/>
  <c r="F264" i="10" s="1"/>
  <c r="E264" i="10" a="1"/>
  <c r="E264" i="10" s="1"/>
  <c r="E200" i="10" a="1"/>
  <c r="E200" i="10" s="1"/>
  <c r="F200" i="10" a="1"/>
  <c r="F200" i="10" s="1"/>
  <c r="G200" i="10" a="1"/>
  <c r="G200" i="10" s="1"/>
  <c r="F136" i="10" a="1"/>
  <c r="F136" i="10" s="1"/>
  <c r="G136" i="10" a="1"/>
  <c r="G136" i="10" s="1"/>
  <c r="E136" i="10" a="1"/>
  <c r="E136" i="10" s="1"/>
  <c r="F72" i="10" a="1"/>
  <c r="F72" i="10" s="1"/>
  <c r="G72" i="10" a="1"/>
  <c r="G72" i="10" s="1"/>
  <c r="E72" i="10" a="1"/>
  <c r="E72" i="10" s="1"/>
  <c r="E8" i="10" a="1"/>
  <c r="E8" i="10" s="1"/>
  <c r="G8" i="10" a="1"/>
  <c r="G8" i="10" s="1"/>
  <c r="F8" i="10" a="1"/>
  <c r="F8" i="10" s="1"/>
  <c r="G485" i="10" a="1"/>
  <c r="G485" i="10" s="1"/>
  <c r="F485" i="10" a="1"/>
  <c r="F485" i="10" s="1"/>
  <c r="E485" i="10" a="1"/>
  <c r="E485" i="10" s="1"/>
  <c r="E424" i="10" a="1"/>
  <c r="E424" i="10" s="1"/>
  <c r="F424" i="10" a="1"/>
  <c r="F424" i="10" s="1"/>
  <c r="G424" i="10" a="1"/>
  <c r="G424" i="10" s="1"/>
  <c r="G359" i="10" a="1"/>
  <c r="G359" i="10" s="1"/>
  <c r="F359" i="10" a="1"/>
  <c r="F359" i="10" s="1"/>
  <c r="E359" i="10" a="1"/>
  <c r="E359" i="10" s="1"/>
  <c r="G295" i="10" a="1"/>
  <c r="G295" i="10" s="1"/>
  <c r="F295" i="10" a="1"/>
  <c r="F295" i="10" s="1"/>
  <c r="E295" i="10" a="1"/>
  <c r="E295" i="10" s="1"/>
  <c r="G231" i="10" a="1"/>
  <c r="G231" i="10" s="1"/>
  <c r="F231" i="10" a="1"/>
  <c r="F231" i="10" s="1"/>
  <c r="E231" i="10" a="1"/>
  <c r="E231" i="10" s="1"/>
  <c r="G167" i="10" a="1"/>
  <c r="G167" i="10" s="1"/>
  <c r="F167" i="10" a="1"/>
  <c r="F167" i="10" s="1"/>
  <c r="E167" i="10" a="1"/>
  <c r="E167" i="10" s="1"/>
  <c r="F103" i="10" a="1"/>
  <c r="F103" i="10" s="1"/>
  <c r="G103" i="10" a="1"/>
  <c r="G103" i="10" s="1"/>
  <c r="E103" i="10" a="1"/>
  <c r="E103" i="10" s="1"/>
  <c r="F398" i="10" a="1"/>
  <c r="F398" i="10" s="1"/>
  <c r="E398" i="10" a="1"/>
  <c r="E398" i="10" s="1"/>
  <c r="G398" i="10" a="1"/>
  <c r="G398" i="10" s="1"/>
  <c r="G334" i="10" a="1"/>
  <c r="G334" i="10" s="1"/>
  <c r="F334" i="10" a="1"/>
  <c r="F334" i="10" s="1"/>
  <c r="E334" i="10" a="1"/>
  <c r="E334" i="10" s="1"/>
  <c r="F206" i="10" a="1"/>
  <c r="F206" i="10" s="1"/>
  <c r="G206" i="10" a="1"/>
  <c r="G206" i="10" s="1"/>
  <c r="E206" i="10" a="1"/>
  <c r="E206" i="10" s="1"/>
  <c r="G78" i="10" a="1"/>
  <c r="G78" i="10" s="1"/>
  <c r="E78" i="10" a="1"/>
  <c r="E78" i="10" s="1"/>
  <c r="E365" i="10" a="1"/>
  <c r="E365" i="10" s="1"/>
  <c r="G365" i="10" a="1"/>
  <c r="G365" i="10" s="1"/>
  <c r="F365" i="10" a="1"/>
  <c r="F365" i="10" s="1"/>
  <c r="F301" i="10" a="1"/>
  <c r="F301" i="10" s="1"/>
  <c r="E301" i="10" a="1"/>
  <c r="E301" i="10" s="1"/>
  <c r="G301" i="10" a="1"/>
  <c r="G301" i="10" s="1"/>
  <c r="F237" i="10" a="1"/>
  <c r="F237" i="10" s="1"/>
  <c r="G237" i="10" a="1"/>
  <c r="G237" i="10" s="1"/>
  <c r="E237" i="10" a="1"/>
  <c r="E237" i="10" s="1"/>
  <c r="E173" i="10" a="1"/>
  <c r="E173" i="10" s="1"/>
  <c r="G173" i="10" a="1"/>
  <c r="G173" i="10" s="1"/>
  <c r="G109" i="10" a="1"/>
  <c r="G109" i="10" s="1"/>
  <c r="E109" i="10" a="1"/>
  <c r="E109" i="10" s="1"/>
  <c r="F388" i="10" a="1"/>
  <c r="F388" i="10" s="1"/>
  <c r="G388" i="10" a="1"/>
  <c r="G388" i="10" s="1"/>
  <c r="E388" i="10" a="1"/>
  <c r="E388" i="10" s="1"/>
  <c r="G324" i="10" a="1"/>
  <c r="G324" i="10" s="1"/>
  <c r="F324" i="10" a="1"/>
  <c r="F324" i="10" s="1"/>
  <c r="E324" i="10" a="1"/>
  <c r="E324" i="10" s="1"/>
  <c r="G260" i="10" a="1"/>
  <c r="G260" i="10" s="1"/>
  <c r="F260" i="10" a="1"/>
  <c r="F260" i="10" s="1"/>
  <c r="E260" i="10" a="1"/>
  <c r="E260" i="10" s="1"/>
  <c r="F196" i="10" a="1"/>
  <c r="F196" i="10" s="1"/>
  <c r="E196" i="10" a="1"/>
  <c r="E196" i="10" s="1"/>
  <c r="G196" i="10" a="1"/>
  <c r="G196" i="10" s="1"/>
  <c r="G132" i="10" a="1"/>
  <c r="G132" i="10" s="1"/>
  <c r="F132" i="10" a="1"/>
  <c r="F132" i="10" s="1"/>
  <c r="E132" i="10" a="1"/>
  <c r="E132" i="10" s="1"/>
  <c r="G68" i="10" a="1"/>
  <c r="G68" i="10" s="1"/>
  <c r="F68" i="10" a="1"/>
  <c r="F68" i="10" s="1"/>
  <c r="E68" i="10" a="1"/>
  <c r="E68" i="10" s="1"/>
  <c r="F4" i="10" a="1"/>
  <c r="F4" i="10" s="1"/>
  <c r="E4" i="10" a="1"/>
  <c r="E4" i="10" s="1"/>
  <c r="G4" i="10" a="1"/>
  <c r="G4" i="10" s="1"/>
  <c r="F489" i="10" a="1"/>
  <c r="F489" i="10" s="1"/>
  <c r="E489" i="10" a="1"/>
  <c r="E489" i="10" s="1"/>
  <c r="G489" i="10" a="1"/>
  <c r="G489" i="10" s="1"/>
  <c r="E553" i="10" a="1"/>
  <c r="E553" i="10" s="1"/>
  <c r="G553" i="10" a="1"/>
  <c r="G553" i="10" s="1"/>
  <c r="F553" i="10" a="1"/>
  <c r="F553" i="10" s="1"/>
  <c r="G617" i="10" a="1"/>
  <c r="G617" i="10" s="1"/>
  <c r="F617" i="10" a="1"/>
  <c r="F617" i="10" s="1"/>
  <c r="E617" i="10" a="1"/>
  <c r="E617" i="10" s="1"/>
  <c r="G681" i="10" a="1"/>
  <c r="G681" i="10" s="1"/>
  <c r="F681" i="10" a="1"/>
  <c r="F681" i="10" s="1"/>
  <c r="E681" i="10" a="1"/>
  <c r="E681" i="10" s="1"/>
  <c r="G361" i="10" a="1"/>
  <c r="G361" i="10" s="1"/>
  <c r="F361" i="10" a="1"/>
  <c r="F361" i="10" s="1"/>
  <c r="E361" i="10" a="1"/>
  <c r="E361" i="10" s="1"/>
  <c r="G297" i="10" a="1"/>
  <c r="G297" i="10" s="1"/>
  <c r="F297" i="10" a="1"/>
  <c r="F297" i="10" s="1"/>
  <c r="E297" i="10" a="1"/>
  <c r="E297" i="10" s="1"/>
  <c r="E233" i="10" a="1"/>
  <c r="E233" i="10" s="1"/>
  <c r="G233" i="10" a="1"/>
  <c r="G233" i="10" s="1"/>
  <c r="F233" i="10" a="1"/>
  <c r="F233" i="10" s="1"/>
  <c r="F169" i="10" a="1"/>
  <c r="F169" i="10" s="1"/>
  <c r="G169" i="10" a="1"/>
  <c r="G169" i="10" s="1"/>
  <c r="E169" i="10" a="1"/>
  <c r="E169" i="10" s="1"/>
  <c r="G105" i="10" a="1"/>
  <c r="G105" i="10" s="1"/>
  <c r="F105" i="10" a="1"/>
  <c r="F105" i="10" s="1"/>
  <c r="E105" i="10" a="1"/>
  <c r="E105" i="10" s="1"/>
  <c r="F41" i="10" a="1"/>
  <c r="F41" i="10" s="1"/>
  <c r="G41" i="10" a="1"/>
  <c r="G41" i="10" s="1"/>
  <c r="E41" i="10" a="1"/>
  <c r="E41" i="10" s="1"/>
  <c r="F452" i="10" a="1"/>
  <c r="F452" i="10" s="1"/>
  <c r="E452" i="10" a="1"/>
  <c r="E452" i="10" s="1"/>
  <c r="G452" i="10" a="1"/>
  <c r="G452" i="10" s="1"/>
  <c r="G516" i="10" a="1"/>
  <c r="G516" i="10" s="1"/>
  <c r="E516" i="10" a="1"/>
  <c r="E516" i="10" s="1"/>
  <c r="F516" i="10" a="1"/>
  <c r="F516" i="10" s="1"/>
  <c r="G384" i="10" a="1"/>
  <c r="G384" i="10" s="1"/>
  <c r="F384" i="10" a="1"/>
  <c r="F384" i="10" s="1"/>
  <c r="E384" i="10" a="1"/>
  <c r="E384" i="10" s="1"/>
  <c r="F320" i="10" a="1"/>
  <c r="F320" i="10" s="1"/>
  <c r="E320" i="10" a="1"/>
  <c r="E320" i="10" s="1"/>
  <c r="G320" i="10" a="1"/>
  <c r="G320" i="10" s="1"/>
  <c r="E256" i="10" a="1"/>
  <c r="E256" i="10" s="1"/>
  <c r="G256" i="10" a="1"/>
  <c r="G256" i="10" s="1"/>
  <c r="F256" i="10" a="1"/>
  <c r="F256" i="10" s="1"/>
  <c r="F192" i="10" a="1"/>
  <c r="F192" i="10" s="1"/>
  <c r="E192" i="10" a="1"/>
  <c r="E192" i="10" s="1"/>
  <c r="G192" i="10" a="1"/>
  <c r="G192" i="10" s="1"/>
  <c r="F128" i="10" a="1"/>
  <c r="F128" i="10" s="1"/>
  <c r="E128" i="10" a="1"/>
  <c r="E128" i="10" s="1"/>
  <c r="G128" i="10" a="1"/>
  <c r="G128" i="10" s="1"/>
  <c r="F64" i="10" a="1"/>
  <c r="F64" i="10" s="1"/>
  <c r="G64" i="10" a="1"/>
  <c r="G64" i="10" s="1"/>
  <c r="E64" i="10" a="1"/>
  <c r="E64" i="10" s="1"/>
  <c r="G429" i="10" a="1"/>
  <c r="G429" i="10" s="1"/>
  <c r="F429" i="10" a="1"/>
  <c r="F429" i="10" s="1"/>
  <c r="E429" i="10" a="1"/>
  <c r="E429" i="10" s="1"/>
  <c r="F493" i="10" a="1"/>
  <c r="F493" i="10" s="1"/>
  <c r="G493" i="10" a="1"/>
  <c r="G493" i="10" s="1"/>
  <c r="E493" i="10" a="1"/>
  <c r="E493" i="10" s="1"/>
  <c r="G415" i="10" a="1"/>
  <c r="G415" i="10" s="1"/>
  <c r="F415" i="10" a="1"/>
  <c r="F415" i="10" s="1"/>
  <c r="E415" i="10" a="1"/>
  <c r="E415" i="10" s="1"/>
  <c r="F351" i="10" a="1"/>
  <c r="F351" i="10" s="1"/>
  <c r="E351" i="10" a="1"/>
  <c r="E351" i="10" s="1"/>
  <c r="G351" i="10" a="1"/>
  <c r="G351" i="10" s="1"/>
  <c r="F287" i="10" a="1"/>
  <c r="F287" i="10" s="1"/>
  <c r="E287" i="10" a="1"/>
  <c r="E287" i="10" s="1"/>
  <c r="G287" i="10" a="1"/>
  <c r="G287" i="10" s="1"/>
  <c r="E223" i="10" a="1"/>
  <c r="E223" i="10" s="1"/>
  <c r="G223" i="10" a="1"/>
  <c r="G223" i="10" s="1"/>
  <c r="F223" i="10" a="1"/>
  <c r="F223" i="10" s="1"/>
  <c r="F159" i="10" a="1"/>
  <c r="F159" i="10" s="1"/>
  <c r="E159" i="10" a="1"/>
  <c r="E159" i="10" s="1"/>
  <c r="G159" i="10" a="1"/>
  <c r="G159" i="10" s="1"/>
  <c r="E95" i="10" a="1"/>
  <c r="E95" i="10" s="1"/>
  <c r="G95" i="10" a="1"/>
  <c r="G95" i="10" s="1"/>
  <c r="F95" i="10" a="1"/>
  <c r="F95" i="10" s="1"/>
  <c r="G390" i="10" a="1"/>
  <c r="G390" i="10" s="1"/>
  <c r="F390" i="10" a="1"/>
  <c r="F390" i="10" s="1"/>
  <c r="E390" i="10" a="1"/>
  <c r="E390" i="10" s="1"/>
  <c r="E198" i="10" a="1"/>
  <c r="E198" i="10" s="1"/>
  <c r="G198" i="10" a="1"/>
  <c r="G198" i="10" s="1"/>
  <c r="F198" i="10" a="1"/>
  <c r="F198" i="10" s="1"/>
  <c r="E422" i="10" a="1"/>
  <c r="E422" i="10" s="1"/>
  <c r="G422" i="10" a="1"/>
  <c r="G422" i="10" s="1"/>
  <c r="F422" i="10" a="1"/>
  <c r="F422" i="10" s="1"/>
  <c r="G357" i="10" a="1"/>
  <c r="G357" i="10" s="1"/>
  <c r="F357" i="10" a="1"/>
  <c r="F357" i="10" s="1"/>
  <c r="E357" i="10" a="1"/>
  <c r="E357" i="10" s="1"/>
  <c r="E293" i="10" a="1"/>
  <c r="E293" i="10" s="1"/>
  <c r="G293" i="10" a="1"/>
  <c r="G293" i="10" s="1"/>
  <c r="F293" i="10" a="1"/>
  <c r="F293" i="10" s="1"/>
  <c r="F229" i="10" a="1"/>
  <c r="F229" i="10" s="1"/>
  <c r="G229" i="10" a="1"/>
  <c r="G229" i="10" s="1"/>
  <c r="E229" i="10" a="1"/>
  <c r="E229" i="10" s="1"/>
  <c r="F165" i="10" a="1"/>
  <c r="F165" i="10" s="1"/>
  <c r="G165" i="10" a="1"/>
  <c r="G165" i="10" s="1"/>
  <c r="E165" i="10" a="1"/>
  <c r="E165" i="10" s="1"/>
  <c r="G101" i="10" a="1"/>
  <c r="G101" i="10" s="1"/>
  <c r="F101" i="10" a="1"/>
  <c r="F101" i="10" s="1"/>
  <c r="E101" i="10" a="1"/>
  <c r="E101" i="10" s="1"/>
  <c r="G380" i="10" a="1"/>
  <c r="G380" i="10" s="1"/>
  <c r="F380" i="10" a="1"/>
  <c r="F380" i="10" s="1"/>
  <c r="E380" i="10" a="1"/>
  <c r="E380" i="10" s="1"/>
  <c r="G316" i="10" a="1"/>
  <c r="G316" i="10" s="1"/>
  <c r="F316" i="10" a="1"/>
  <c r="F316" i="10" s="1"/>
  <c r="E316" i="10" a="1"/>
  <c r="E316" i="10" s="1"/>
  <c r="G252" i="10" a="1"/>
  <c r="G252" i="10" s="1"/>
  <c r="F252" i="10" a="1"/>
  <c r="F252" i="10" s="1"/>
  <c r="E252" i="10" a="1"/>
  <c r="E252" i="10" s="1"/>
  <c r="E188" i="10" a="1"/>
  <c r="E188" i="10" s="1"/>
  <c r="F188" i="10" a="1"/>
  <c r="F188" i="10" s="1"/>
  <c r="G188" i="10" a="1"/>
  <c r="G188" i="10" s="1"/>
  <c r="G124" i="10" a="1"/>
  <c r="G124" i="10" s="1"/>
  <c r="F124" i="10" a="1"/>
  <c r="F124" i="10" s="1"/>
  <c r="E124" i="10" a="1"/>
  <c r="E124" i="10" s="1"/>
  <c r="G60" i="10" a="1"/>
  <c r="G60" i="10" s="1"/>
  <c r="F60" i="10" a="1"/>
  <c r="F60" i="10" s="1"/>
  <c r="E60" i="10" a="1"/>
  <c r="E60" i="10" s="1"/>
  <c r="F433" i="10" a="1"/>
  <c r="F433" i="10" s="1"/>
  <c r="E433" i="10" a="1"/>
  <c r="E433" i="10" s="1"/>
  <c r="G433" i="10" a="1"/>
  <c r="G433" i="10" s="1"/>
  <c r="F497" i="10" a="1"/>
  <c r="F497" i="10" s="1"/>
  <c r="E497" i="10" a="1"/>
  <c r="E497" i="10" s="1"/>
  <c r="G497" i="10" a="1"/>
  <c r="G497" i="10" s="1"/>
  <c r="G561" i="10" a="1"/>
  <c r="G561" i="10" s="1"/>
  <c r="F561" i="10" a="1"/>
  <c r="F561" i="10" s="1"/>
  <c r="E561" i="10" a="1"/>
  <c r="E561" i="10" s="1"/>
  <c r="G625" i="10" a="1"/>
  <c r="G625" i="10" s="1"/>
  <c r="F625" i="10" a="1"/>
  <c r="F625" i="10" s="1"/>
  <c r="E625" i="10" a="1"/>
  <c r="E625" i="10" s="1"/>
  <c r="G426" i="10" a="1"/>
  <c r="G426" i="10" s="1"/>
  <c r="F426" i="10" a="1"/>
  <c r="F426" i="10" s="1"/>
  <c r="E426" i="10" a="1"/>
  <c r="E426" i="10" s="1"/>
  <c r="F353" i="10" a="1"/>
  <c r="F353" i="10" s="1"/>
  <c r="E353" i="10" a="1"/>
  <c r="E353" i="10" s="1"/>
  <c r="G353" i="10" a="1"/>
  <c r="G353" i="10" s="1"/>
  <c r="G289" i="10" a="1"/>
  <c r="G289" i="10" s="1"/>
  <c r="F289" i="10" a="1"/>
  <c r="F289" i="10" s="1"/>
  <c r="E289" i="10" a="1"/>
  <c r="E289" i="10" s="1"/>
  <c r="G225" i="10" a="1"/>
  <c r="G225" i="10" s="1"/>
  <c r="F225" i="10" a="1"/>
  <c r="F225" i="10" s="1"/>
  <c r="E225" i="10" a="1"/>
  <c r="E225" i="10" s="1"/>
  <c r="E161" i="10" a="1"/>
  <c r="E161" i="10" s="1"/>
  <c r="G161" i="10" a="1"/>
  <c r="G161" i="10" s="1"/>
  <c r="F161" i="10" a="1"/>
  <c r="F161" i="10" s="1"/>
  <c r="E97" i="10" a="1"/>
  <c r="E97" i="10" s="1"/>
  <c r="G97" i="10" a="1"/>
  <c r="G97" i="10" s="1"/>
  <c r="F97" i="10" a="1"/>
  <c r="F97" i="10" s="1"/>
  <c r="G33" i="10" a="1"/>
  <c r="G33" i="10" s="1"/>
  <c r="F33" i="10" a="1"/>
  <c r="F33" i="10" s="1"/>
  <c r="E33" i="10" a="1"/>
  <c r="E33" i="10" s="1"/>
  <c r="G460" i="10" a="1"/>
  <c r="G460" i="10" s="1"/>
  <c r="F460" i="10" a="1"/>
  <c r="F460" i="10" s="1"/>
  <c r="E460" i="10" a="1"/>
  <c r="E460" i="10" s="1"/>
  <c r="E588" i="10" a="1"/>
  <c r="E588" i="10" s="1"/>
  <c r="F588" i="10" a="1"/>
  <c r="F588" i="10" s="1"/>
  <c r="E652" i="10" a="1"/>
  <c r="E652" i="10" s="1"/>
  <c r="F652" i="10" a="1"/>
  <c r="F652" i="10" s="1"/>
  <c r="G376" i="10" a="1"/>
  <c r="G376" i="10" s="1"/>
  <c r="F376" i="10" a="1"/>
  <c r="F376" i="10" s="1"/>
  <c r="E376" i="10" a="1"/>
  <c r="E376" i="10" s="1"/>
  <c r="F312" i="10" a="1"/>
  <c r="F312" i="10" s="1"/>
  <c r="E312" i="10" a="1"/>
  <c r="E312" i="10" s="1"/>
  <c r="G312" i="10" a="1"/>
  <c r="G312" i="10" s="1"/>
  <c r="G248" i="10" a="1"/>
  <c r="G248" i="10" s="1"/>
  <c r="F248" i="10" a="1"/>
  <c r="F248" i="10" s="1"/>
  <c r="E248" i="10" a="1"/>
  <c r="E248" i="10" s="1"/>
  <c r="F184" i="10" a="1"/>
  <c r="F184" i="10" s="1"/>
  <c r="G184" i="10" a="1"/>
  <c r="G184" i="10" s="1"/>
  <c r="E184" i="10" a="1"/>
  <c r="E184" i="10" s="1"/>
  <c r="F120" i="10" a="1"/>
  <c r="F120" i="10" s="1"/>
  <c r="G120" i="10" a="1"/>
  <c r="G120" i="10" s="1"/>
  <c r="E120" i="10" a="1"/>
  <c r="E120" i="10" s="1"/>
  <c r="F56" i="10" a="1"/>
  <c r="F56" i="10" s="1"/>
  <c r="E56" i="10" a="1"/>
  <c r="E56" i="10" s="1"/>
  <c r="G437" i="10" a="1"/>
  <c r="G437" i="10" s="1"/>
  <c r="F437" i="10" a="1"/>
  <c r="F437" i="10" s="1"/>
  <c r="E437" i="10" a="1"/>
  <c r="E437" i="10" s="1"/>
  <c r="F501" i="10" a="1"/>
  <c r="F501" i="10" s="1"/>
  <c r="G501" i="10" a="1"/>
  <c r="G501" i="10" s="1"/>
  <c r="E501" i="10" a="1"/>
  <c r="E501" i="10" s="1"/>
  <c r="G407" i="10" a="1"/>
  <c r="G407" i="10" s="1"/>
  <c r="F407" i="10" a="1"/>
  <c r="F407" i="10" s="1"/>
  <c r="E407" i="10" a="1"/>
  <c r="E407" i="10" s="1"/>
  <c r="G343" i="10" a="1"/>
  <c r="G343" i="10" s="1"/>
  <c r="F343" i="10" a="1"/>
  <c r="F343" i="10" s="1"/>
  <c r="E343" i="10" a="1"/>
  <c r="E343" i="10" s="1"/>
  <c r="G279" i="10" a="1"/>
  <c r="G279" i="10" s="1"/>
  <c r="F279" i="10" a="1"/>
  <c r="F279" i="10" s="1"/>
  <c r="E279" i="10" a="1"/>
  <c r="E279" i="10" s="1"/>
  <c r="F215" i="10" a="1"/>
  <c r="F215" i="10" s="1"/>
  <c r="G215" i="10" a="1"/>
  <c r="G215" i="10" s="1"/>
  <c r="E215" i="10" a="1"/>
  <c r="E215" i="10" s="1"/>
  <c r="G151" i="10" a="1"/>
  <c r="G151" i="10" s="1"/>
  <c r="F151" i="10" a="1"/>
  <c r="F151" i="10" s="1"/>
  <c r="E151" i="10" a="1"/>
  <c r="E151" i="10" s="1"/>
  <c r="E87" i="10" a="1"/>
  <c r="E87" i="10" s="1"/>
  <c r="G87" i="10" a="1"/>
  <c r="G87" i="10" s="1"/>
  <c r="F87" i="10" a="1"/>
  <c r="F87" i="10" s="1"/>
  <c r="G382" i="10" a="1"/>
  <c r="G382" i="10" s="1"/>
  <c r="E382" i="10" a="1"/>
  <c r="E382" i="10" s="1"/>
  <c r="F382" i="10" a="1"/>
  <c r="F382" i="10" s="1"/>
  <c r="G318" i="10" a="1"/>
  <c r="G318" i="10" s="1"/>
  <c r="F318" i="10" a="1"/>
  <c r="F318" i="10" s="1"/>
  <c r="E318" i="10" a="1"/>
  <c r="E318" i="10" s="1"/>
  <c r="F126" i="10" a="1"/>
  <c r="F126" i="10" s="1"/>
  <c r="G126" i="10" a="1"/>
  <c r="G126" i="10" s="1"/>
  <c r="F413" i="10" a="1"/>
  <c r="F413" i="10" s="1"/>
  <c r="E413" i="10" a="1"/>
  <c r="E413" i="10" s="1"/>
  <c r="G413" i="10" a="1"/>
  <c r="G413" i="10" s="1"/>
  <c r="E349" i="10" a="1"/>
  <c r="E349" i="10" s="1"/>
  <c r="G349" i="10" a="1"/>
  <c r="G349" i="10" s="1"/>
  <c r="F349" i="10" a="1"/>
  <c r="F349" i="10" s="1"/>
  <c r="F285" i="10" a="1"/>
  <c r="F285" i="10" s="1"/>
  <c r="G285" i="10" a="1"/>
  <c r="G285" i="10" s="1"/>
  <c r="E285" i="10" a="1"/>
  <c r="E285" i="10" s="1"/>
  <c r="G221" i="10" a="1"/>
  <c r="G221" i="10" s="1"/>
  <c r="F221" i="10" a="1"/>
  <c r="F221" i="10" s="1"/>
  <c r="E221" i="10" a="1"/>
  <c r="E221" i="10" s="1"/>
  <c r="F157" i="10" a="1"/>
  <c r="F157" i="10" s="1"/>
  <c r="E157" i="10" a="1"/>
  <c r="E157" i="10" s="1"/>
  <c r="G157" i="10" a="1"/>
  <c r="G157" i="10" s="1"/>
  <c r="G93" i="10" a="1"/>
  <c r="G93" i="10" s="1"/>
  <c r="F93" i="10" a="1"/>
  <c r="F93" i="10" s="1"/>
  <c r="E93" i="10" a="1"/>
  <c r="E93" i="10" s="1"/>
  <c r="F372" i="10" a="1"/>
  <c r="F372" i="10" s="1"/>
  <c r="E372" i="10" a="1"/>
  <c r="E372" i="10" s="1"/>
  <c r="G372" i="10" a="1"/>
  <c r="G372" i="10" s="1"/>
  <c r="G308" i="10" a="1"/>
  <c r="G308" i="10" s="1"/>
  <c r="F308" i="10" a="1"/>
  <c r="F308" i="10" s="1"/>
  <c r="E308" i="10" a="1"/>
  <c r="E308" i="10" s="1"/>
  <c r="G244" i="10" a="1"/>
  <c r="G244" i="10" s="1"/>
  <c r="F244" i="10" a="1"/>
  <c r="F244" i="10" s="1"/>
  <c r="E244" i="10" a="1"/>
  <c r="E244" i="10" s="1"/>
  <c r="F180" i="10" a="1"/>
  <c r="F180" i="10" s="1"/>
  <c r="G180" i="10" a="1"/>
  <c r="G180" i="10" s="1"/>
  <c r="E180" i="10" a="1"/>
  <c r="E180" i="10" s="1"/>
  <c r="G116" i="10" a="1"/>
  <c r="G116" i="10" s="1"/>
  <c r="F116" i="10" a="1"/>
  <c r="F116" i="10" s="1"/>
  <c r="E116" i="10" a="1"/>
  <c r="E116" i="10" s="1"/>
  <c r="G52" i="10" a="1"/>
  <c r="G52" i="10" s="1"/>
  <c r="F52" i="10" a="1"/>
  <c r="F52" i="10" s="1"/>
  <c r="E52" i="10" a="1"/>
  <c r="E52" i="10" s="1"/>
  <c r="G441" i="10" a="1"/>
  <c r="G441" i="10" s="1"/>
  <c r="E441" i="10" a="1"/>
  <c r="E441" i="10" s="1"/>
  <c r="F441" i="10" a="1"/>
  <c r="F441" i="10" s="1"/>
  <c r="G505" i="10" a="1"/>
  <c r="G505" i="10" s="1"/>
  <c r="F505" i="10" a="1"/>
  <c r="F505" i="10" s="1"/>
  <c r="E505" i="10" a="1"/>
  <c r="E505" i="10" s="1"/>
  <c r="G569" i="10" a="1"/>
  <c r="G569" i="10" s="1"/>
  <c r="F569" i="10" a="1"/>
  <c r="F569" i="10" s="1"/>
  <c r="E569" i="10" a="1"/>
  <c r="E569" i="10" s="1"/>
  <c r="G633" i="10" a="1"/>
  <c r="G633" i="10" s="1"/>
  <c r="F633" i="10" a="1"/>
  <c r="F633" i="10" s="1"/>
  <c r="E633" i="10" a="1"/>
  <c r="E633" i="10" s="1"/>
  <c r="G409" i="10" a="1"/>
  <c r="G409" i="10" s="1"/>
  <c r="F409" i="10" a="1"/>
  <c r="F409" i="10" s="1"/>
  <c r="E409" i="10" a="1"/>
  <c r="E409" i="10" s="1"/>
  <c r="G345" i="10" a="1"/>
  <c r="G345" i="10" s="1"/>
  <c r="F345" i="10" a="1"/>
  <c r="F345" i="10" s="1"/>
  <c r="E345" i="10" a="1"/>
  <c r="E345" i="10" s="1"/>
  <c r="E281" i="10" a="1"/>
  <c r="E281" i="10" s="1"/>
  <c r="G281" i="10" a="1"/>
  <c r="G281" i="10" s="1"/>
  <c r="F281" i="10" a="1"/>
  <c r="F281" i="10" s="1"/>
  <c r="G217" i="10" a="1"/>
  <c r="G217" i="10" s="1"/>
  <c r="F217" i="10" a="1"/>
  <c r="F217" i="10" s="1"/>
  <c r="E217" i="10" a="1"/>
  <c r="E217" i="10" s="1"/>
  <c r="F153" i="10" a="1"/>
  <c r="F153" i="10" s="1"/>
  <c r="E153" i="10" a="1"/>
  <c r="E153" i="10" s="1"/>
  <c r="G153" i="10" a="1"/>
  <c r="G153" i="10" s="1"/>
  <c r="G89" i="10" a="1"/>
  <c r="G89" i="10" s="1"/>
  <c r="F89" i="10" a="1"/>
  <c r="F89" i="10" s="1"/>
  <c r="E89" i="10" a="1"/>
  <c r="E89" i="10" s="1"/>
  <c r="G25" i="10" a="1"/>
  <c r="G25" i="10" s="1"/>
  <c r="F25" i="10" a="1"/>
  <c r="F25" i="10" s="1"/>
  <c r="E25" i="10" a="1"/>
  <c r="E25" i="10" s="1"/>
  <c r="G468" i="10" a="1"/>
  <c r="G468" i="10" s="1"/>
  <c r="F468" i="10" a="1"/>
  <c r="F468" i="10" s="1"/>
  <c r="E468" i="10" a="1"/>
  <c r="E468" i="10" s="1"/>
  <c r="F532" i="10" a="1"/>
  <c r="F532" i="10" s="1"/>
  <c r="G532" i="10" a="1"/>
  <c r="G532" i="10" s="1"/>
  <c r="G660" i="10" a="1"/>
  <c r="G660" i="10" s="1"/>
  <c r="F660" i="10" a="1"/>
  <c r="F660" i="10" s="1"/>
  <c r="E368" i="10" a="1"/>
  <c r="E368" i="10" s="1"/>
  <c r="G368" i="10" a="1"/>
  <c r="G368" i="10" s="1"/>
  <c r="F368" i="10" a="1"/>
  <c r="F368" i="10" s="1"/>
  <c r="F304" i="10" a="1"/>
  <c r="F304" i="10" s="1"/>
  <c r="E304" i="10" a="1"/>
  <c r="E304" i="10" s="1"/>
  <c r="G304" i="10" a="1"/>
  <c r="G304" i="10" s="1"/>
  <c r="F240" i="10" a="1"/>
  <c r="F240" i="10" s="1"/>
  <c r="E240" i="10" a="1"/>
  <c r="E240" i="10" s="1"/>
  <c r="G240" i="10" a="1"/>
  <c r="G240" i="10" s="1"/>
  <c r="E176" i="10" a="1"/>
  <c r="E176" i="10" s="1"/>
  <c r="G176" i="10" a="1"/>
  <c r="G176" i="10" s="1"/>
  <c r="F176" i="10" a="1"/>
  <c r="F176" i="10" s="1"/>
  <c r="F112" i="10" a="1"/>
  <c r="F112" i="10" s="1"/>
  <c r="E112" i="10" a="1"/>
  <c r="E112" i="10" s="1"/>
  <c r="F445" i="10" a="1"/>
  <c r="F445" i="10" s="1"/>
  <c r="E445" i="10" a="1"/>
  <c r="E445" i="10" s="1"/>
  <c r="G445" i="10" a="1"/>
  <c r="G445" i="10" s="1"/>
  <c r="G399" i="10" a="1"/>
  <c r="G399" i="10" s="1"/>
  <c r="F399" i="10" a="1"/>
  <c r="F399" i="10" s="1"/>
  <c r="E399" i="10" a="1"/>
  <c r="E399" i="10" s="1"/>
  <c r="G335" i="10" a="1"/>
  <c r="G335" i="10" s="1"/>
  <c r="F335" i="10" a="1"/>
  <c r="F335" i="10" s="1"/>
  <c r="E335" i="10" a="1"/>
  <c r="E335" i="10" s="1"/>
  <c r="G271" i="10" a="1"/>
  <c r="G271" i="10" s="1"/>
  <c r="F271" i="10" a="1"/>
  <c r="F271" i="10" s="1"/>
  <c r="E271" i="10" a="1"/>
  <c r="E271" i="10" s="1"/>
  <c r="E207" i="10" a="1"/>
  <c r="E207" i="10" s="1"/>
  <c r="G207" i="10" a="1"/>
  <c r="G207" i="10" s="1"/>
  <c r="F207" i="10" a="1"/>
  <c r="F207" i="10" s="1"/>
  <c r="E143" i="10" a="1"/>
  <c r="E143" i="10" s="1"/>
  <c r="G143" i="10" a="1"/>
  <c r="G143" i="10" s="1"/>
  <c r="E79" i="10" a="1"/>
  <c r="E79" i="10" s="1"/>
  <c r="G79" i="10" a="1"/>
  <c r="G79" i="10" s="1"/>
  <c r="F79" i="10" a="1"/>
  <c r="F79" i="10" s="1"/>
  <c r="G374" i="10" a="1"/>
  <c r="G374" i="10" s="1"/>
  <c r="F374" i="10" a="1"/>
  <c r="F374" i="10" s="1"/>
  <c r="E374" i="10" a="1"/>
  <c r="E374" i="10" s="1"/>
  <c r="E310" i="10" a="1"/>
  <c r="E310" i="10" s="1"/>
  <c r="G310" i="10" a="1"/>
  <c r="G310" i="10" s="1"/>
  <c r="F310" i="10" a="1"/>
  <c r="F310" i="10" s="1"/>
  <c r="F405" i="10" a="1"/>
  <c r="F405" i="10" s="1"/>
  <c r="G405" i="10" a="1"/>
  <c r="G405" i="10" s="1"/>
  <c r="E405" i="10" a="1"/>
  <c r="E405" i="10" s="1"/>
  <c r="G341" i="10" a="1"/>
  <c r="G341" i="10" s="1"/>
  <c r="F341" i="10" a="1"/>
  <c r="F341" i="10" s="1"/>
  <c r="E341" i="10" a="1"/>
  <c r="E341" i="10" s="1"/>
  <c r="F277" i="10" a="1"/>
  <c r="F277" i="10" s="1"/>
  <c r="E277" i="10" a="1"/>
  <c r="E277" i="10" s="1"/>
  <c r="G277" i="10" a="1"/>
  <c r="G277" i="10" s="1"/>
  <c r="G213" i="10" a="1"/>
  <c r="G213" i="10" s="1"/>
  <c r="F213" i="10" a="1"/>
  <c r="F213" i="10" s="1"/>
  <c r="E213" i="10" a="1"/>
  <c r="E213" i="10" s="1"/>
  <c r="G149" i="10" a="1"/>
  <c r="G149" i="10" s="1"/>
  <c r="E149" i="10" a="1"/>
  <c r="E149" i="10" s="1"/>
  <c r="G364" i="10" a="1"/>
  <c r="G364" i="10" s="1"/>
  <c r="F364" i="10" a="1"/>
  <c r="F364" i="10" s="1"/>
  <c r="E364" i="10" a="1"/>
  <c r="E364" i="10" s="1"/>
  <c r="G300" i="10" a="1"/>
  <c r="G300" i="10" s="1"/>
  <c r="F300" i="10" a="1"/>
  <c r="F300" i="10" s="1"/>
  <c r="E300" i="10" a="1"/>
  <c r="E300" i="10" s="1"/>
  <c r="G236" i="10" a="1"/>
  <c r="G236" i="10" s="1"/>
  <c r="F236" i="10" a="1"/>
  <c r="F236" i="10" s="1"/>
  <c r="E236" i="10" a="1"/>
  <c r="E236" i="10" s="1"/>
  <c r="G172" i="10" a="1"/>
  <c r="G172" i="10" s="1"/>
  <c r="F172" i="10" a="1"/>
  <c r="F172" i="10" s="1"/>
  <c r="E172" i="10" a="1"/>
  <c r="E172" i="10" s="1"/>
  <c r="E108" i="10" a="1"/>
  <c r="E108" i="10" s="1"/>
  <c r="G108" i="10" a="1"/>
  <c r="G108" i="10" s="1"/>
  <c r="F108" i="10" a="1"/>
  <c r="F108" i="10" s="1"/>
  <c r="E44" i="10" a="1"/>
  <c r="E44" i="10" s="1"/>
  <c r="G44" i="10" a="1"/>
  <c r="G44" i="10" s="1"/>
  <c r="F44" i="10" a="1"/>
  <c r="F44" i="10" s="1"/>
  <c r="G449" i="10" a="1"/>
  <c r="G449" i="10" s="1"/>
  <c r="F449" i="10" a="1"/>
  <c r="F449" i="10" s="1"/>
  <c r="E449" i="10" a="1"/>
  <c r="E449" i="10" s="1"/>
  <c r="G513" i="10" a="1"/>
  <c r="G513" i="10" s="1"/>
  <c r="F513" i="10" a="1"/>
  <c r="F513" i="10" s="1"/>
  <c r="E513" i="10" a="1"/>
  <c r="E513" i="10" s="1"/>
  <c r="G577" i="10" a="1"/>
  <c r="G577" i="10" s="1"/>
  <c r="F577" i="10" a="1"/>
  <c r="F577" i="10" s="1"/>
  <c r="E577" i="10" a="1"/>
  <c r="E577" i="10" s="1"/>
  <c r="E641" i="10" a="1"/>
  <c r="E641" i="10" s="1"/>
  <c r="G641" i="10" a="1"/>
  <c r="G641" i="10" s="1"/>
  <c r="F641" i="10" a="1"/>
  <c r="F641" i="10" s="1"/>
  <c r="E401" i="10" a="1"/>
  <c r="E401" i="10" s="1"/>
  <c r="G401" i="10" a="1"/>
  <c r="G401" i="10" s="1"/>
  <c r="F401" i="10" a="1"/>
  <c r="F401" i="10" s="1"/>
  <c r="E337" i="10" a="1"/>
  <c r="E337" i="10" s="1"/>
  <c r="G337" i="10" a="1"/>
  <c r="G337" i="10" s="1"/>
  <c r="F337" i="10" a="1"/>
  <c r="F337" i="10" s="1"/>
  <c r="G273" i="10" a="1"/>
  <c r="G273" i="10" s="1"/>
  <c r="F273" i="10" a="1"/>
  <c r="F273" i="10" s="1"/>
  <c r="E273" i="10" a="1"/>
  <c r="E273" i="10" s="1"/>
  <c r="E209" i="10" a="1"/>
  <c r="E209" i="10" s="1"/>
  <c r="G209" i="10" a="1"/>
  <c r="G209" i="10" s="1"/>
  <c r="F209" i="10" a="1"/>
  <c r="F209" i="10" s="1"/>
  <c r="G145" i="10" a="1"/>
  <c r="G145" i="10" s="1"/>
  <c r="F145" i="10" a="1"/>
  <c r="F145" i="10" s="1"/>
  <c r="E145" i="10" a="1"/>
  <c r="E145" i="10" s="1"/>
  <c r="F81" i="10" a="1"/>
  <c r="F81" i="10" s="1"/>
  <c r="G81" i="10" a="1"/>
  <c r="G81" i="10" s="1"/>
  <c r="E81" i="10" a="1"/>
  <c r="E81" i="10" s="1"/>
  <c r="F17" i="10" a="1"/>
  <c r="F17" i="10" s="1"/>
  <c r="E17" i="10" a="1"/>
  <c r="E17" i="10" s="1"/>
  <c r="G17" i="10" a="1"/>
  <c r="G17" i="10" s="1"/>
  <c r="E476" i="10" a="1"/>
  <c r="E476" i="10" s="1"/>
  <c r="G476" i="10" a="1"/>
  <c r="G476" i="10" s="1"/>
  <c r="F476" i="10" a="1"/>
  <c r="F476" i="10" s="1"/>
  <c r="F604" i="10" a="1"/>
  <c r="F604" i="10" s="1"/>
  <c r="G604" i="10" a="1"/>
  <c r="G604" i="10" s="1"/>
  <c r="E604" i="10" a="1"/>
  <c r="E604" i="10" s="1"/>
  <c r="G425" i="10" a="1"/>
  <c r="G425" i="10" s="1"/>
  <c r="F425" i="10" a="1"/>
  <c r="F425" i="10" s="1"/>
  <c r="E425" i="10" a="1"/>
  <c r="E425" i="10" s="1"/>
  <c r="E360" i="10" a="1"/>
  <c r="E360" i="10" s="1"/>
  <c r="G360" i="10" a="1"/>
  <c r="G360" i="10" s="1"/>
  <c r="F360" i="10" a="1"/>
  <c r="F360" i="10" s="1"/>
  <c r="E296" i="10" a="1"/>
  <c r="E296" i="10" s="1"/>
  <c r="G296" i="10" a="1"/>
  <c r="G296" i="10" s="1"/>
  <c r="F296" i="10" a="1"/>
  <c r="F296" i="10" s="1"/>
  <c r="E232" i="10" a="1"/>
  <c r="E232" i="10" s="1"/>
  <c r="G232" i="10" a="1"/>
  <c r="G232" i="10" s="1"/>
  <c r="F232" i="10" a="1"/>
  <c r="F232" i="10" s="1"/>
  <c r="F168" i="10" a="1"/>
  <c r="F168" i="10" s="1"/>
  <c r="G168" i="10" a="1"/>
  <c r="G168" i="10" s="1"/>
  <c r="F104" i="10" a="1"/>
  <c r="F104" i="10" s="1"/>
  <c r="G104" i="10" a="1"/>
  <c r="G104" i="10" s="1"/>
  <c r="E104" i="10" a="1"/>
  <c r="E104" i="10" s="1"/>
  <c r="F40" i="10" a="1"/>
  <c r="F40" i="10" s="1"/>
  <c r="G40" i="10" a="1"/>
  <c r="G40" i="10" s="1"/>
  <c r="E40" i="10" a="1"/>
  <c r="E40" i="10" s="1"/>
  <c r="G453" i="10" a="1"/>
  <c r="G453" i="10" s="1"/>
  <c r="F453" i="10" a="1"/>
  <c r="F453" i="10" s="1"/>
  <c r="E453" i="10" a="1"/>
  <c r="E453" i="10" s="1"/>
  <c r="E517" i="10" a="1"/>
  <c r="E517" i="10" s="1"/>
  <c r="G517" i="10" a="1"/>
  <c r="G517" i="10" s="1"/>
  <c r="F517" i="10" a="1"/>
  <c r="F517" i="10" s="1"/>
  <c r="G391" i="10" a="1"/>
  <c r="G391" i="10" s="1"/>
  <c r="F391" i="10" a="1"/>
  <c r="F391" i="10" s="1"/>
  <c r="E391" i="10" a="1"/>
  <c r="E391" i="10" s="1"/>
  <c r="G327" i="10" a="1"/>
  <c r="G327" i="10" s="1"/>
  <c r="F327" i="10" a="1"/>
  <c r="F327" i="10" s="1"/>
  <c r="E327" i="10" a="1"/>
  <c r="E327" i="10" s="1"/>
  <c r="G263" i="10" a="1"/>
  <c r="G263" i="10" s="1"/>
  <c r="F263" i="10" a="1"/>
  <c r="F263" i="10" s="1"/>
  <c r="E263" i="10" a="1"/>
  <c r="E263" i="10" s="1"/>
  <c r="G199" i="10" a="1"/>
  <c r="G199" i="10" s="1"/>
  <c r="F199" i="10" a="1"/>
  <c r="F199" i="10" s="1"/>
  <c r="E199" i="10" a="1"/>
  <c r="E199" i="10" s="1"/>
  <c r="E135" i="10" a="1"/>
  <c r="E135" i="10" s="1"/>
  <c r="G135" i="10" a="1"/>
  <c r="G135" i="10" s="1"/>
  <c r="F135" i="10" a="1"/>
  <c r="F135" i="10" s="1"/>
  <c r="F71" i="10" a="1"/>
  <c r="F71" i="10" s="1"/>
  <c r="E71" i="10" a="1"/>
  <c r="E71" i="10" s="1"/>
  <c r="G71" i="10" a="1"/>
  <c r="G71" i="10" s="1"/>
  <c r="F366" i="10" a="1"/>
  <c r="F366" i="10" s="1"/>
  <c r="G366" i="10" a="1"/>
  <c r="G366" i="10" s="1"/>
  <c r="G302" i="10" a="1"/>
  <c r="G302" i="10" s="1"/>
  <c r="F302" i="10" a="1"/>
  <c r="F302" i="10" s="1"/>
  <c r="F174" i="10" a="1"/>
  <c r="F174" i="10" s="1"/>
  <c r="G174" i="10" a="1"/>
  <c r="G174" i="10" s="1"/>
  <c r="E110" i="10" a="1"/>
  <c r="E110" i="10" s="1"/>
  <c r="G110" i="10" a="1"/>
  <c r="G110" i="10" s="1"/>
  <c r="F110" i="10" a="1"/>
  <c r="F110" i="10" s="1"/>
  <c r="G397" i="10" a="1"/>
  <c r="G397" i="10" s="1"/>
  <c r="F397" i="10" a="1"/>
  <c r="F397" i="10" s="1"/>
  <c r="E397" i="10" a="1"/>
  <c r="E397" i="10" s="1"/>
  <c r="G333" i="10" a="1"/>
  <c r="G333" i="10" s="1"/>
  <c r="F333" i="10" a="1"/>
  <c r="F333" i="10" s="1"/>
  <c r="E333" i="10" a="1"/>
  <c r="E333" i="10" s="1"/>
  <c r="F269" i="10" a="1"/>
  <c r="F269" i="10" s="1"/>
  <c r="E269" i="10" a="1"/>
  <c r="E269" i="10" s="1"/>
  <c r="G269" i="10" a="1"/>
  <c r="G269" i="10" s="1"/>
  <c r="G205" i="10" a="1"/>
  <c r="G205" i="10" s="1"/>
  <c r="F205" i="10" a="1"/>
  <c r="F205" i="10" s="1"/>
  <c r="E205" i="10" a="1"/>
  <c r="E205" i="10" s="1"/>
  <c r="E141" i="10" a="1"/>
  <c r="E141" i="10" s="1"/>
  <c r="G141" i="10" a="1"/>
  <c r="G141" i="10" s="1"/>
  <c r="F141" i="10" a="1"/>
  <c r="F141" i="10" s="1"/>
  <c r="G421" i="10" a="1"/>
  <c r="G421" i="10" s="1"/>
  <c r="F421" i="10" a="1"/>
  <c r="F421" i="10" s="1"/>
  <c r="E421" i="10" a="1"/>
  <c r="E421" i="10" s="1"/>
  <c r="G356" i="10" a="1"/>
  <c r="G356" i="10" s="1"/>
  <c r="F356" i="10" a="1"/>
  <c r="F356" i="10" s="1"/>
  <c r="E356" i="10" a="1"/>
  <c r="E356" i="10" s="1"/>
  <c r="E292" i="10" a="1"/>
  <c r="E292" i="10" s="1"/>
  <c r="G292" i="10" a="1"/>
  <c r="G292" i="10" s="1"/>
  <c r="F292" i="10" a="1"/>
  <c r="F292" i="10" s="1"/>
  <c r="E228" i="10" a="1"/>
  <c r="E228" i="10" s="1"/>
  <c r="G228" i="10" a="1"/>
  <c r="G228" i="10" s="1"/>
  <c r="F228" i="10" a="1"/>
  <c r="F228" i="10" s="1"/>
  <c r="F164" i="10" a="1"/>
  <c r="F164" i="10" s="1"/>
  <c r="E164" i="10" a="1"/>
  <c r="E164" i="10" s="1"/>
  <c r="G164" i="10" a="1"/>
  <c r="G164" i="10" s="1"/>
  <c r="F100" i="10" a="1"/>
  <c r="F100" i="10" s="1"/>
  <c r="G100" i="10" a="1"/>
  <c r="G100" i="10" s="1"/>
  <c r="E100" i="10" a="1"/>
  <c r="E100" i="10" s="1"/>
  <c r="F36" i="10" a="1"/>
  <c r="F36" i="10" s="1"/>
  <c r="E36" i="10" a="1"/>
  <c r="E36" i="10" s="1"/>
  <c r="G36" i="10" a="1"/>
  <c r="G36" i="10" s="1"/>
  <c r="F457" i="10" a="1"/>
  <c r="F457" i="10" s="1"/>
  <c r="G457" i="10" a="1"/>
  <c r="G457" i="10" s="1"/>
  <c r="E457" i="10" a="1"/>
  <c r="E457" i="10" s="1"/>
  <c r="G521" i="10" a="1"/>
  <c r="G521" i="10" s="1"/>
  <c r="F521" i="10" a="1"/>
  <c r="F521" i="10" s="1"/>
  <c r="E521" i="10" a="1"/>
  <c r="E521" i="10" s="1"/>
  <c r="E585" i="10" a="1"/>
  <c r="E585" i="10" s="1"/>
  <c r="G585" i="10" a="1"/>
  <c r="G585" i="10" s="1"/>
  <c r="F585" i="10" a="1"/>
  <c r="F585" i="10" s="1"/>
  <c r="G649" i="10" a="1"/>
  <c r="G649" i="10" s="1"/>
  <c r="F649" i="10" a="1"/>
  <c r="F649" i="10" s="1"/>
  <c r="E649" i="10" a="1"/>
  <c r="E649" i="10" s="1"/>
  <c r="E393" i="10" a="1"/>
  <c r="E393" i="10" s="1"/>
  <c r="G393" i="10" a="1"/>
  <c r="G393" i="10" s="1"/>
  <c r="F393" i="10" a="1"/>
  <c r="F393" i="10" s="1"/>
  <c r="G329" i="10" a="1"/>
  <c r="G329" i="10" s="1"/>
  <c r="F329" i="10" a="1"/>
  <c r="F329" i="10" s="1"/>
  <c r="E329" i="10" a="1"/>
  <c r="E329" i="10" s="1"/>
  <c r="E265" i="10" a="1"/>
  <c r="E265" i="10" s="1"/>
  <c r="G265" i="10" a="1"/>
  <c r="G265" i="10" s="1"/>
  <c r="F265" i="10" a="1"/>
  <c r="F265" i="10" s="1"/>
  <c r="G201" i="10" a="1"/>
  <c r="G201" i="10" s="1"/>
  <c r="F201" i="10" a="1"/>
  <c r="F201" i="10" s="1"/>
  <c r="E201" i="10" a="1"/>
  <c r="E201" i="10" s="1"/>
  <c r="E137" i="10" a="1"/>
  <c r="E137" i="10" s="1"/>
  <c r="F137" i="10" a="1"/>
  <c r="F137" i="10" s="1"/>
  <c r="G137" i="10" a="1"/>
  <c r="G137" i="10" s="1"/>
  <c r="E73" i="10" a="1"/>
  <c r="E73" i="10" s="1"/>
  <c r="F73" i="10" a="1"/>
  <c r="F73" i="10" s="1"/>
  <c r="G73" i="10" a="1"/>
  <c r="G73" i="10" s="1"/>
  <c r="G9" i="10" a="1"/>
  <c r="G9" i="10" s="1"/>
  <c r="F9" i="10" a="1"/>
  <c r="F9" i="10" s="1"/>
  <c r="E9" i="10" a="1"/>
  <c r="E9" i="10" s="1"/>
  <c r="G484" i="10" a="1"/>
  <c r="G484" i="10" s="1"/>
  <c r="F484" i="10" a="1"/>
  <c r="F484" i="10" s="1"/>
  <c r="E484" i="10" a="1"/>
  <c r="E484" i="10" s="1"/>
  <c r="F416" i="10" a="1"/>
  <c r="F416" i="10" s="1"/>
  <c r="E416" i="10" a="1"/>
  <c r="E416" i="10" s="1"/>
  <c r="G416" i="10" a="1"/>
  <c r="G416" i="10" s="1"/>
  <c r="G352" i="10" a="1"/>
  <c r="G352" i="10" s="1"/>
  <c r="F352" i="10" a="1"/>
  <c r="F352" i="10" s="1"/>
  <c r="E352" i="10" a="1"/>
  <c r="E352" i="10" s="1"/>
  <c r="E288" i="10" a="1"/>
  <c r="E288" i="10" s="1"/>
  <c r="G288" i="10" a="1"/>
  <c r="G288" i="10" s="1"/>
  <c r="F288" i="10" a="1"/>
  <c r="F288" i="10" s="1"/>
  <c r="E224" i="10" a="1"/>
  <c r="E224" i="10" s="1"/>
  <c r="F224" i="10" a="1"/>
  <c r="F224" i="10" s="1"/>
  <c r="G224" i="10" a="1"/>
  <c r="G224" i="10" s="1"/>
  <c r="F160" i="10" a="1"/>
  <c r="F160" i="10" s="1"/>
  <c r="G160" i="10" a="1"/>
  <c r="G160" i="10" s="1"/>
  <c r="E160" i="10" a="1"/>
  <c r="E160" i="10" s="1"/>
  <c r="F96" i="10" a="1"/>
  <c r="F96" i="10" s="1"/>
  <c r="G96" i="10" a="1"/>
  <c r="G96" i="10" s="1"/>
  <c r="E96" i="10" a="1"/>
  <c r="E96" i="10" s="1"/>
  <c r="F32" i="10" a="1"/>
  <c r="F32" i="10" s="1"/>
  <c r="G32" i="10" a="1"/>
  <c r="G32" i="10" s="1"/>
  <c r="E32" i="10" a="1"/>
  <c r="E32" i="10" s="1"/>
  <c r="E461" i="10" a="1"/>
  <c r="E461" i="10" s="1"/>
  <c r="G461" i="10" a="1"/>
  <c r="G461" i="10" s="1"/>
  <c r="F461" i="10" a="1"/>
  <c r="F461" i="10" s="1"/>
  <c r="F525" i="10" a="1"/>
  <c r="F525" i="10" s="1"/>
  <c r="E525" i="10" a="1"/>
  <c r="E525" i="10" s="1"/>
  <c r="G525" i="10" a="1"/>
  <c r="G525" i="10" s="1"/>
  <c r="G383" i="10" a="1"/>
  <c r="G383" i="10" s="1"/>
  <c r="F383" i="10" a="1"/>
  <c r="F383" i="10" s="1"/>
  <c r="E383" i="10" a="1"/>
  <c r="E383" i="10" s="1"/>
  <c r="G319" i="10" a="1"/>
  <c r="G319" i="10" s="1"/>
  <c r="F319" i="10" a="1"/>
  <c r="F319" i="10" s="1"/>
  <c r="E319" i="10" a="1"/>
  <c r="E319" i="10" s="1"/>
  <c r="G255" i="10" a="1"/>
  <c r="G255" i="10" s="1"/>
  <c r="F255" i="10" a="1"/>
  <c r="F255" i="10" s="1"/>
  <c r="E255" i="10" a="1"/>
  <c r="E255" i="10" s="1"/>
  <c r="E191" i="10" a="1"/>
  <c r="E191" i="10" s="1"/>
  <c r="F191" i="10" a="1"/>
  <c r="F191" i="10" s="1"/>
  <c r="G191" i="10" a="1"/>
  <c r="G191" i="10" s="1"/>
  <c r="G127" i="10" a="1"/>
  <c r="G127" i="10" s="1"/>
  <c r="F127" i="10" a="1"/>
  <c r="F127" i="10" s="1"/>
  <c r="G423" i="10" a="1"/>
  <c r="G423" i="10" s="1"/>
  <c r="F423" i="10" a="1"/>
  <c r="F423" i="10" s="1"/>
  <c r="E423" i="10" a="1"/>
  <c r="E423" i="10" s="1"/>
  <c r="G358" i="10" a="1"/>
  <c r="G358" i="10" s="1"/>
  <c r="F358" i="10" a="1"/>
  <c r="F358" i="10" s="1"/>
  <c r="E358" i="10" a="1"/>
  <c r="E358" i="10" s="1"/>
  <c r="G389" i="10" a="1"/>
  <c r="G389" i="10" s="1"/>
  <c r="F389" i="10" a="1"/>
  <c r="F389" i="10" s="1"/>
  <c r="E389" i="10" a="1"/>
  <c r="E389" i="10" s="1"/>
  <c r="G325" i="10" a="1"/>
  <c r="G325" i="10" s="1"/>
  <c r="F325" i="10" a="1"/>
  <c r="F325" i="10" s="1"/>
  <c r="E325" i="10" a="1"/>
  <c r="E325" i="10" s="1"/>
  <c r="E261" i="10" a="1"/>
  <c r="E261" i="10" s="1"/>
  <c r="G261" i="10" a="1"/>
  <c r="G261" i="10" s="1"/>
  <c r="F261" i="10" a="1"/>
  <c r="F261" i="10" s="1"/>
  <c r="G197" i="10" a="1"/>
  <c r="G197" i="10" s="1"/>
  <c r="F197" i="10" a="1"/>
  <c r="F197" i="10" s="1"/>
  <c r="E197" i="10" a="1"/>
  <c r="E197" i="10" s="1"/>
  <c r="G133" i="10" a="1"/>
  <c r="G133" i="10" s="1"/>
  <c r="F133" i="10" a="1"/>
  <c r="F133" i="10" s="1"/>
  <c r="E133" i="10" a="1"/>
  <c r="E133" i="10" s="1"/>
  <c r="E412" i="10" a="1"/>
  <c r="E412" i="10" s="1"/>
  <c r="G412" i="10" a="1"/>
  <c r="G412" i="10" s="1"/>
  <c r="F412" i="10" a="1"/>
  <c r="F412" i="10" s="1"/>
  <c r="G348" i="10" a="1"/>
  <c r="G348" i="10" s="1"/>
  <c r="F348" i="10" a="1"/>
  <c r="F348" i="10" s="1"/>
  <c r="E348" i="10" a="1"/>
  <c r="E348" i="10" s="1"/>
  <c r="G284" i="10" a="1"/>
  <c r="G284" i="10" s="1"/>
  <c r="F284" i="10" a="1"/>
  <c r="F284" i="10" s="1"/>
  <c r="E284" i="10" a="1"/>
  <c r="E284" i="10" s="1"/>
  <c r="E220" i="10" a="1"/>
  <c r="E220" i="10" s="1"/>
  <c r="G220" i="10" a="1"/>
  <c r="G220" i="10" s="1"/>
  <c r="F220" i="10" a="1"/>
  <c r="F220" i="10" s="1"/>
  <c r="E156" i="10" a="1"/>
  <c r="E156" i="10" s="1"/>
  <c r="G156" i="10" a="1"/>
  <c r="G156" i="10" s="1"/>
  <c r="F156" i="10" a="1"/>
  <c r="F156" i="10" s="1"/>
  <c r="E92" i="10" a="1"/>
  <c r="E92" i="10" s="1"/>
  <c r="G92" i="10" a="1"/>
  <c r="G92" i="10" s="1"/>
  <c r="F92" i="10" a="1"/>
  <c r="F92" i="10" s="1"/>
  <c r="G28" i="10" a="1"/>
  <c r="G28" i="10" s="1"/>
  <c r="F28" i="10" a="1"/>
  <c r="F28" i="10" s="1"/>
  <c r="E28" i="10" a="1"/>
  <c r="E28" i="10" s="1"/>
  <c r="G465" i="10" a="1"/>
  <c r="G465" i="10" s="1"/>
  <c r="F465" i="10" a="1"/>
  <c r="F465" i="10" s="1"/>
  <c r="E465" i="10" a="1"/>
  <c r="E465" i="10" s="1"/>
  <c r="E529" i="10" a="1"/>
  <c r="E529" i="10" s="1"/>
  <c r="G529" i="10" a="1"/>
  <c r="G529" i="10" s="1"/>
  <c r="F529" i="10" a="1"/>
  <c r="F529" i="10" s="1"/>
  <c r="F593" i="10" a="1"/>
  <c r="F593" i="10" s="1"/>
  <c r="G593" i="10" a="1"/>
  <c r="G593" i="10" s="1"/>
  <c r="E593" i="10" a="1"/>
  <c r="E593" i="10" s="1"/>
  <c r="E657" i="10" a="1"/>
  <c r="E657" i="10" s="1"/>
  <c r="F657" i="10" a="1"/>
  <c r="F657" i="10" s="1"/>
  <c r="G657" i="10" a="1"/>
  <c r="G657" i="10" s="1"/>
  <c r="G385" i="10" a="1"/>
  <c r="G385" i="10" s="1"/>
  <c r="F385" i="10" a="1"/>
  <c r="F385" i="10" s="1"/>
  <c r="E385" i="10" a="1"/>
  <c r="E385" i="10" s="1"/>
  <c r="G321" i="10" a="1"/>
  <c r="G321" i="10" s="1"/>
  <c r="F321" i="10" a="1"/>
  <c r="F321" i="10" s="1"/>
  <c r="E321" i="10" a="1"/>
  <c r="E321" i="10" s="1"/>
  <c r="G257" i="10" a="1"/>
  <c r="G257" i="10" s="1"/>
  <c r="F257" i="10" a="1"/>
  <c r="F257" i="10" s="1"/>
  <c r="E257" i="10" a="1"/>
  <c r="E257" i="10" s="1"/>
  <c r="F193" i="10" a="1"/>
  <c r="F193" i="10" s="1"/>
  <c r="G193" i="10" a="1"/>
  <c r="G193" i="10" s="1"/>
  <c r="E193" i="10" a="1"/>
  <c r="E193" i="10" s="1"/>
  <c r="G129" i="10" a="1"/>
  <c r="G129" i="10" s="1"/>
  <c r="F129" i="10" a="1"/>
  <c r="F129" i="10" s="1"/>
  <c r="E129" i="10" a="1"/>
  <c r="E129" i="10" s="1"/>
  <c r="E65" i="10" a="1"/>
  <c r="E65" i="10" s="1"/>
  <c r="F65" i="10" a="1"/>
  <c r="F65" i="10" s="1"/>
  <c r="G65" i="10" a="1"/>
  <c r="G65" i="10" s="1"/>
  <c r="F428" i="10" a="1"/>
  <c r="F428" i="10" s="1"/>
  <c r="G428" i="10" a="1"/>
  <c r="G428" i="10" s="1"/>
  <c r="E428" i="10" a="1"/>
  <c r="E428" i="10" s="1"/>
  <c r="E492" i="10" a="1"/>
  <c r="E492" i="10" s="1"/>
  <c r="G492" i="10" a="1"/>
  <c r="G492" i="10" s="1"/>
  <c r="F492" i="10" a="1"/>
  <c r="F492" i="10" s="1"/>
  <c r="F408" i="10" a="1"/>
  <c r="F408" i="10" s="1"/>
  <c r="E408" i="10" a="1"/>
  <c r="E408" i="10" s="1"/>
  <c r="G408" i="10" a="1"/>
  <c r="G408" i="10" s="1"/>
  <c r="E344" i="10" a="1"/>
  <c r="E344" i="10" s="1"/>
  <c r="G344" i="10" a="1"/>
  <c r="G344" i="10" s="1"/>
  <c r="F344" i="10" a="1"/>
  <c r="F344" i="10" s="1"/>
  <c r="G280" i="10" a="1"/>
  <c r="G280" i="10" s="1"/>
  <c r="F280" i="10" a="1"/>
  <c r="F280" i="10" s="1"/>
  <c r="E280" i="10" a="1"/>
  <c r="E280" i="10" s="1"/>
  <c r="F216" i="10" a="1"/>
  <c r="F216" i="10" s="1"/>
  <c r="E216" i="10" a="1"/>
  <c r="E216" i="10" s="1"/>
  <c r="G216" i="10" a="1"/>
  <c r="G216" i="10" s="1"/>
  <c r="E152" i="10" a="1"/>
  <c r="E152" i="10" s="1"/>
  <c r="G152" i="10" a="1"/>
  <c r="G152" i="10" s="1"/>
  <c r="F152" i="10" a="1"/>
  <c r="F152" i="10" s="1"/>
  <c r="F88" i="10" a="1"/>
  <c r="F88" i="10" s="1"/>
  <c r="G88" i="10" a="1"/>
  <c r="G88" i="10" s="1"/>
  <c r="F24" i="10" a="1"/>
  <c r="F24" i="10" s="1"/>
  <c r="G24" i="10" a="1"/>
  <c r="G24" i="10" s="1"/>
  <c r="G469" i="10" a="1"/>
  <c r="G469" i="10" s="1"/>
  <c r="F469" i="10" a="1"/>
  <c r="F469" i="10" s="1"/>
  <c r="E469" i="10" a="1"/>
  <c r="E469" i="10" s="1"/>
  <c r="E375" i="10" a="1"/>
  <c r="E375" i="10" s="1"/>
  <c r="G375" i="10" a="1"/>
  <c r="G375" i="10" s="1"/>
  <c r="F375" i="10" a="1"/>
  <c r="F375" i="10" s="1"/>
  <c r="G311" i="10" a="1"/>
  <c r="G311" i="10" s="1"/>
  <c r="F311" i="10" a="1"/>
  <c r="F311" i="10" s="1"/>
  <c r="E311" i="10" a="1"/>
  <c r="E311" i="10" s="1"/>
  <c r="G247" i="10" a="1"/>
  <c r="G247" i="10" s="1"/>
  <c r="F247" i="10" a="1"/>
  <c r="F247" i="10" s="1"/>
  <c r="E247" i="10" a="1"/>
  <c r="E247" i="10" s="1"/>
  <c r="G183" i="10" a="1"/>
  <c r="G183" i="10" s="1"/>
  <c r="E183" i="10" a="1"/>
  <c r="E183" i="10" s="1"/>
  <c r="F183" i="10" a="1"/>
  <c r="F183" i="10" s="1"/>
  <c r="F119" i="10" a="1"/>
  <c r="F119" i="10" s="1"/>
  <c r="G119" i="10" a="1"/>
  <c r="G119" i="10" s="1"/>
  <c r="E119" i="10" a="1"/>
  <c r="E119" i="10" s="1"/>
  <c r="E414" i="10" a="1"/>
  <c r="E414" i="10" s="1"/>
  <c r="G414" i="10" a="1"/>
  <c r="G414" i="10" s="1"/>
  <c r="F414" i="10" a="1"/>
  <c r="F414" i="10" s="1"/>
  <c r="G350" i="10" a="1"/>
  <c r="G350" i="10" s="1"/>
  <c r="F350" i="10" a="1"/>
  <c r="F350" i="10" s="1"/>
  <c r="E350" i="10" a="1"/>
  <c r="E350" i="10" s="1"/>
  <c r="E222" i="10" a="1"/>
  <c r="E222" i="10" s="1"/>
  <c r="G222" i="10" a="1"/>
  <c r="G222" i="10" s="1"/>
  <c r="F222" i="10" a="1"/>
  <c r="F222" i="10" s="1"/>
  <c r="G381" i="10" a="1"/>
  <c r="G381" i="10" s="1"/>
  <c r="F381" i="10" a="1"/>
  <c r="F381" i="10" s="1"/>
  <c r="E381" i="10" a="1"/>
  <c r="E381" i="10" s="1"/>
  <c r="G317" i="10" a="1"/>
  <c r="G317" i="10" s="1"/>
  <c r="F317" i="10" a="1"/>
  <c r="F317" i="10" s="1"/>
  <c r="E317" i="10" a="1"/>
  <c r="E317" i="10" s="1"/>
  <c r="F253" i="10" a="1"/>
  <c r="F253" i="10" s="1"/>
  <c r="E253" i="10" a="1"/>
  <c r="E253" i="10" s="1"/>
  <c r="G189" i="10" a="1"/>
  <c r="G189" i="10" s="1"/>
  <c r="F189" i="10" a="1"/>
  <c r="F189" i="10" s="1"/>
  <c r="E189" i="10" a="1"/>
  <c r="E189" i="10" s="1"/>
  <c r="G125" i="10" a="1"/>
  <c r="G125" i="10" s="1"/>
  <c r="F125" i="10" a="1"/>
  <c r="F125" i="10" s="1"/>
  <c r="E125" i="10" a="1"/>
  <c r="E125" i="10" s="1"/>
  <c r="G404" i="10" a="1"/>
  <c r="G404" i="10" s="1"/>
  <c r="F404" i="10" a="1"/>
  <c r="F404" i="10" s="1"/>
  <c r="E404" i="10" a="1"/>
  <c r="E404" i="10" s="1"/>
  <c r="G340" i="10" a="1"/>
  <c r="G340" i="10" s="1"/>
  <c r="F340" i="10" a="1"/>
  <c r="F340" i="10" s="1"/>
  <c r="E340" i="10" a="1"/>
  <c r="E340" i="10" s="1"/>
  <c r="G276" i="10" a="1"/>
  <c r="G276" i="10" s="1"/>
  <c r="F276" i="10" a="1"/>
  <c r="F276" i="10" s="1"/>
  <c r="E276" i="10" a="1"/>
  <c r="E276" i="10" s="1"/>
  <c r="F212" i="10" a="1"/>
  <c r="F212" i="10" s="1"/>
  <c r="E212" i="10" a="1"/>
  <c r="E212" i="10" s="1"/>
  <c r="G212" i="10" a="1"/>
  <c r="G212" i="10" s="1"/>
  <c r="F148" i="10" a="1"/>
  <c r="F148" i="10" s="1"/>
  <c r="E148" i="10" a="1"/>
  <c r="E148" i="10" s="1"/>
  <c r="G148" i="10" a="1"/>
  <c r="G148" i="10" s="1"/>
  <c r="F84" i="10" a="1"/>
  <c r="F84" i="10" s="1"/>
  <c r="E84" i="10" a="1"/>
  <c r="E84" i="10" s="1"/>
  <c r="G84" i="10" a="1"/>
  <c r="G84" i="10" s="1"/>
  <c r="G20" i="10" a="1"/>
  <c r="G20" i="10" s="1"/>
  <c r="F20" i="10" a="1"/>
  <c r="F20" i="10" s="1"/>
  <c r="E20" i="10" a="1"/>
  <c r="E20" i="10" s="1"/>
  <c r="F473" i="10" a="1"/>
  <c r="F473" i="10" s="1"/>
  <c r="E473" i="10" a="1"/>
  <c r="E473" i="10" s="1"/>
  <c r="G473" i="10" a="1"/>
  <c r="G473" i="10" s="1"/>
  <c r="F537" i="10" a="1"/>
  <c r="F537" i="10" s="1"/>
  <c r="G537" i="10" a="1"/>
  <c r="G537" i="10" s="1"/>
  <c r="E537" i="10" a="1"/>
  <c r="E537" i="10" s="1"/>
  <c r="G601" i="10" a="1"/>
  <c r="G601" i="10" s="1"/>
  <c r="F601" i="10" a="1"/>
  <c r="F601" i="10" s="1"/>
  <c r="E601" i="10" a="1"/>
  <c r="E601" i="10" s="1"/>
  <c r="F665" i="10" a="1"/>
  <c r="F665" i="10" s="1"/>
  <c r="E665" i="10" a="1"/>
  <c r="E665" i="10" s="1"/>
  <c r="G665" i="10" a="1"/>
  <c r="G665" i="10" s="1"/>
  <c r="E420" i="10" a="1"/>
  <c r="E420" i="10" s="1"/>
  <c r="G420" i="10" a="1"/>
  <c r="G420" i="10" s="1"/>
  <c r="F420" i="10" a="1"/>
  <c r="F420" i="10" s="1"/>
  <c r="H766" i="10" l="1"/>
  <c r="H712" i="10"/>
  <c r="H486" i="10"/>
  <c r="H702" i="10"/>
  <c r="H26" i="10"/>
  <c r="H752" i="10"/>
  <c r="H718" i="10"/>
  <c r="H761" i="10"/>
  <c r="H715" i="10"/>
  <c r="H744" i="10"/>
  <c r="H747" i="10"/>
  <c r="H732" i="10"/>
  <c r="H589" i="10"/>
  <c r="H672" i="10"/>
  <c r="H760" i="10"/>
  <c r="H620" i="10"/>
  <c r="H512" i="10"/>
  <c r="H764" i="10"/>
  <c r="H758" i="10"/>
  <c r="H773" i="10"/>
  <c r="H691" i="10"/>
  <c r="H635" i="10"/>
  <c r="H603" i="10"/>
  <c r="H763" i="10"/>
  <c r="H710" i="10"/>
  <c r="H717" i="10"/>
  <c r="H127" i="10"/>
  <c r="H750" i="10"/>
  <c r="H61" i="10"/>
  <c r="H646" i="10"/>
  <c r="H7" i="10"/>
  <c r="H523" i="10"/>
  <c r="H624" i="10"/>
  <c r="H102" i="10"/>
  <c r="H246" i="10"/>
  <c r="H18" i="10"/>
  <c r="H186" i="10"/>
  <c r="H142" i="10"/>
  <c r="H612" i="10"/>
  <c r="H749" i="10"/>
  <c r="H163" i="10"/>
  <c r="H531" i="10"/>
  <c r="H88" i="10"/>
  <c r="H560" i="10"/>
  <c r="H74" i="10"/>
  <c r="H706" i="10"/>
  <c r="H302" i="10"/>
  <c r="H755" i="10"/>
  <c r="H651" i="10"/>
  <c r="H375" i="10"/>
  <c r="H92" i="10"/>
  <c r="H261" i="10"/>
  <c r="H461" i="10"/>
  <c r="H292" i="10"/>
  <c r="H110" i="10"/>
  <c r="H476" i="10"/>
  <c r="H641" i="10"/>
  <c r="H365" i="10"/>
  <c r="H203" i="10"/>
  <c r="H674" i="10"/>
  <c r="H709" i="10"/>
  <c r="H721" i="10"/>
  <c r="H37" i="10"/>
  <c r="H756" i="10"/>
  <c r="H443" i="10"/>
  <c r="H667" i="10"/>
  <c r="H765" i="10"/>
  <c r="H770" i="10"/>
  <c r="H107" i="10"/>
  <c r="H682" i="10"/>
  <c r="H753" i="10"/>
  <c r="H34" i="10"/>
  <c r="H728" i="10"/>
  <c r="H619" i="10"/>
  <c r="H655" i="10"/>
  <c r="H726" i="10"/>
  <c r="H652" i="10"/>
  <c r="H29" i="10"/>
  <c r="H519" i="10"/>
  <c r="H742" i="10"/>
  <c r="H704" i="10"/>
  <c r="H689" i="10"/>
  <c r="H146" i="10"/>
  <c r="H51" i="10"/>
  <c r="H22" i="10"/>
  <c r="H650" i="10"/>
  <c r="H62" i="10"/>
  <c r="H42" i="10"/>
  <c r="H659" i="10"/>
  <c r="H601" i="10"/>
  <c r="H340" i="10"/>
  <c r="H319" i="10"/>
  <c r="H100" i="10"/>
  <c r="H199" i="10"/>
  <c r="H273" i="10"/>
  <c r="H374" i="10"/>
  <c r="H116" i="10"/>
  <c r="H285" i="10"/>
  <c r="H407" i="10"/>
  <c r="H357" i="10"/>
  <c r="H297" i="10"/>
  <c r="H132" i="10"/>
  <c r="H295" i="10"/>
  <c r="H264" i="10"/>
  <c r="H305" i="10"/>
  <c r="H140" i="10"/>
  <c r="H208" i="10"/>
  <c r="H313" i="10"/>
  <c r="H735" i="10"/>
  <c r="H676" i="10"/>
  <c r="H598" i="10"/>
  <c r="H24" i="10"/>
  <c r="H408" i="10"/>
  <c r="H304" i="10"/>
  <c r="H532" i="10"/>
  <c r="H433" i="10"/>
  <c r="H159" i="10"/>
  <c r="H128" i="10"/>
  <c r="H489" i="10"/>
  <c r="H117" i="10"/>
  <c r="H175" i="10"/>
  <c r="H688" i="10"/>
  <c r="H463" i="10"/>
  <c r="H621" i="10"/>
  <c r="H148" i="10"/>
  <c r="H218" i="10"/>
  <c r="H548" i="10"/>
  <c r="H230" i="10"/>
  <c r="H158" i="10"/>
  <c r="H683" i="10"/>
  <c r="H276" i="10"/>
  <c r="H119" i="10"/>
  <c r="H428" i="10"/>
  <c r="H593" i="10"/>
  <c r="H348" i="10"/>
  <c r="H423" i="10"/>
  <c r="H255" i="10"/>
  <c r="H201" i="10"/>
  <c r="H104" i="10"/>
  <c r="H660" i="10"/>
  <c r="H217" i="10"/>
  <c r="H52" i="10"/>
  <c r="H221" i="10"/>
  <c r="H343" i="10"/>
  <c r="H289" i="10"/>
  <c r="H124" i="10"/>
  <c r="H231" i="10"/>
  <c r="H245" i="10"/>
  <c r="H477" i="10"/>
  <c r="H610" i="10"/>
  <c r="H522" i="10"/>
  <c r="H550" i="10"/>
  <c r="H583" i="10"/>
  <c r="H599" i="10"/>
  <c r="H134" i="10"/>
  <c r="H499" i="10"/>
  <c r="H162" i="10"/>
  <c r="H648" i="10"/>
  <c r="H368" i="10"/>
  <c r="H638" i="10"/>
  <c r="H595" i="10"/>
  <c r="H740" i="10"/>
  <c r="H724" i="10"/>
  <c r="H278" i="10"/>
  <c r="H235" i="10"/>
  <c r="H776" i="10"/>
  <c r="H707" i="10"/>
  <c r="H729" i="10"/>
  <c r="H507" i="10"/>
  <c r="H716" i="10"/>
  <c r="H47" i="10"/>
  <c r="H69" i="10"/>
  <c r="H323" i="10"/>
  <c r="H622" i="10"/>
  <c r="H544" i="10"/>
  <c r="H410" i="10"/>
  <c r="H663" i="10"/>
  <c r="H687" i="10"/>
  <c r="H50" i="10"/>
  <c r="H696" i="10"/>
  <c r="H270" i="10"/>
  <c r="H722" i="10"/>
  <c r="H435" i="10"/>
  <c r="H671" i="10"/>
  <c r="H122" i="10"/>
  <c r="H419" i="10"/>
  <c r="H693" i="10"/>
  <c r="H579" i="10"/>
  <c r="H75" i="10"/>
  <c r="H527" i="10"/>
  <c r="H66" i="10"/>
  <c r="H628" i="10"/>
  <c r="H547" i="10"/>
  <c r="H711" i="10"/>
  <c r="H190" i="10"/>
  <c r="H725" i="10"/>
  <c r="H587" i="10"/>
  <c r="H692" i="10"/>
  <c r="H5" i="10"/>
  <c r="H615" i="10"/>
  <c r="H498" i="10"/>
  <c r="H528" i="10"/>
  <c r="H466" i="10"/>
  <c r="H371" i="10"/>
  <c r="H387" i="10"/>
  <c r="H552" i="10"/>
  <c r="H403" i="10"/>
  <c r="H597" i="10"/>
  <c r="H608" i="10"/>
  <c r="H395" i="10"/>
  <c r="H154" i="10"/>
  <c r="H669" i="10"/>
  <c r="H774" i="10"/>
  <c r="H56" i="10"/>
  <c r="H636" i="10"/>
  <c r="H518" i="10"/>
  <c r="H430" i="10"/>
  <c r="H431" i="10"/>
  <c r="H578" i="10"/>
  <c r="H556" i="10"/>
  <c r="H643" i="10"/>
  <c r="H515" i="10"/>
  <c r="H362" i="10"/>
  <c r="H258" i="10"/>
  <c r="H581" i="10"/>
  <c r="H479" i="10"/>
  <c r="H262" i="10"/>
  <c r="H586" i="10"/>
  <c r="H195" i="10"/>
  <c r="H664" i="10"/>
  <c r="H637" i="10"/>
  <c r="H143" i="10"/>
  <c r="H46" i="10"/>
  <c r="H613" i="10"/>
  <c r="H551" i="10"/>
  <c r="H623" i="10"/>
  <c r="H719" i="10"/>
  <c r="H670" i="10"/>
  <c r="H118" i="10"/>
  <c r="H540" i="10"/>
  <c r="H43" i="10"/>
  <c r="H639" i="10"/>
  <c r="H393" i="10"/>
  <c r="H228" i="10"/>
  <c r="H198" i="10"/>
  <c r="H424" i="10"/>
  <c r="H508" i="10"/>
  <c r="H330" i="10"/>
  <c r="H355" i="10"/>
  <c r="H570" i="10"/>
  <c r="H346" i="10"/>
  <c r="H402" i="10"/>
  <c r="H418" i="10"/>
  <c r="H751" i="10"/>
  <c r="H459" i="10"/>
  <c r="H653" i="10"/>
  <c r="H98" i="10"/>
  <c r="H67" i="10"/>
  <c r="H697" i="10"/>
  <c r="H555" i="10"/>
  <c r="H741" i="10"/>
  <c r="H442" i="10"/>
  <c r="H685" i="10"/>
  <c r="H10" i="10"/>
  <c r="H733" i="10"/>
  <c r="H434" i="10"/>
  <c r="H769" i="10"/>
  <c r="H126" i="10"/>
  <c r="H173" i="10"/>
  <c r="H574" i="10"/>
  <c r="H558" i="10"/>
  <c r="H480" i="10"/>
  <c r="H494" i="10"/>
  <c r="H708" i="10"/>
  <c r="H768" i="10"/>
  <c r="H745" i="10"/>
  <c r="H176" i="10"/>
  <c r="H87" i="10"/>
  <c r="H743" i="10"/>
  <c r="H82" i="10"/>
  <c r="H533" i="10"/>
  <c r="H48" i="10"/>
  <c r="H451" i="10"/>
  <c r="H627" i="10"/>
  <c r="H662" i="10"/>
  <c r="H700" i="10"/>
  <c r="H420" i="10"/>
  <c r="H253" i="10"/>
  <c r="H414" i="10"/>
  <c r="H469" i="10"/>
  <c r="H492" i="10"/>
  <c r="H321" i="10"/>
  <c r="H657" i="10"/>
  <c r="H325" i="10"/>
  <c r="H191" i="10"/>
  <c r="H32" i="10"/>
  <c r="H9" i="10"/>
  <c r="H137" i="10"/>
  <c r="H164" i="10"/>
  <c r="H356" i="10"/>
  <c r="H141" i="10"/>
  <c r="H232" i="10"/>
  <c r="H577" i="10"/>
  <c r="H364" i="10"/>
  <c r="H25" i="10"/>
  <c r="H569" i="10"/>
  <c r="H151" i="10"/>
  <c r="H101" i="10"/>
  <c r="H223" i="10"/>
  <c r="H64" i="10"/>
  <c r="H41" i="10"/>
  <c r="H196" i="10"/>
  <c r="H388" i="10"/>
  <c r="H78" i="10"/>
  <c r="H328" i="10"/>
  <c r="H545" i="10"/>
  <c r="H396" i="10"/>
  <c r="H272" i="10"/>
  <c r="H642" i="10"/>
  <c r="H179" i="10"/>
  <c r="H748" i="10"/>
  <c r="H629" i="10"/>
  <c r="H45" i="10"/>
  <c r="H155" i="10"/>
  <c r="H363" i="10"/>
  <c r="H602" i="10"/>
  <c r="H315" i="10"/>
  <c r="H123" i="10"/>
  <c r="H467" i="10"/>
  <c r="H339" i="10"/>
  <c r="H450" i="10"/>
  <c r="H591" i="10"/>
  <c r="H640" i="10"/>
  <c r="H282" i="10"/>
  <c r="H580" i="10"/>
  <c r="H690" i="10"/>
  <c r="H506" i="10"/>
  <c r="H644" i="10"/>
  <c r="H549" i="10"/>
  <c r="H502" i="10"/>
  <c r="H584" i="10"/>
  <c r="H566" i="10"/>
  <c r="H600" i="10"/>
  <c r="H514" i="10"/>
  <c r="H106" i="10"/>
  <c r="H86" i="10"/>
  <c r="H509" i="10"/>
  <c r="H454" i="10"/>
  <c r="H767" i="10"/>
  <c r="H723" i="10"/>
  <c r="H727" i="10"/>
  <c r="H746" i="10"/>
  <c r="H677" i="10"/>
  <c r="H84" i="10"/>
  <c r="H152" i="10"/>
  <c r="H337" i="10"/>
  <c r="H277" i="10"/>
  <c r="H240" i="10"/>
  <c r="H665" i="10"/>
  <c r="H125" i="10"/>
  <c r="H222" i="10"/>
  <c r="H311" i="10"/>
  <c r="H344" i="10"/>
  <c r="H193" i="10"/>
  <c r="H28" i="10"/>
  <c r="H156" i="10"/>
  <c r="H197" i="10"/>
  <c r="H585" i="10"/>
  <c r="H36" i="10"/>
  <c r="H397" i="10"/>
  <c r="H327" i="10"/>
  <c r="H517" i="10"/>
  <c r="H604" i="10"/>
  <c r="H759" i="10"/>
  <c r="H588" i="10"/>
  <c r="H572" i="10"/>
  <c r="H317" i="10"/>
  <c r="H473" i="10"/>
  <c r="H350" i="10"/>
  <c r="H216" i="10"/>
  <c r="H385" i="10"/>
  <c r="H389" i="10"/>
  <c r="H525" i="10"/>
  <c r="H96" i="10"/>
  <c r="H416" i="10"/>
  <c r="H521" i="10"/>
  <c r="H421" i="10"/>
  <c r="H135" i="10"/>
  <c r="H453" i="10"/>
  <c r="H296" i="10"/>
  <c r="H81" i="10"/>
  <c r="H209" i="10"/>
  <c r="H513" i="10"/>
  <c r="H445" i="10"/>
  <c r="H398" i="10"/>
  <c r="H17" i="10"/>
  <c r="H349" i="10"/>
  <c r="H422" i="10"/>
  <c r="H20" i="10"/>
  <c r="H189" i="10"/>
  <c r="H381" i="10"/>
  <c r="H183" i="10"/>
  <c r="H280" i="10"/>
  <c r="H257" i="10"/>
  <c r="H220" i="10"/>
  <c r="H484" i="10"/>
  <c r="H73" i="10"/>
  <c r="H269" i="10"/>
  <c r="H366" i="10"/>
  <c r="H391" i="10"/>
  <c r="H168" i="10"/>
  <c r="H372" i="10"/>
  <c r="H312" i="10"/>
  <c r="H497" i="10"/>
  <c r="H65" i="10"/>
  <c r="H529" i="10"/>
  <c r="H284" i="10"/>
  <c r="H412" i="10"/>
  <c r="H358" i="10"/>
  <c r="H160" i="10"/>
  <c r="H288" i="10"/>
  <c r="H265" i="10"/>
  <c r="H457" i="10"/>
  <c r="H40" i="10"/>
  <c r="H360" i="10"/>
  <c r="H145" i="10"/>
  <c r="H174" i="10"/>
  <c r="H537" i="10"/>
  <c r="H212" i="10"/>
  <c r="H247" i="10"/>
  <c r="H129" i="10"/>
  <c r="H465" i="10"/>
  <c r="H133" i="10"/>
  <c r="H383" i="10"/>
  <c r="H352" i="10"/>
  <c r="H329" i="10"/>
  <c r="H333" i="10"/>
  <c r="H263" i="10"/>
  <c r="H425" i="10"/>
  <c r="H172" i="10"/>
  <c r="H271" i="10"/>
  <c r="H303" i="10"/>
  <c r="H57" i="10"/>
  <c r="H377" i="10"/>
  <c r="H536" i="10"/>
  <c r="H456" i="10"/>
  <c r="H298" i="10"/>
  <c r="H778" i="10"/>
  <c r="H238" i="10"/>
  <c r="H411" i="10"/>
  <c r="H616" i="10"/>
  <c r="H326" i="10"/>
  <c r="H542" i="10"/>
  <c r="H291" i="10"/>
  <c r="H714" i="10"/>
  <c r="H90" i="10"/>
  <c r="H322" i="10"/>
  <c r="H482" i="10"/>
  <c r="H236" i="10"/>
  <c r="H409" i="10"/>
  <c r="H244" i="10"/>
  <c r="H437" i="10"/>
  <c r="H184" i="10"/>
  <c r="H460" i="10"/>
  <c r="H97" i="10"/>
  <c r="H625" i="10"/>
  <c r="H95" i="10"/>
  <c r="H287" i="10"/>
  <c r="H493" i="10"/>
  <c r="H681" i="10"/>
  <c r="H553" i="10"/>
  <c r="H260" i="10"/>
  <c r="H206" i="10"/>
  <c r="H8" i="10"/>
  <c r="H49" i="10"/>
  <c r="H673" i="10"/>
  <c r="H268" i="10"/>
  <c r="H342" i="10"/>
  <c r="H111" i="10"/>
  <c r="H144" i="10"/>
  <c r="H336" i="10"/>
  <c r="H564" i="10"/>
  <c r="H618" i="10"/>
  <c r="H495" i="10"/>
  <c r="H487" i="10"/>
  <c r="H455" i="10"/>
  <c r="H679" i="10"/>
  <c r="H438" i="10"/>
  <c r="H306" i="10"/>
  <c r="H99" i="10"/>
  <c r="H53" i="10"/>
  <c r="H575" i="10"/>
  <c r="H234" i="10"/>
  <c r="H701" i="10"/>
  <c r="H647" i="10"/>
  <c r="H775" i="10"/>
  <c r="H242" i="10"/>
  <c r="H354" i="10"/>
  <c r="H35" i="10"/>
  <c r="H475" i="10"/>
  <c r="H504" i="10"/>
  <c r="H705" i="10"/>
  <c r="H471" i="10"/>
  <c r="H605" i="10"/>
  <c r="H462" i="10"/>
  <c r="H290" i="10"/>
  <c r="H114" i="10"/>
  <c r="H491" i="10"/>
  <c r="H70" i="10"/>
  <c r="H30" i="10"/>
  <c r="H645" i="10"/>
  <c r="H483" i="10"/>
  <c r="H680" i="10"/>
  <c r="H150" i="10"/>
  <c r="H131" i="10"/>
  <c r="H21" i="10"/>
  <c r="H44" i="10"/>
  <c r="H149" i="10"/>
  <c r="H341" i="10"/>
  <c r="H310" i="10"/>
  <c r="H112" i="10"/>
  <c r="H89" i="10"/>
  <c r="H505" i="10"/>
  <c r="H93" i="10"/>
  <c r="H413" i="10"/>
  <c r="H382" i="10"/>
  <c r="H215" i="10"/>
  <c r="H376" i="10"/>
  <c r="H165" i="10"/>
  <c r="H256" i="10"/>
  <c r="H516" i="10"/>
  <c r="H105" i="10"/>
  <c r="H233" i="10"/>
  <c r="H109" i="10"/>
  <c r="H301" i="10"/>
  <c r="H103" i="10"/>
  <c r="H72" i="10"/>
  <c r="H200" i="10"/>
  <c r="H241" i="10"/>
  <c r="H76" i="10"/>
  <c r="H367" i="10"/>
  <c r="H500" i="10"/>
  <c r="H121" i="10"/>
  <c r="H249" i="10"/>
  <c r="H251" i="10"/>
  <c r="H478" i="10"/>
  <c r="H14" i="10"/>
  <c r="H511" i="10"/>
  <c r="H378" i="10"/>
  <c r="H458" i="10"/>
  <c r="H83" i="10"/>
  <c r="H738" i="10"/>
  <c r="H592" i="10"/>
  <c r="H3" i="10"/>
  <c r="H470" i="10"/>
  <c r="H250" i="10"/>
  <c r="H194" i="10"/>
  <c r="H656" i="10"/>
  <c r="H432" i="10"/>
  <c r="H379" i="10"/>
  <c r="H275" i="10"/>
  <c r="H6" i="10"/>
  <c r="H39" i="10"/>
  <c r="H417" i="10"/>
  <c r="H496" i="10"/>
  <c r="H535" i="10"/>
  <c r="H594" i="10"/>
  <c r="H166" i="10"/>
  <c r="H563" i="10"/>
  <c r="H202" i="10"/>
  <c r="H85" i="10"/>
  <c r="H772" i="10"/>
  <c r="H606" i="10"/>
  <c r="H720" i="10"/>
  <c r="H668" i="10"/>
  <c r="H139" i="10"/>
  <c r="H571" i="10"/>
  <c r="H730" i="10"/>
  <c r="H762" i="10"/>
  <c r="H58" i="10"/>
  <c r="H299" i="10"/>
  <c r="H524" i="10"/>
  <c r="H294" i="10"/>
  <c r="H736" i="10"/>
  <c r="H214" i="10"/>
  <c r="H695" i="10"/>
  <c r="H757" i="10"/>
  <c r="H300" i="10"/>
  <c r="H213" i="10"/>
  <c r="H399" i="10"/>
  <c r="H468" i="10"/>
  <c r="H633" i="10"/>
  <c r="H308" i="10"/>
  <c r="H248" i="10"/>
  <c r="H33" i="10"/>
  <c r="H161" i="10"/>
  <c r="H353" i="10"/>
  <c r="H561" i="10"/>
  <c r="H380" i="10"/>
  <c r="H390" i="10"/>
  <c r="H351" i="10"/>
  <c r="H429" i="10"/>
  <c r="H320" i="10"/>
  <c r="H617" i="10"/>
  <c r="H324" i="10"/>
  <c r="H334" i="10"/>
  <c r="H485" i="10"/>
  <c r="H444" i="10"/>
  <c r="H481" i="10"/>
  <c r="H309" i="10"/>
  <c r="H406" i="10"/>
  <c r="H239" i="10"/>
  <c r="H16" i="10"/>
  <c r="H400" i="10"/>
  <c r="H436" i="10"/>
  <c r="H698" i="10"/>
  <c r="H448" i="10"/>
  <c r="H582" i="10"/>
  <c r="H546" i="10"/>
  <c r="H394" i="10"/>
  <c r="H307" i="10"/>
  <c r="H226" i="10"/>
  <c r="H539" i="10"/>
  <c r="H63" i="10"/>
  <c r="H568" i="10"/>
  <c r="H274" i="10"/>
  <c r="H472" i="10"/>
  <c r="H38" i="10"/>
  <c r="H573" i="10"/>
  <c r="H386" i="10"/>
  <c r="H734" i="10"/>
  <c r="H219" i="10"/>
  <c r="H490" i="10"/>
  <c r="H590" i="10"/>
  <c r="H474" i="10"/>
  <c r="H678" i="10"/>
  <c r="H286" i="10"/>
  <c r="H694" i="10"/>
  <c r="H138" i="10"/>
  <c r="H449" i="10"/>
  <c r="H108" i="10"/>
  <c r="H405" i="10"/>
  <c r="H207" i="10"/>
  <c r="H279" i="10"/>
  <c r="H225" i="10"/>
  <c r="H60" i="10"/>
  <c r="H188" i="10"/>
  <c r="H229" i="10"/>
  <c r="H452" i="10"/>
  <c r="H169" i="10"/>
  <c r="H167" i="10"/>
  <c r="H136" i="10"/>
  <c r="H177" i="10"/>
  <c r="H609" i="10"/>
  <c r="H12" i="10"/>
  <c r="H332" i="10"/>
  <c r="H181" i="10"/>
  <c r="H541" i="10"/>
  <c r="H185" i="10"/>
  <c r="H576" i="10"/>
  <c r="H259" i="10"/>
  <c r="H331" i="10"/>
  <c r="H488" i="10"/>
  <c r="H684" i="10"/>
  <c r="H554" i="10"/>
  <c r="H23" i="10"/>
  <c r="H31" i="10"/>
  <c r="H626" i="10"/>
  <c r="H510" i="10"/>
  <c r="H347" i="10"/>
  <c r="H283" i="10"/>
  <c r="H19" i="10"/>
  <c r="H439" i="10"/>
  <c r="H559" i="10"/>
  <c r="H562" i="10"/>
  <c r="H266" i="10"/>
  <c r="H464" i="10"/>
  <c r="H211" i="10"/>
  <c r="H210" i="10"/>
  <c r="H267" i="10"/>
  <c r="H543" i="10"/>
  <c r="H777" i="10"/>
  <c r="H227" i="10"/>
  <c r="H147" i="10"/>
  <c r="H243" i="10"/>
  <c r="H658" i="10"/>
  <c r="H13" i="10"/>
  <c r="H686" i="10"/>
  <c r="H27" i="10"/>
  <c r="H739" i="10"/>
  <c r="H699" i="10"/>
  <c r="H567" i="10"/>
  <c r="H153" i="10"/>
  <c r="H345" i="10"/>
  <c r="H441" i="10"/>
  <c r="H180" i="10"/>
  <c r="H157" i="10"/>
  <c r="H318" i="10"/>
  <c r="H501" i="10"/>
  <c r="H120" i="10"/>
  <c r="H426" i="10"/>
  <c r="H252" i="10"/>
  <c r="H415" i="10"/>
  <c r="H192" i="10"/>
  <c r="H384" i="10"/>
  <c r="H361" i="10"/>
  <c r="H4" i="10"/>
  <c r="H237" i="10"/>
  <c r="H359" i="10"/>
  <c r="H369" i="10"/>
  <c r="H204" i="10"/>
  <c r="H373" i="10"/>
  <c r="H80" i="10"/>
  <c r="H520" i="10"/>
  <c r="H607" i="10"/>
  <c r="H754" i="10"/>
  <c r="H15" i="10"/>
  <c r="H338" i="10"/>
  <c r="H631" i="10"/>
  <c r="H77" i="10"/>
  <c r="H565" i="10"/>
  <c r="H654" i="10"/>
  <c r="H171" i="10"/>
  <c r="H526" i="10"/>
  <c r="H534" i="10"/>
  <c r="H314" i="10"/>
  <c r="H55" i="10"/>
  <c r="H630" i="10"/>
  <c r="H713" i="10"/>
  <c r="H187" i="10"/>
  <c r="H370" i="10"/>
  <c r="H530" i="10"/>
  <c r="H447" i="10"/>
  <c r="H440" i="10"/>
  <c r="H731" i="10"/>
  <c r="H54" i="10"/>
  <c r="H130" i="10"/>
  <c r="H771" i="10"/>
  <c r="H737" i="10"/>
  <c r="H649" i="10" l="1"/>
  <c r="H614" i="10" s="1"/>
  <c r="H557" i="10" l="1"/>
  <c r="H538" i="10" s="1"/>
  <c r="H503" i="10" l="1"/>
  <c r="H446" i="10" s="1"/>
  <c r="H427" i="10" l="1"/>
  <c r="H404" i="10" s="1"/>
  <c r="H401" i="10" l="1"/>
  <c r="H392" i="10" s="1"/>
  <c r="H335" i="10" s="1"/>
  <c r="H293" i="10" l="1"/>
  <c r="H316" i="10"/>
  <c r="H281" i="10" l="1"/>
  <c r="H224" i="10" s="1"/>
  <c r="H182" i="10" l="1"/>
  <c r="H205" i="10"/>
  <c r="H170" i="10" l="1"/>
  <c r="H113" i="10" s="1"/>
  <c r="H94" i="10" s="1"/>
  <c r="H79" i="10" l="1"/>
  <c r="H71" i="10" s="1"/>
  <c r="H68" i="10" s="1"/>
  <c r="H59" i="10" l="1"/>
  <c r="H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<sst xmlns="http://schemas.openxmlformats.org/spreadsheetml/2006/main" count="2874" uniqueCount="406">
  <si>
    <t>poi.emergency</t>
  </si>
  <si>
    <t>poi.emergency.fire</t>
  </si>
  <si>
    <t>poi.emergency.hospital</t>
  </si>
  <si>
    <t>poi.emergency.pharmacy</t>
  </si>
  <si>
    <t>poi.emergency.police</t>
  </si>
  <si>
    <t>poi.entertainment</t>
  </si>
  <si>
    <t>poi.entertainment.arts</t>
  </si>
  <si>
    <t>poi.entertainment.casino</t>
  </si>
  <si>
    <t>poi.entertainment.cinema</t>
  </si>
  <si>
    <t>poi.entertainment.historic</t>
  </si>
  <si>
    <t>poi.entertainment.museum</t>
  </si>
  <si>
    <t>poi.entertainment.amusement</t>
  </si>
  <si>
    <t>poi.entertainment.tourist</t>
  </si>
  <si>
    <t>poi.food_and_drink</t>
  </si>
  <si>
    <t>poi.food_and_drink.bar</t>
  </si>
  <si>
    <t>poi.food_and_drink.cafe</t>
  </si>
  <si>
    <t>poi.food_and_drink.restaurant</t>
  </si>
  <si>
    <t>poi.food_and_drink.winery</t>
  </si>
  <si>
    <t>poi.lodging</t>
  </si>
  <si>
    <t>poi.outdoor_area_or_point</t>
  </si>
  <si>
    <t>poi.outdoor_area_or_point.beach</t>
  </si>
  <si>
    <t>poi.outdoor_area_or_point.boating</t>
  </si>
  <si>
    <t>poi.outdoor_area_or_point.fishing</t>
  </si>
  <si>
    <t>poi.outdoor_area_or_point.golf_course</t>
  </si>
  <si>
    <t>poi.outdoor_area_or_point.hotspring</t>
  </si>
  <si>
    <t>poi.outdoor_area_or_point.nature_reserve</t>
  </si>
  <si>
    <t>poi.outdoor_area_or_point.park</t>
  </si>
  <si>
    <t>poi.outdoor_area_or_point.peak</t>
  </si>
  <si>
    <t>poi.outdoor_area_or_point.sports_complex</t>
  </si>
  <si>
    <t>poi.outdoor_area_or_point.sports_field</t>
  </si>
  <si>
    <t>poi.outdoor_area_or_point.trailhead</t>
  </si>
  <si>
    <t>poi.outdoor_area_or_point.zoo</t>
  </si>
  <si>
    <t>poi.retail</t>
  </si>
  <si>
    <t>poi.retail.grocery</t>
  </si>
  <si>
    <t>poi.retail.shopping</t>
  </si>
  <si>
    <t>poi.services</t>
  </si>
  <si>
    <t>poi.services.atm</t>
  </si>
  <si>
    <t>poi.services.bank</t>
  </si>
  <si>
    <t>poi.services.car_rental</t>
  </si>
  <si>
    <t>poi.services.ev_charging_station</t>
  </si>
  <si>
    <t>poi.services.gas_station</t>
  </si>
  <si>
    <t>poi.services.parking_lot</t>
  </si>
  <si>
    <t>poi.services.post_office</t>
  </si>
  <si>
    <t>poi.services.rest_stop</t>
  </si>
  <si>
    <t>poi.services.restroom</t>
  </si>
  <si>
    <t>poi.transit_poi</t>
  </si>
  <si>
    <t>poi.transit_poi.airport</t>
  </si>
  <si>
    <t>poi.other_poi</t>
  </si>
  <si>
    <t>poi.other_poi.bridge</t>
  </si>
  <si>
    <t>poi.other_poi.cemetery</t>
  </si>
  <si>
    <t>poi.other_poi.government</t>
  </si>
  <si>
    <t>poi.other_poi.library</t>
  </si>
  <si>
    <t>poi.other_poi.military</t>
  </si>
  <si>
    <t>poi.other_poi.temple</t>
  </si>
  <si>
    <t>poi.other_poi.school</t>
  </si>
  <si>
    <t>poi.other_poi.town_square</t>
  </si>
  <si>
    <t>administrative</t>
  </si>
  <si>
    <t>administrative.country</t>
  </si>
  <si>
    <t>administrative.international_border</t>
  </si>
  <si>
    <t>administrative.reservation</t>
  </si>
  <si>
    <t>administrative.top_level_admin</t>
  </si>
  <si>
    <t>administrative.base_city</t>
  </si>
  <si>
    <t>administrative.sublocality</t>
  </si>
  <si>
    <t>administrative.neighborhood</t>
  </si>
  <si>
    <t>administrative.parcel</t>
  </si>
  <si>
    <t>transportation</t>
  </si>
  <si>
    <t>transportation.all_buildings</t>
  </si>
  <si>
    <t>transportation.corridor</t>
  </si>
  <si>
    <t>transportation.road</t>
  </si>
  <si>
    <t>transportation.road.non_traffic</t>
  </si>
  <si>
    <t>transportation.road.non_traffic.pedestrian_mall</t>
  </si>
  <si>
    <t>transportation.road.non_traffic.trail</t>
  </si>
  <si>
    <t>transportation.road.parking_aisle</t>
  </si>
  <si>
    <t>transportation.road.road_shield</t>
  </si>
  <si>
    <t>transportation.road.normal_segment</t>
  </si>
  <si>
    <t>transportation.road.normal_segment.arterial</t>
  </si>
  <si>
    <t>transportation.road.normal_segment.high_priority</t>
  </si>
  <si>
    <t>transportation.road.normal_segment.local_or_overpass</t>
  </si>
  <si>
    <t>transportation.road.normal_segment.terminal</t>
  </si>
  <si>
    <t>transportation.rail</t>
  </si>
  <si>
    <t>transportation.transit_station_or_entrance</t>
  </si>
  <si>
    <t>transportation.transit_station_or_entrance.bicycle_sharing_location</t>
  </si>
  <si>
    <t>transportation.transit_station_or_entrance.bus_station</t>
  </si>
  <si>
    <t>transportation.transit_station_or_entrance.ferry_terminal</t>
  </si>
  <si>
    <t>transportation.transit_station_or_entrance.funicular_station</t>
  </si>
  <si>
    <t>transportation.transit_station_or_entrance.gondola_station</t>
  </si>
  <si>
    <t>transportation.transit_station_or_entrance.monorail_station</t>
  </si>
  <si>
    <t>transportation.transit_station_or_entrance.rail_station</t>
  </si>
  <si>
    <t>transportation.transit_station_or_entrance.rail_station.subway_station</t>
  </si>
  <si>
    <t>transportation.transit_station_or_entrance.rail_station.tram_station</t>
  </si>
  <si>
    <t>transportation.built_up_area</t>
  </si>
  <si>
    <t>land</t>
  </si>
  <si>
    <t>land.continent</t>
  </si>
  <si>
    <t>land.archipelago</t>
  </si>
  <si>
    <t>land.island</t>
  </si>
  <si>
    <t>land.land_cover</t>
  </si>
  <si>
    <t>land.land_cover.landsat_vegetation</t>
  </si>
  <si>
    <t>land.land_cover.landsat_vegetation.mixed_crops</t>
  </si>
  <si>
    <t>land.land_cover.landsat_vegetation.dry_crops</t>
  </si>
  <si>
    <t>land.land_cover.landsat_vegetation.mixed_forest</t>
  </si>
  <si>
    <t>land.land_cover.landsat_vegetation.ice</t>
  </si>
  <si>
    <t>land.land_cover.landsat_vegetation.sand</t>
  </si>
  <si>
    <t>land.land_cover.landsat_vegetation.shrub</t>
  </si>
  <si>
    <t>land.land_cover.landsat_vegetation.tundra</t>
  </si>
  <si>
    <t>land.water</t>
  </si>
  <si>
    <t>land.water.ocean</t>
  </si>
  <si>
    <t>land.water.lake</t>
  </si>
  <si>
    <t>land.water.river</t>
  </si>
  <si>
    <t>land.water.misc_water</t>
  </si>
  <si>
    <t>land.background</t>
  </si>
  <si>
    <t>poi</t>
  </si>
  <si>
    <t>&lt;iron-selector attr-for-selected="type"&gt;</t>
  </si>
  <si>
    <t xml:space="preserve">      &lt;span class="check"&gt;&lt;/span&gt;</t>
  </si>
  <si>
    <t xml:space="preserve">      &lt;span class="type-name"&gt;All&lt;/span&gt;</t>
  </si>
  <si>
    <t xml:space="preserve">      &lt;iron-icon class="chevron" icon="icons:chevron-right"&gt;&lt;/iron-icon&gt;</t>
  </si>
  <si>
    <t xml:space="preserve">      &lt;paper-tooltip offset="6" title="undefined" role="tooltip" tabindex="-1"&gt;</t>
  </si>
  <si>
    <t xml:space="preserve">      &lt;/paper-tooltip&gt;</t>
  </si>
  <si>
    <t xml:space="preserve">   &lt;/div&gt;</t>
  </si>
  <si>
    <t xml:space="preserve">   &lt;dom-repeat style="display: none;"&gt;</t>
  </si>
  <si>
    <t xml:space="preserve">      &lt;template is="dom-repeat"&gt;&lt;/template&gt;</t>
  </si>
  <si>
    <t xml:space="preserve">   &lt;/dom-repeat&gt;</t>
  </si>
  <si>
    <t xml:space="preserve">      &lt;span class="type-name"&gt;Administrative&lt;/span&gt;</t>
  </si>
  <si>
    <t xml:space="preserve">      &lt;paper-tooltip offset="6" title="Selects all countries, provinces, localities, neighborhoods, and land parcels." role="tooltip" tabindex="-1" style="left: 1.6125px; top: 152px;"&gt;</t>
  </si>
  <si>
    <t xml:space="preserve">         Selects all countries, provinces, localities, neighborhoods, and land parcels.</t>
  </si>
  <si>
    <t xml:space="preserve">      &lt;span class="type-name"&gt;Country&lt;/span&gt;</t>
  </si>
  <si>
    <t xml:space="preserve">   &lt;div class="item level1" type="administrative.province"&gt;</t>
  </si>
  <si>
    <t xml:space="preserve">      &lt;span class="type-name"&gt;Province&lt;/span&gt;</t>
  </si>
  <si>
    <t xml:space="preserve">      &lt;span class="type-name"&gt;Locality&lt;/span&gt;</t>
  </si>
  <si>
    <t xml:space="preserve">   &lt;div class="item level1" type="administrative.neighborhood"&gt;</t>
  </si>
  <si>
    <t xml:space="preserve">      &lt;span class="type-name"&gt;Neighborhood&lt;/span&gt;</t>
  </si>
  <si>
    <t xml:space="preserve">      &lt;span class="type-name"&gt;Land parcel&lt;/span&gt;</t>
  </si>
  <si>
    <t xml:space="preserve">   &lt;div class="item level0" type="landscape"&gt;</t>
  </si>
  <si>
    <t xml:space="preserve">      &lt;span class="type-name"&gt;Landscape&lt;/span&gt;</t>
  </si>
  <si>
    <t xml:space="preserve">      &lt;paper-tooltip offset="6" title="Selects all human-made structures, and all natural, landcover, and terrain features." role="tooltip" tabindex="-1" style="left: 10.8px; top: 314px;"&gt;</t>
  </si>
  <si>
    <t xml:space="preserve">         Selects all human-made structures, and all natural, landcover, and terrain features.</t>
  </si>
  <si>
    <t xml:space="preserve">   &lt;div class="item level1" type="landscape.man_made"&gt;</t>
  </si>
  <si>
    <t xml:space="preserve">      &lt;span class="type-name"&gt;Human-made&lt;/span&gt;</t>
  </si>
  <si>
    <t xml:space="preserve">   &lt;div class="item level1" type="landscape.natural"&gt;</t>
  </si>
  <si>
    <t xml:space="preserve">      &lt;span class="type-name"&gt;Natural&lt;/span&gt;</t>
  </si>
  <si>
    <t xml:space="preserve">   &lt;div class="item level2" type="landscape.natural.landcover"&gt;</t>
  </si>
  <si>
    <t xml:space="preserve">      &lt;span class="type-name"&gt;Landcover&lt;/span&gt;</t>
  </si>
  <si>
    <t xml:space="preserve">      &lt;iron-icon class="chevron" icon="icons:chevron-right"&gt;</t>
  </si>
  <si>
    <t xml:space="preserve">         &lt;paper-tooltip offset="6" title="undefined" role="tooltip" tabindex="-1"&gt;</t>
  </si>
  <si>
    <t xml:space="preserve">         &lt;/paper-tooltip&gt;</t>
  </si>
  <si>
    <t xml:space="preserve">      &lt;/iron-icon&gt;</t>
  </si>
  <si>
    <t xml:space="preserve">   &lt;div class="item level2" type="landscape.natural.terrain"&gt;</t>
  </si>
  <si>
    <t xml:space="preserve">      &lt;span class="type-name"&gt;Terrain&lt;/span&gt;</t>
  </si>
  <si>
    <t xml:space="preserve">      &lt;span class="type-name"&gt;Points of interest&lt;/span&gt;</t>
  </si>
  <si>
    <t xml:space="preserve">      &lt;paper-tooltip offset="6" title="Selects all tourist attractions, businesses, government buildings, medical emergency services, parks, places of worship, schools, and sports complexes." role="tooltip" tabindex="-1" style="left: 10.8px; top: 452px;"&gt;</t>
  </si>
  <si>
    <t xml:space="preserve">         Selects all tourist attractions, businesses, government buildings, medical emergency services, parks, places of worship, schools, and sports complexes.</t>
  </si>
  <si>
    <t xml:space="preserve">   &lt;div class="item level1" type="poi.attraction"&gt;</t>
  </si>
  <si>
    <t xml:space="preserve">      &lt;span class="type-name"&gt;Attraction&lt;/span&gt;</t>
  </si>
  <si>
    <t xml:space="preserve">   &lt;div class="item level1" type="poi.business"&gt;</t>
  </si>
  <si>
    <t xml:space="preserve">      &lt;span class="type-name"&gt;Business&lt;/span&gt;</t>
  </si>
  <si>
    <t xml:space="preserve">   &lt;div class="item level1" type="poi.government"&gt;</t>
  </si>
  <si>
    <t xml:space="preserve">      &lt;span class="type-name"&gt;Government&lt;/span&gt;</t>
  </si>
  <si>
    <t xml:space="preserve">   &lt;div class="item level1" type="poi.medical"&gt;</t>
  </si>
  <si>
    <t xml:space="preserve">      &lt;span class="type-name"&gt;Medical&lt;/span&gt;</t>
  </si>
  <si>
    <t xml:space="preserve">      &lt;span class="type-name"&gt;Park&lt;/span&gt;</t>
  </si>
  <si>
    <t xml:space="preserve">   &lt;div class="item level1" type="poi.place_of_worship"&gt;</t>
  </si>
  <si>
    <t xml:space="preserve">      &lt;span class="type-name"&gt;Place of worship&lt;/span&gt;</t>
  </si>
  <si>
    <t xml:space="preserve">   &lt;div class="item level1" type="poi.school"&gt;</t>
  </si>
  <si>
    <t xml:space="preserve">      &lt;span class="type-name"&gt;School&lt;/span&gt;</t>
  </si>
  <si>
    <t xml:space="preserve">   &lt;div class="item level1" type="poi.sports_complex"&gt;</t>
  </si>
  <si>
    <t xml:space="preserve">      &lt;span class="type-name"&gt;Sports complex&lt;/span&gt;</t>
  </si>
  <si>
    <t xml:space="preserve">      &lt;span class="type-name"&gt;Road&lt;/span&gt;</t>
  </si>
  <si>
    <t xml:space="preserve">      &lt;paper-tooltip offset="6" title="Selects all highways, arterial, and local roads." role="tooltip" tabindex="-1" style="left: 35.5812px; top: 446px;"&gt;</t>
  </si>
  <si>
    <t xml:space="preserve">         Selects all highways, arterial, and local roads.</t>
  </si>
  <si>
    <t xml:space="preserve">      &lt;span class="type-name"&gt;Highway&lt;/span&gt;</t>
  </si>
  <si>
    <t xml:space="preserve">      &lt;span class="type-name"&gt;Controlled access&lt;/span&gt;</t>
  </si>
  <si>
    <t xml:space="preserve">      &lt;span class="type-name"&gt;Arterial&lt;/span&gt;</t>
  </si>
  <si>
    <t xml:space="preserve">      &lt;span class="type-name"&gt;Local&lt;/span&gt;</t>
  </si>
  <si>
    <t xml:space="preserve">      &lt;span class="type-name"&gt;Transit&lt;/span&gt;</t>
  </si>
  <si>
    <t xml:space="preserve">      &lt;paper-tooltip offset="6" title="Selects all transit lines, airports, bus stops, and rail stations." role="tooltip" tabindex="-1" style="left: 6.19999px; top: 412px;"&gt;</t>
  </si>
  <si>
    <t xml:space="preserve">         Selects all transit lines, airports, bus stops, and rail stations.</t>
  </si>
  <si>
    <t xml:space="preserve">   &lt;div class="item level1" type="transit.line"&gt;</t>
  </si>
  <si>
    <t xml:space="preserve">      &lt;span class="type-name"&gt;Line&lt;/span&gt;</t>
  </si>
  <si>
    <t xml:space="preserve">   &lt;div class="item level1" type="transit.station"&gt;</t>
  </si>
  <si>
    <t xml:space="preserve">      &lt;span class="type-name"&gt;Station&lt;/span&gt;</t>
  </si>
  <si>
    <t xml:space="preserve">   &lt;div class="item level2" type="transit.station.airport"&gt;</t>
  </si>
  <si>
    <t xml:space="preserve">      &lt;span class="type-name"&gt;Airport&lt;/span&gt;</t>
  </si>
  <si>
    <t xml:space="preserve">   &lt;div class="item level2" type="transit.station.bus"&gt;</t>
  </si>
  <si>
    <t xml:space="preserve">      &lt;span class="type-name"&gt;Bus&lt;/span&gt;</t>
  </si>
  <si>
    <t xml:space="preserve">   &lt;div class="item level2" type="transit.station.rail"&gt;</t>
  </si>
  <si>
    <t xml:space="preserve">      &lt;span class="type-name"&gt;Rail&lt;/span&gt;</t>
  </si>
  <si>
    <t xml:space="preserve">      &lt;span class="type-name"&gt;Water&lt;/span&gt;</t>
  </si>
  <si>
    <t>&lt;/iron-selector&gt;</t>
  </si>
  <si>
    <t>administrative.province</t>
  </si>
  <si>
    <t>administrative.locality</t>
  </si>
  <si>
    <t>administrative.land_parcel</t>
  </si>
  <si>
    <t>landscape</t>
  </si>
  <si>
    <t>landscape.man_made</t>
  </si>
  <si>
    <t>landscape.natural</t>
  </si>
  <si>
    <t>landscape.natural.landcover</t>
  </si>
  <si>
    <t>landscape.natural.terrain</t>
  </si>
  <si>
    <t>poi.attraction</t>
  </si>
  <si>
    <t>poi.business</t>
  </si>
  <si>
    <t>poi.government</t>
  </si>
  <si>
    <t>poi.medical</t>
  </si>
  <si>
    <t>poi.park</t>
  </si>
  <si>
    <t>poi.place_of_worship</t>
  </si>
  <si>
    <t>poi.school</t>
  </si>
  <si>
    <t>poi.sports_complex</t>
  </si>
  <si>
    <t>road</t>
  </si>
  <si>
    <t>road.highway</t>
  </si>
  <si>
    <t>road.highway.controlled_access</t>
  </si>
  <si>
    <t>road.arterial</t>
  </si>
  <si>
    <t>road.local</t>
  </si>
  <si>
    <t>transit</t>
  </si>
  <si>
    <t>transit.line</t>
  </si>
  <si>
    <t>transit.station</t>
  </si>
  <si>
    <t>transit.station.airport</t>
  </si>
  <si>
    <t>transit.station.bus</t>
  </si>
  <si>
    <t>transit.station.rail</t>
  </si>
  <si>
    <t>water</t>
  </si>
  <si>
    <t>Legacy</t>
  </si>
  <si>
    <t>V3</t>
  </si>
  <si>
    <t>V3 Level</t>
  </si>
  <si>
    <t>HTML</t>
  </si>
  <si>
    <t>Type Location</t>
  </si>
  <si>
    <t>Type Name</t>
  </si>
  <si>
    <t xml:space="preserve">   &lt;div class="item level0" type="transit"&gt;</t>
  </si>
  <si>
    <t xml:space="preserve">   &lt;div class="item level1" type="road.local"&gt;</t>
  </si>
  <si>
    <t xml:space="preserve">   &lt;div class="item level1" type="road.arterial"&gt;</t>
  </si>
  <si>
    <t xml:space="preserve">   &lt;div class="item level2" type="road.highway.controlled_access"&gt;</t>
  </si>
  <si>
    <t xml:space="preserve">   &lt;div class="item level1" type="road.highway"&gt;</t>
  </si>
  <si>
    <t xml:space="preserve">   &lt;div class="item level0" type="all"&gt;</t>
  </si>
  <si>
    <t xml:space="preserve">   &lt;div class="item level0" type="administrative"&gt;</t>
  </si>
  <si>
    <t xml:space="preserve">   &lt;div class="item level1" type="administrative.locality"&gt;</t>
  </si>
  <si>
    <t xml:space="preserve">   &lt;div class="item level1" type="administrative.land_parcel"&gt;</t>
  </si>
  <si>
    <t xml:space="preserve">   &lt;div class="item level0" type="poi"&gt;</t>
  </si>
  <si>
    <t xml:space="preserve">   &lt;div class="item level1" type="poi.park"&gt;</t>
  </si>
  <si>
    <t xml:space="preserve">   &lt;div class="item level0" type="road"&gt;</t>
  </si>
  <si>
    <t xml:space="preserve">   &lt;div class="item level0" type="water"&gt;</t>
  </si>
  <si>
    <t xml:space="preserve">   &lt;div class="item level1" type="administrative.country"&gt;</t>
  </si>
  <si>
    <t>[</t>
  </si>
  <si>
    <t>visibility</t>
  </si>
  <si>
    <t>color</t>
  </si>
  <si>
    <t>weight</t>
  </si>
  <si>
    <t>geometry</t>
  </si>
  <si>
    <t>geometry.fill</t>
  </si>
  <si>
    <t>geometry.stroke</t>
  </si>
  <si>
    <t>labels</t>
  </si>
  <si>
    <t>labels.text.fill</t>
  </si>
  <si>
    <t>labels.text.stroke</t>
  </si>
  <si>
    <t>on</t>
  </si>
  <si>
    <t>labels.icon</t>
  </si>
  <si>
    <t>featureType</t>
  </si>
  <si>
    <t>elementType</t>
  </si>
  <si>
    <t>JSON OUTPUT</t>
  </si>
  <si>
    <t>Legacy Row</t>
  </si>
  <si>
    <t>ESCAPED JSON OUTPUT</t>
  </si>
  <si>
    <t>Multiple Reuses</t>
  </si>
  <si>
    <t>{\"featureType\":\"poi\",\"elementType\":\"geometry\",\"stylers\":[{\"color\":\"#242f3e\"}]},</t>
  </si>
  <si>
    <t>{\"featureType\":\"poi.outdoor_area_or_point.park\",\"elementType\":\"geometry\",\"stylers\":[{\"color\":\"#263c3f\"}]},</t>
  </si>
  <si>
    <t>{\"featureType\":\"poi.transit_poi\",\"elementType\":\"geometry\",\"stylers\":[{\"color\":\"#2f3948\"}]},</t>
  </si>
  <si>
    <t>{\"featureType\":\"administrative\",\"elementType\":\"geometry\",\"stylers\":[{\"color\":\"#242f3e\"}]},</t>
  </si>
  <si>
    <t>{\"featureType\":\"transportation\",\"elementType\":\"geometry\",\"stylers\":[{\"color\":\"#242f3e\"}]},</t>
  </si>
  <si>
    <t>{\"featureType\":\"transportation.road\",\"elementType\":\"geometry\",\"stylers\":[{\"color\":\"#38414e\"}]},</t>
  </si>
  <si>
    <t>{\"featureType\":\"transportation.road.normal_segment.high_priority\",\"elementType\":\"geometry\",\"stylers\":[{\"color\":\"#746855\"}]},</t>
  </si>
  <si>
    <t>{\"featureType\":\"land\",\"elementType\":\"geometry\",\"stylers\":[{\"color\":\"#242f3e\"}]},</t>
  </si>
  <si>
    <t>{\"featureType\":\"land.water\",\"elementType\":\"geometry\",\"stylers\":[{\"color\":\"#17263c\"}]},</t>
  </si>
  <si>
    <t>{\"featureType\":\"transportation.road\",\"elementType\":\"geometry.stroke\",\"stylers\":[{\"color\":\"#212a37\"}]},</t>
  </si>
  <si>
    <t>{\"featureType\":\"transportation.road.normal_segment.high_priority\",\"elementType\":\"geometry.stroke\",\"stylers\":[{\"color\":\"#1f2835\"}]},</t>
  </si>
  <si>
    <t>{\"featureType\":\"poi\",\"elementType\":\"labels.text.fill\",\"stylers\":[{\"color\":\"#d59563\"}]},</t>
  </si>
  <si>
    <t>{\"featureType\":\"poi.outdoor_area_or_point.park\",\"elementType\":\"labels.text.fill\",\"stylers\":[{\"color\":\"#6b9a76\"}]},</t>
  </si>
  <si>
    <t>{\"featureType\":\"administrative\",\"elementType\":\"labels.text.fill\",\"stylers\":[{\"color\":\"#746855\"}]},</t>
  </si>
  <si>
    <t>{\"featureType\":\"administrative.sublocality\",\"elementType\":\"labels.text.fill\",\"stylers\":[{\"color\":\"#d59563\"}]},</t>
  </si>
  <si>
    <t>{\"featureType\":\"transportation\",\"elementType\":\"labels.text.fill\",\"stylers\":[{\"color\":\"#746855\"}]},</t>
  </si>
  <si>
    <t>{\"featureType\":\"transportation.road\",\"elementType\":\"labels.text.fill\",\"stylers\":[{\"color\":\"#9ca5b3\"}]},</t>
  </si>
  <si>
    <t>{\"featureType\":\"transportation.road.normal_segment.high_priority\",\"elementType\":\"labels.text.fill\",\"stylers\":[{\"color\":\"#f3d19c\"}]},</t>
  </si>
  <si>
    <t>{\"featureType\":\"transportation.transit_station_or_entrance\",\"elementType\":\"labels.text.fill\",\"stylers\":[{\"color\":\"#d59563\"}]},</t>
  </si>
  <si>
    <t>{\"featureType\":\"land\",\"elementType\":\"labels.text.fill\",\"stylers\":[{\"color\":\"#746855\"}]},</t>
  </si>
  <si>
    <t>{\"featureType\":\"land.water\",\"elementType\":\"labels.text.fill\",\"stylers\":[{\"color\":\"#515c6d\"}]},</t>
  </si>
  <si>
    <t>{\"featureType\":\"poi\",\"elementType\":\"labels.text.stroke\",\"stylers\":[{\"color\":\"#242f3e\"}]},</t>
  </si>
  <si>
    <t>{\"featureType\":\"administrative\",\"elementType\":\"labels.text.stroke\",\"stylers\":[{\"color\":\"#242f3e\"}]},</t>
  </si>
  <si>
    <t>{\"featureType\":\"transportation\",\"elementType\":\"labels.text.stroke\",\"stylers\":[{\"color\":\"#242f3e\"}]},</t>
  </si>
  <si>
    <t>{\"featureType\":\"land\",\"elementType\":\"labels.text.stroke\",\"stylers\":[{\"color\":\"#242f3e\"}]},</t>
  </si>
  <si>
    <t>{\"featureType\":\"land.water\",\"elementType\":\"labels.text.stroke\",\"stylers\":[{\"color\":\"#17263c\"}]}</t>
  </si>
  <si>
    <t>{\"featureType\":\"poi\",\"elementType\":\"geometry\",\"stylers\":[{\"color\":\"#212121\"}]},</t>
  </si>
  <si>
    <t>{\"featureType\":\"poi.outdoor_area_or_point.park\",\"elementType\":\"geometry\",\"stylers\":[{\"color\":\"#181818\"}]},</t>
  </si>
  <si>
    <t>{\"featureType\":\"administrative\",\"elementType\":\"geometry\",\"stylers\":[{\"color\":\"#757575\"}]},</t>
  </si>
  <si>
    <t>{\"featureType\":\"transportation\",\"elementType\":\"geometry\",\"stylers\":[{\"color\":\"#212121\"}]},</t>
  </si>
  <si>
    <t>{\"featureType\":\"transportation.road.non_traffic\",\"elementType\":\"geometry\",\"stylers\":[{\"color\":\"#4e4e4e\"}]},</t>
  </si>
  <si>
    <t>{\"featureType\":\"transportation.road.normal_segment.arterial\",\"elementType\":\"geometry\",\"stylers\":[{\"color\":\"#373737\"}]},</t>
  </si>
  <si>
    <t>{\"featureType\":\"transportation.road.normal_segment.high_priority\",\"elementType\":\"geometry\",\"stylers\":[{\"color\":\"#3c3c3c\"}]},</t>
  </si>
  <si>
    <t>{\"featureType\":\"land\",\"elementType\":\"geometry\",\"stylers\":[{\"color\":\"#212121\"}]},</t>
  </si>
  <si>
    <t>{\"featureType\":\"land.water\",\"elementType\":\"geometry\",\"stylers\":[{\"color\":\"#000000\"}]},</t>
  </si>
  <si>
    <t>{\"featureType\":\"transportation.road\",\"elementType\":\"geometry.fill\",\"stylers\":[{\"color\":\"#2c2c2c\"}]},</t>
  </si>
  <si>
    <t>{\"featureType\":\"poi\",\"elementType\":\"labels.text.fill\",\"stylers\":[{\"color\":\"#757575\"}]},</t>
  </si>
  <si>
    <t>{\"featureType\":\"poi.outdoor_area_or_point.park\",\"elementType\":\"labels.text.fill\",\"stylers\":[{\"color\":\"#616161\"}]},</t>
  </si>
  <si>
    <t>{\"featureType\":\"poi.transit_poi\",\"elementType\":\"labels.text.fill\",\"stylers\":[{\"color\":\"#757575\"}]},</t>
  </si>
  <si>
    <t>{\"featureType\":\"administrative\",\"elementType\":\"labels.text.fill\",\"stylers\":[{\"color\":\"#757575\"}]},</t>
  </si>
  <si>
    <t>{\"featureType\":\"administrative.country\",\"elementType\":\"labels.text.fill\",\"stylers\":[{\"color\":\"#9e9e9e\"}]},</t>
  </si>
  <si>
    <t>{\"featureType\":\"administrative.sublocality\",\"elementType\":\"labels.text.fill\",\"stylers\":[{\"color\":\"#bdbdbd\"}]},</t>
  </si>
  <si>
    <t>{\"featureType\":\"transportation\",\"elementType\":\"labels.text.fill\",\"stylers\":[{\"color\":\"#757575\"}]},</t>
  </si>
  <si>
    <t>{\"featureType\":\"transportation.road\",\"elementType\":\"labels.text.fill\",\"stylers\":[{\"color\":\"#8a8a8a\"}]},</t>
  </si>
  <si>
    <t>{\"featureType\":\"transportation.road.normal_segment.local_or_overpass\",\"elementType\":\"labels.text.fill\",\"stylers\":[{\"color\":\"#616161\"}]},</t>
  </si>
  <si>
    <t>{\"featureType\":\"land\",\"elementType\":\"labels.text.fill\",\"stylers\":[{\"color\":\"#757575\"}]},</t>
  </si>
  <si>
    <t>{\"featureType\":\"land.water\",\"elementType\":\"labels.text.fill\",\"stylers\":[{\"color\":\"#3d3d3d\"}]},</t>
  </si>
  <si>
    <t>{\"featureType\":\"poi\",\"elementType\":\"labels.text.stroke\",\"stylers\":[{\"color\":\"#212121\"}]},</t>
  </si>
  <si>
    <t>{\"featureType\":\"poi.outdoor_area_or_point.park\",\"elementType\":\"labels.text.stroke\",\"stylers\":[{\"color\":\"#1b1b1b\"}]},</t>
  </si>
  <si>
    <t>{\"featureType\":\"administrative\",\"elementType\":\"labels.text.stroke\",\"stylers\":[{\"color\":\"#212121\"}]},</t>
  </si>
  <si>
    <t>{\"featureType\":\"transportation\",\"elementType\":\"labels.text.stroke\",\"stylers\":[{\"color\":\"#212121\"}]},</t>
  </si>
  <si>
    <t>{\"featureType\":\"land\",\"elementType\":\"labels.text.stroke\",\"stylers\":[{\"color\":\"#212121\"}]}</t>
  </si>
  <si>
    <t>{\"featureType\":\"poi\",\"elementType\":\"geometry\",\"stylers\":[{\"color\":\"#eeeeee\"}]},</t>
  </si>
  <si>
    <t>{\"featureType\":\"poi.outdoor_area_or_point.park\",\"elementType\":\"geometry\",\"stylers\":[{\"color\":\"#e5e5e5\"}]},</t>
  </si>
  <si>
    <t>{\"featureType\":\"administrative\",\"elementType\":\"geometry\",\"stylers\":[{\"color\":\"#f5f5f5\"}]},</t>
  </si>
  <si>
    <t>{\"featureType\":\"transportation\",\"elementType\":\"geometry\",\"stylers\":[{\"color\":\"#f5f5f5\"}]},</t>
  </si>
  <si>
    <t>{\"featureType\":\"transportation.road\",\"elementType\":\"geometry\",\"stylers\":[{\"color\":\"#ffffff\"}]},</t>
  </si>
  <si>
    <t>{\"featureType\":\"transportation.road.normal_segment.high_priority\",\"elementType\":\"geometry\",\"stylers\":[{\"color\":\"#dadada\"}]},</t>
  </si>
  <si>
    <t>{\"featureType\":\"transportation.rail\",\"elementType\":\"geometry\",\"stylers\":[{\"color\":\"#e5e5e5\"}]},</t>
  </si>
  <si>
    <t>{\"featureType\":\"transportation.transit_station_or_entrance\",\"elementType\":\"geometry\",\"stylers\":[{\"color\":\"#eeeeee\"}]},</t>
  </si>
  <si>
    <t>{\"featureType\":\"land\",\"elementType\":\"geometry\",\"stylers\":[{\"color\":\"#f5f5f5\"}]},</t>
  </si>
  <si>
    <t>{\"featureType\":\"land.water\",\"elementType\":\"geometry\",\"stylers\":[{\"color\":\"#c9c9c9\"}]},</t>
  </si>
  <si>
    <t>{\"featureType\":\"poi.outdoor_area_or_point.park\",\"elementType\":\"labels.text.fill\",\"stylers\":[{\"color\":\"#9e9e9e\"}]},</t>
  </si>
  <si>
    <t>{\"featureType\":\"administrative\",\"elementType\":\"labels.text.fill\",\"stylers\":[{\"color\":\"#616161\"}]},</t>
  </si>
  <si>
    <t>{\"featureType\":\"administrative.parcel\",\"elementType\":\"labels.text.fill\",\"stylers\":[{\"color\":\"#bdbdbd\"}]},</t>
  </si>
  <si>
    <t>{\"featureType\":\"transportation\",\"elementType\":\"labels.text.fill\",\"stylers\":[{\"color\":\"#616161\"}]},</t>
  </si>
  <si>
    <t>{\"featureType\":\"transportation.road.normal_segment.arterial\",\"elementType\":\"labels.text.fill\",\"stylers\":[{\"color\":\"#757575\"}]},</t>
  </si>
  <si>
    <t>{\"featureType\":\"transportation.road.normal_segment.high_priority\",\"elementType\":\"labels.text.fill\",\"stylers\":[{\"color\":\"#616161\"}]},</t>
  </si>
  <si>
    <t>{\"featureType\":\"transportation.road.normal_segment.local_or_overpass\",\"elementType\":\"labels.text.fill\",\"stylers\":[{\"color\":\"#9e9e9e\"}]},</t>
  </si>
  <si>
    <t>{\"featureType\":\"land\",\"elementType\":\"labels.text.fill\",\"stylers\":[{\"color\":\"#616161\"}]},</t>
  </si>
  <si>
    <t>{\"featureType\":\"land.water\",\"elementType\":\"labels.text.fill\",\"stylers\":[{\"color\":\"#9e9e9e\"}]},</t>
  </si>
  <si>
    <t>{\"featureType\":\"poi\",\"elementType\":\"labels.text.stroke\",\"stylers\":[{\"color\":\"#f5f5f5\"}]},</t>
  </si>
  <si>
    <t>{\"featureType\":\"administrative\",\"elementType\":\"labels.text.stroke\",\"stylers\":[{\"color\":\"#f5f5f5\"}]},</t>
  </si>
  <si>
    <t>{\"featureType\":\"transportation\",\"elementType\":\"labels.text.stroke\",\"stylers\":[{\"color\":\"#f5f5f5\"}]},</t>
  </si>
  <si>
    <t>{\"featureType\":\"land\",\"elementType\":\"labels.text.stroke\",\"stylers\":[{\"color\":\"#f5f5f5\"}]}</t>
  </si>
  <si>
    <t>{\"featureType\":\"poi\",\"elementType\":\"geometry\",\"stylers\":[{\"color\":\"#283d6a\"}]},</t>
  </si>
  <si>
    <t>{\"featureType\":\"administrative\",\"elementType\":\"geometry\",\"stylers\":[{\"color\":\"#1d2c4d\"}]},</t>
  </si>
  <si>
    <t>{\"featureType\":\"transportation\",\"elementType\":\"geometry\",\"stylers\":[{\"color\":\"#1d2c4d\"}]},</t>
  </si>
  <si>
    <t>{\"featureType\":\"transportation.road\",\"elementType\":\"geometry\",\"stylers\":[{\"color\":\"#304a7d\"}]},</t>
  </si>
  <si>
    <t>{\"featureType\":\"transportation.road.normal_segment.high_priority\",\"elementType\":\"geometry\",\"stylers\":[{\"color\":\"#2c6675\"}]},</t>
  </si>
  <si>
    <t>{\"featureType\":\"transportation.transit_station_or_entrance\",\"elementType\":\"geometry\",\"stylers\":[{\"color\":\"#3a4762\"}]},</t>
  </si>
  <si>
    <t>{\"featureType\":\"land\",\"elementType\":\"geometry\",\"stylers\":[{\"color\":\"#1d2c4d\"}]},</t>
  </si>
  <si>
    <t>{\"featureType\":\"land.water\",\"elementType\":\"geometry\",\"stylers\":[{\"color\":\"#0e1626\"}]},</t>
  </si>
  <si>
    <t>{\"featureType\":\"land.background\",\"elementType\":\"geometry\",\"stylers\":[{\"color\":\"#023e58\"}]},</t>
  </si>
  <si>
    <t>{\"featureType\":\"poi.outdoor_area_or_point.park\",\"elementType\":\"geometry.fill\",\"stylers\":[{\"color\":\"#023e58\"}]},</t>
  </si>
  <si>
    <t>{\"featureType\":\"transportation.rail\",\"elementType\":\"geometry.fill\",\"stylers\":[{\"color\":\"#283d6a\"}]},</t>
  </si>
  <si>
    <t>{\"featureType\":\"administrative.country\",\"elementType\":\"geometry.stroke\",\"stylers\":[{\"color\":\"#4b6878\"}]},</t>
  </si>
  <si>
    <t>{\"featureType\":\"administrative.top_level_admin\",\"elementType\":\"geometry.stroke\",\"stylers\":[{\"color\":\"#4b6878\"}]},</t>
  </si>
  <si>
    <t>{\"featureType\":\"transportation.road.normal_segment.high_priority\",\"elementType\":\"geometry.stroke\",\"stylers\":[{\"color\":\"#255763\"}]},</t>
  </si>
  <si>
    <t>{\"featureType\":\"transportation.built_up_area\",\"elementType\":\"geometry.stroke\",\"stylers\":[{\"color\":\"#334e87\"}]},</t>
  </si>
  <si>
    <t>{\"featureType\":\"poi\",\"elementType\":\"labels.text.fill\",\"stylers\":[{\"color\":\"#6f9ba5\"}]},</t>
  </si>
  <si>
    <t>{\"featureType\":\"poi.outdoor_area_or_point.park\",\"elementType\":\"labels.text.fill\",\"stylers\":[{\"color\":\"#3C7680\"}]},</t>
  </si>
  <si>
    <t>{\"featureType\":\"poi.transit_poi\",\"elementType\":\"labels.text.fill\",\"stylers\":[{\"color\":\"#98a5be\"}]},</t>
  </si>
  <si>
    <t>{\"featureType\":\"administrative\",\"elementType\":\"labels.text.fill\",\"stylers\":[{\"color\":\"#8ec3b9\"}]},</t>
  </si>
  <si>
    <t>{\"featureType\":\"administrative.parcel\",\"elementType\":\"labels.text.fill\",\"stylers\":[{\"color\":\"#64779e\"}]},</t>
  </si>
  <si>
    <t>{\"featureType\":\"transportation\",\"elementType\":\"labels.text.fill\",\"stylers\":[{\"color\":\"#8ec3b9\"}]},</t>
  </si>
  <si>
    <t>{\"featureType\":\"transportation.road\",\"elementType\":\"labels.text.fill\",\"stylers\":[{\"color\":\"#98a5be\"}]},</t>
  </si>
  <si>
    <t>{\"featureType\":\"transportation.road.normal_segment.high_priority\",\"elementType\":\"labels.text.fill\",\"stylers\":[{\"color\":\"#b0d5ce\"}]},</t>
  </si>
  <si>
    <t>{\"featureType\":\"land\",\"elementType\":\"labels.text.fill\",\"stylers\":[{\"color\":\"#8ec3b9\"}]},</t>
  </si>
  <si>
    <t>{\"featureType\":\"land.water\",\"elementType\":\"labels.text.fill\",\"stylers\":[{\"color\":\"#4e6d70\"}]},</t>
  </si>
  <si>
    <t>{\"featureType\":\"poi\",\"elementType\":\"labels.text.stroke\",\"stylers\":[{\"color\":\"#1d2c4d\"}]},</t>
  </si>
  <si>
    <t>{\"featureType\":\"poi.transit_poi\",\"elementType\":\"labels.text.stroke\",\"stylers\":[{\"color\":\"#1d2c4d\"}]},</t>
  </si>
  <si>
    <t>{\"featureType\":\"administrative\",\"elementType\":\"labels.text.stroke\",\"stylers\":[{\"color\":\"#1a3646\"}]},</t>
  </si>
  <si>
    <t>{\"featureType\":\"transportation\",\"elementType\":\"labels.text.stroke\",\"stylers\":[{\"color\":\"#1a3646\"}]},</t>
  </si>
  <si>
    <t>{\"featureType\":\"transportation.road\",\"elementType\":\"labels.text.stroke\",\"stylers\":[{\"color\":\"#1d2c4d\"}]},</t>
  </si>
  <si>
    <t>{\"featureType\":\"transportation.road.normal_segment.high_priority\",\"elementType\":\"labels.text.stroke\",\"stylers\":[{\"color\":\"#023e58\"}]},</t>
  </si>
  <si>
    <t>{\"featureType\":\"land\",\"elementType\":\"labels.text.stroke\",\"stylers\":[{\"color\":\"#1a3646\"}]}</t>
  </si>
  <si>
    <t>{\"featureType\":\"poi\",\"elementType\":\"geometry\",\"stylers\":[{\"color\":\"#dfd2ae\"}]},</t>
  </si>
  <si>
    <t>{\"featureType\":\"administrative\",\"elementType\":\"geometry\",\"stylers\":[{\"color\":\"#ebe3cd\"}]},</t>
  </si>
  <si>
    <t>{\"featureType\":\"transportation\",\"elementType\":\"geometry\",\"stylers\":[{\"color\":\"#ebe3cd\"}]},</t>
  </si>
  <si>
    <t>{\"featureType\":\"transportation.road\",\"elementType\":\"geometry\",\"stylers\":[{\"color\":\"#f5f1e6\"}]},</t>
  </si>
  <si>
    <t>{\"featureType\":\"transportation.road.non_traffic\",\"elementType\":\"geometry\",\"stylers\":[{\"color\":\"#e98d58\"}]},</t>
  </si>
  <si>
    <t>{\"featureType\":\"transportation.road.normal_segment.arterial\",\"elementType\":\"geometry\",\"stylers\":[{\"color\":\"#fdfcf8\"}]},</t>
  </si>
  <si>
    <t>{\"featureType\":\"transportation.road.normal_segment.high_priority\",\"elementType\":\"geometry\",\"stylers\":[{\"color\":\"#f8c967\"}]},</t>
  </si>
  <si>
    <t>{\"featureType\":\"transportation.rail\",\"elementType\":\"geometry\",\"stylers\":[{\"color\":\"#dfd2ae\"}]},</t>
  </si>
  <si>
    <t>{\"featureType\":\"transportation.transit_station_or_entrance\",\"elementType\":\"geometry\",\"stylers\":[{\"color\":\"#dfd2ae\"}]},</t>
  </si>
  <si>
    <t>{\"featureType\":\"land\",\"elementType\":\"geometry\",\"stylers\":[{\"color\":\"#ebe3cd\"}]},</t>
  </si>
  <si>
    <t>{\"featureType\":\"land.background\",\"elementType\":\"geometry\",\"stylers\":[{\"color\":\"#dfd2ae\"}]},</t>
  </si>
  <si>
    <t>{\"featureType\":\"poi.outdoor_area_or_point.park\",\"elementType\":\"geometry.fill\",\"stylers\":[{\"color\":\"#a5b076\"}]},</t>
  </si>
  <si>
    <t>{\"featureType\":\"land.water\",\"elementType\":\"geometry.fill\",\"stylers\":[{\"color\":\"#b9d3c2\"}]},</t>
  </si>
  <si>
    <t>{\"featureType\":\"administrative\",\"elementType\":\"geometry.stroke\",\"stylers\":[{\"color\":\"#c9b2a6\"}]},</t>
  </si>
  <si>
    <t>{\"featureType\":\"administrative.parcel\",\"elementType\":\"geometry.stroke\",\"stylers\":[{\"color\":\"#dcd2be\"}]},</t>
  </si>
  <si>
    <t>{\"featureType\":\"transportation.road.non_traffic\",\"elementType\":\"geometry.stroke\",\"stylers\":[{\"color\":\"#db8555\"}]},</t>
  </si>
  <si>
    <t>{\"featureType\":\"transportation.road.normal_segment.high_priority\",\"elementType\":\"geometry.stroke\",\"stylers\":[{\"color\":\"#e9bc62\"}]},</t>
  </si>
  <si>
    <t>{\"featureType\":\"poi\",\"elementType\":\"labels.text.fill\",\"stylers\":[{\"color\":\"#93817c\"}]},</t>
  </si>
  <si>
    <t>{\"featureType\":\"poi.outdoor_area_or_point.park\",\"elementType\":\"labels.text.fill\",\"stylers\":[{\"color\":\"#447530\"}]},</t>
  </si>
  <si>
    <t>{\"featureType\":\"administrative\",\"elementType\":\"labels.text.fill\",\"stylers\":[{\"color\":\"#523735\"}]},</t>
  </si>
  <si>
    <t>{\"featureType\":\"administrative.parcel\",\"elementType\":\"labels.text.fill\",\"stylers\":[{\"color\":\"#ae9e90\"}]},</t>
  </si>
  <si>
    <t>{\"featureType\":\"transportation\",\"elementType\":\"labels.text.fill\",\"stylers\":[{\"color\":\"#523735\"}]},</t>
  </si>
  <si>
    <t>{\"featureType\":\"transportation.road.normal_segment.local_or_overpass\",\"elementType\":\"labels.text.fill\",\"stylers\":[{\"color\":\"#806b63\"}]},</t>
  </si>
  <si>
    <t>{\"featureType\":\"transportation.rail\",\"elementType\":\"labels.text.fill\",\"stylers\":[{\"color\":\"#8f7d77\"}]},</t>
  </si>
  <si>
    <t>{\"featureType\":\"land\",\"elementType\":\"labels.text.fill\",\"stylers\":[{\"color\":\"#523735\"}]},</t>
  </si>
  <si>
    <t>{\"featureType\":\"land.water\",\"elementType\":\"labels.text.fill\",\"stylers\":[{\"color\":\"#92998d\"}]},</t>
  </si>
  <si>
    <t>{\"featureType\":\"poi\",\"elementType\":\"labels.text.stroke\",\"stylers\":[{\"color\":\"#f5f1e6\"}]},</t>
  </si>
  <si>
    <t>{\"featureType\":\"administrative\",\"elementType\":\"labels.text.stroke\",\"stylers\":[{\"color\":\"#f5f1e6\"}]},</t>
  </si>
  <si>
    <t>{\"featureType\":\"transportation\",\"elementType\":\"labels.text.stroke\",\"stylers\":[{\"color\":\"#f5f1e6\"}]},</t>
  </si>
  <si>
    <t>{\"featureType\":\"transportation.rail\",\"elementType\":\"labels.text.stroke\",\"stylers\":[{\"color\":\"#ebe3cd\"}]},</t>
  </si>
  <si>
    <t>{\"featureType\":\"land\",\"elementType\":\"labels.text.stroke\",\"stylers\":[{\"color\":\"#f5f1e6\"}]}</t>
  </si>
  <si>
    <t>{"featureType":"road","elementType":"geometry","stylers":[{"visibility":"on"},{"color":"#000000"}]},</t>
  </si>
  <si>
    <t>{"elementType":"labels","stylers":[{"visibility":"off"}]},</t>
  </si>
  <si>
    <t>Get JSON from snazzymaps.com</t>
  </si>
  <si>
    <t>[
    {
        "elementType": "labels",
        "stylers": [
            {
                "visibility": "off"
            }
        ]
    },
    {
        "elementType": "geometry",
        "stylers": [
            {
                "visibility": "off"
            }
        ]
    },
    {
        "featureType": "road",
        "elementType": "geometry",
        "stylers": [
            {
                "visibility": "on"
            },
            {
                "color": "#000000"
            }
        ]
    },
    {
        "featureType": "landscape",
        "stylers": [
            {
                "color": "#ffffff"
            },
            {
                "visibility": "on"
            }
        ]
    },
    {}
]</t>
  </si>
  <si>
    <t>Paste as values into cell B5 the result as value here</t>
  </si>
  <si>
    <t>Get into edit mode for cell B3 and paste in the JSON (into the single cell)</t>
  </si>
  <si>
    <t>Copy the result from cell B4 to the clipboard</t>
  </si>
  <si>
    <t>[
{"elementType":"labels","stylers":[{"visibility":"off"}]},
{"elementType":"geometry","stylers":[{"visibility":"off"}]},
{"featureType":"road","elementType":"geometry","stylers":[{"visibility":"on"},{"color":"#000000"}]},
{"featureType":"landscape","stylers":[{"color":"#ffffff"},{"visibility":"on"}]},{}]</t>
  </si>
  <si>
    <t>{"elementType":"geometry","stylers":[{"visibility":"off"}]},</t>
  </si>
  <si>
    <t>{"featureType":"landscape","stylers":[{"color":"#ffffff"},{"visibility":"on"}]},{}]</t>
  </si>
  <si>
    <t>Get into edit mode for cell B5, select all text and copy to clipboard</t>
  </si>
  <si>
    <t>CONSTRUCTION: SEARCH STRING (DON'T EDIT)</t>
  </si>
  <si>
    <t>INPUT PHASE A</t>
  </si>
  <si>
    <t>INPUT PHASE B</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</si>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</sst>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0"/>
      <name val="Arial Unicode MS"/>
      <family val="2"/>
    </font>
    <font>
      <sz val="11"/>
      <name val="Calibri"/>
      <family val="2"/>
      <scheme val="minor"/>
    </font>
    <font>
      <b/>
      <sz val="11"/>
      <name val="Calibri"/>
      <family val="2"/>
      <scheme val="minor"/>
    </font>
    <font>
      <sz val="11"/>
      <color theme="5"/>
      <name val="Calibri"/>
      <family val="2"/>
      <scheme val="minor"/>
    </font>
    <font>
      <sz val="11"/>
      <color theme="8"/>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xf numFmtId="0" fontId="5" fillId="0" borderId="0" xfId="0" applyFont="1"/>
    <xf numFmtId="0" fontId="4" fillId="2" borderId="0" xfId="0" applyFont="1" applyFill="1"/>
    <xf numFmtId="0" fontId="2" fillId="0" borderId="0" xfId="0" applyFont="1"/>
    <xf numFmtId="0" fontId="7" fillId="0" borderId="0" xfId="0" applyFont="1"/>
    <xf numFmtId="0" fontId="6" fillId="0" borderId="0" xfId="0" applyFont="1"/>
    <xf numFmtId="0" fontId="1" fillId="0" borderId="0" xfId="0" applyFont="1"/>
    <xf numFmtId="0" fontId="0" fillId="3" borderId="0" xfId="0" applyFill="1"/>
    <xf numFmtId="0" fontId="2" fillId="4" borderId="0" xfId="0" applyFont="1" applyFill="1"/>
    <xf numFmtId="0" fontId="0" fillId="0" borderId="0" xfId="0" applyAlignment="1">
      <alignment wrapText="1"/>
    </xf>
    <xf numFmtId="0" fontId="9" fillId="0" borderId="0" xfId="1"/>
    <xf numFmtId="0" fontId="0" fillId="0" borderId="0" xfId="0" applyAlignment="1">
      <alignment vertical="top" wrapText="1"/>
    </xf>
    <xf numFmtId="0" fontId="2" fillId="5" borderId="0" xfId="0" applyFont="1" applyFill="1"/>
    <xf numFmtId="0" fontId="2" fillId="2" borderId="0" xfId="0" applyFont="1" applyFill="1"/>
    <xf numFmtId="0" fontId="2"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606040" cy="781240"/>
    <xdr:sp macro="" textlink="">
      <xdr:nvSpPr>
        <xdr:cNvPr id="4" name="TextBox 3">
          <a:extLst>
            <a:ext uri="{FF2B5EF4-FFF2-40B4-BE49-F238E27FC236}">
              <a16:creationId xmlns:a16="http://schemas.microsoft.com/office/drawing/2014/main" id="{3A199FBF-6BCE-4001-9042-E307542865CD}"/>
            </a:ext>
          </a:extLst>
        </xdr:cNvPr>
        <xdr:cNvSpPr txBox="1"/>
      </xdr:nvSpPr>
      <xdr:spPr>
        <a:xfrm>
          <a:off x="8389620" y="365760"/>
          <a:ext cx="2606040" cy="78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rPr>
            <a:t>This spreadsheet</a:t>
          </a:r>
          <a:r>
            <a:rPr lang="en-AU" sz="1100" b="1" baseline="0">
              <a:solidFill>
                <a:srgbClr val="FF0000"/>
              </a:solidFill>
            </a:rPr>
            <a:t> is designed to be used on conjunction with this video: </a:t>
          </a:r>
          <a:r>
            <a:rPr lang="en-GB" sz="1100" b="1" baseline="0">
              <a:solidFill>
                <a:srgbClr val="FF0000"/>
              </a:solidFill>
              <a:effectLst/>
              <a:latin typeface="+mn-lt"/>
              <a:ea typeface="+mn-ea"/>
              <a:cs typeface="+mn-cs"/>
            </a:rPr>
            <a:t>https://youtu.be/XOBkbIPEiUE</a:t>
          </a:r>
          <a:endParaRPr lang="en-AU" b="1">
            <a:solidFill>
              <a:srgbClr val="FF0000"/>
            </a:solidFill>
            <a:effectLst/>
          </a:endParaRPr>
        </a:p>
        <a:p>
          <a:endParaRPr lang="en-AU" sz="1100" b="1">
            <a:solidFill>
              <a:srgbClr val="FF0000"/>
            </a:solidFill>
          </a:endParaRPr>
        </a:p>
      </xdr:txBody>
    </xdr:sp>
    <xdr:clientData/>
  </xdr:oneCellAnchor>
  <xdr:oneCellAnchor>
    <xdr:from>
      <xdr:col>5</xdr:col>
      <xdr:colOff>0</xdr:colOff>
      <xdr:row>7</xdr:row>
      <xdr:rowOff>0</xdr:rowOff>
    </xdr:from>
    <xdr:ext cx="2590800" cy="1642373"/>
    <xdr:sp macro="" textlink="">
      <xdr:nvSpPr>
        <xdr:cNvPr id="5" name="TextBox 4">
          <a:extLst>
            <a:ext uri="{FF2B5EF4-FFF2-40B4-BE49-F238E27FC236}">
              <a16:creationId xmlns:a16="http://schemas.microsoft.com/office/drawing/2014/main" id="{0783674B-0D17-4321-B790-7E554616711E}"/>
            </a:ext>
          </a:extLst>
        </xdr:cNvPr>
        <xdr:cNvSpPr txBox="1"/>
      </xdr:nvSpPr>
      <xdr:spPr>
        <a:xfrm>
          <a:off x="8389620" y="1280160"/>
          <a:ext cx="2590800" cy="164237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Most people won't need to touch this tab and can proceed directly to,</a:t>
          </a:r>
          <a:r>
            <a:rPr lang="en-GB" sz="1100" b="1" baseline="0"/>
            <a:t> "INPUT Legacy JSON Input".</a:t>
          </a:r>
        </a:p>
        <a:p>
          <a:endParaRPr lang="en-GB" sz="1100" baseline="0"/>
        </a:p>
        <a:p>
          <a:r>
            <a:rPr lang="en-GB" sz="1100"/>
            <a:t>The element names changes between Legacy and V3 maps. This mapping</a:t>
          </a:r>
          <a:r>
            <a:rPr lang="en-GB" sz="1100" baseline="0"/>
            <a:t> in this table is used in the converter. If different mapping is required, then update this table accordingly.</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335280</xdr:colOff>
      <xdr:row>2</xdr:row>
      <xdr:rowOff>220980</xdr:rowOff>
    </xdr:from>
    <xdr:ext cx="2590800" cy="1814599"/>
    <xdr:sp macro="" textlink="">
      <xdr:nvSpPr>
        <xdr:cNvPr id="2" name="TextBox 1">
          <a:extLst>
            <a:ext uri="{FF2B5EF4-FFF2-40B4-BE49-F238E27FC236}">
              <a16:creationId xmlns:a16="http://schemas.microsoft.com/office/drawing/2014/main" id="{E48E6664-F0CA-4E91-A345-FCD6C899DE54}"/>
            </a:ext>
          </a:extLst>
        </xdr:cNvPr>
        <xdr:cNvSpPr txBox="1"/>
      </xdr:nvSpPr>
      <xdr:spPr>
        <a:xfrm>
          <a:off x="10126980" y="58674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on conjunction with this video: </a:t>
          </a:r>
          <a:r>
            <a:rPr lang="en-GB" sz="1100" b="1" baseline="0">
              <a:solidFill>
                <a:schemeClr val="tx1"/>
              </a:solidFill>
              <a:effectLst/>
              <a:latin typeface="+mn-lt"/>
              <a:ea typeface="+mn-ea"/>
              <a:cs typeface="+mn-cs"/>
            </a:rPr>
            <a:t>https://youtu.be/XOBkbIPEiUE</a:t>
          </a:r>
          <a:endParaRPr lang="en-AU">
            <a:effectLst/>
          </a:endParaRPr>
        </a:p>
        <a:p>
          <a:endParaRPr lang="en-GB" sz="1100"/>
        </a:p>
        <a:p>
          <a:r>
            <a:rPr lang="en-GB" sz="1100"/>
            <a:t>Follow the instructions</a:t>
          </a:r>
          <a:r>
            <a:rPr lang="en-GB" sz="1100" baseline="0"/>
            <a:t> in column A to populate column B. Then copy the results from cell B5 into column C.</a:t>
          </a:r>
        </a:p>
        <a:p>
          <a:endParaRPr lang="en-GB" sz="1100" baseline="0"/>
        </a:p>
        <a:p>
          <a:r>
            <a:rPr lang="en-GB" sz="1100" baseline="0"/>
            <a:t>Once that's done, switch to then ext tab, "OUTPUT Legacy Converter"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1348740</xdr:colOff>
      <xdr:row>5</xdr:row>
      <xdr:rowOff>91440</xdr:rowOff>
    </xdr:from>
    <xdr:ext cx="2590800" cy="2675732"/>
    <xdr:sp macro="" textlink="">
      <xdr:nvSpPr>
        <xdr:cNvPr id="2" name="TextBox 1">
          <a:extLst>
            <a:ext uri="{FF2B5EF4-FFF2-40B4-BE49-F238E27FC236}">
              <a16:creationId xmlns:a16="http://schemas.microsoft.com/office/drawing/2014/main" id="{3B9CAC3F-95C2-4368-B260-4E01DCE13CCD}"/>
            </a:ext>
          </a:extLst>
        </xdr:cNvPr>
        <xdr:cNvSpPr txBox="1"/>
      </xdr:nvSpPr>
      <xdr:spPr>
        <a:xfrm>
          <a:off x="4625340" y="1005840"/>
          <a:ext cx="2590800" cy="2675732"/>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on conjunction with this video: </a:t>
          </a:r>
          <a:r>
            <a:rPr lang="en-GB" sz="1100" b="1" baseline="0">
              <a:solidFill>
                <a:schemeClr val="tx1"/>
              </a:solidFill>
              <a:effectLst/>
              <a:latin typeface="+mn-lt"/>
              <a:ea typeface="+mn-ea"/>
              <a:cs typeface="+mn-cs"/>
            </a:rPr>
            <a:t>https://youtu.be/XOBkbIPEiUE</a:t>
          </a:r>
          <a:endParaRPr lang="en-AU">
            <a:effectLst/>
          </a:endParaRPr>
        </a:p>
        <a:p>
          <a:endParaRPr lang="en-GB" sz="1100"/>
        </a:p>
        <a:p>
          <a:r>
            <a:rPr lang="en-GB" sz="1100"/>
            <a:t>Once</a:t>
          </a:r>
          <a:r>
            <a:rPr lang="en-GB" sz="1100" baseline="0"/>
            <a:t> the work has been done in the tabm "INPUT Legacy JSON Input", come to this tab, and filter out the blanks from column H.</a:t>
          </a:r>
        </a:p>
        <a:p>
          <a:endParaRPr lang="en-GB" sz="1100" baseline="0"/>
        </a:p>
        <a:p>
          <a:r>
            <a:rPr lang="en-GB" sz="1100" baseline="0"/>
            <a:t>Copy the results and use those to style the map using Postman.co.</a:t>
          </a:r>
        </a:p>
        <a:p>
          <a:endParaRPr lang="en-GB" sz="1100" baseline="0"/>
        </a:p>
        <a:p>
          <a:r>
            <a:rPr lang="en-GB" sz="1100" baseline="0"/>
            <a:t>See videos:</a:t>
          </a:r>
        </a:p>
        <a:p>
          <a:r>
            <a:rPr lang="en-GB" sz="1100" baseline="0"/>
            <a:t>1) https://youtu.be/XOBkbIPEiUE</a:t>
          </a:r>
        </a:p>
        <a:p>
          <a:r>
            <a:rPr lang="en-GB" sz="1100" baseline="0"/>
            <a:t>2) https://youtu.be/YyuyqPVQNrs</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508001</xdr:colOff>
      <xdr:row>5</xdr:row>
      <xdr:rowOff>25400</xdr:rowOff>
    </xdr:from>
    <xdr:ext cx="3301999" cy="1125693"/>
    <xdr:sp macro="" textlink="">
      <xdr:nvSpPr>
        <xdr:cNvPr id="2" name="TextBox 1">
          <a:extLst>
            <a:ext uri="{FF2B5EF4-FFF2-40B4-BE49-F238E27FC236}">
              <a16:creationId xmlns:a16="http://schemas.microsoft.com/office/drawing/2014/main" id="{B9793CE6-98A2-63B0-46B7-CAC4034F940B}"/>
            </a:ext>
          </a:extLst>
        </xdr:cNvPr>
        <xdr:cNvSpPr txBox="1"/>
      </xdr:nvSpPr>
      <xdr:spPr>
        <a:xfrm>
          <a:off x="2933701" y="977900"/>
          <a:ext cx="3301999" cy="112569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7 types of stylable</a:t>
          </a:r>
          <a:r>
            <a:rPr lang="en-GB" sz="1100" baseline="0"/>
            <a:t> elemetns were identified. These are documented here and used to populate the rows in the "Legacy Converter" tab. If more were to be identified then they can be added here and another chunk would need to be added to the "Legacy Converter" tab.</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20</xdr:row>
      <xdr:rowOff>50800</xdr:rowOff>
    </xdr:from>
    <xdr:ext cx="2590800" cy="436786"/>
    <xdr:sp macro="" textlink="">
      <xdr:nvSpPr>
        <xdr:cNvPr id="2" name="TextBox 1">
          <a:extLst>
            <a:ext uri="{FF2B5EF4-FFF2-40B4-BE49-F238E27FC236}">
              <a16:creationId xmlns:a16="http://schemas.microsoft.com/office/drawing/2014/main" id="{B7801859-0DB8-6841-9EE4-E664EA233C25}"/>
            </a:ext>
          </a:extLst>
        </xdr:cNvPr>
        <xdr:cNvSpPr txBox="1"/>
      </xdr:nvSpPr>
      <xdr:spPr>
        <a:xfrm>
          <a:off x="6565900" y="6477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15</xdr:col>
      <xdr:colOff>0</xdr:colOff>
      <xdr:row>1</xdr:row>
      <xdr:rowOff>0</xdr:rowOff>
    </xdr:from>
    <xdr:ext cx="2590800" cy="436786"/>
    <xdr:sp macro="" textlink="">
      <xdr:nvSpPr>
        <xdr:cNvPr id="2" name="TextBox 1">
          <a:extLst>
            <a:ext uri="{FF2B5EF4-FFF2-40B4-BE49-F238E27FC236}">
              <a16:creationId xmlns:a16="http://schemas.microsoft.com/office/drawing/2014/main" id="{4B4B78A9-CD7F-2144-8082-F665EED17072}"/>
            </a:ext>
          </a:extLst>
        </xdr:cNvPr>
        <xdr:cNvSpPr txBox="1"/>
      </xdr:nvSpPr>
      <xdr:spPr>
        <a:xfrm>
          <a:off x="16510000" y="1905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B08AA6EA-3FB9-4A40-927E-2BC9C3A961F9}"/>
            </a:ext>
          </a:extLst>
        </xdr:cNvPr>
        <xdr:cNvSpPr txBox="1"/>
      </xdr:nvSpPr>
      <xdr:spPr>
        <a:xfrm>
          <a:off x="10236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9D08551A-ED8C-0242-92CB-FBC371C60592}"/>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55C5FE6F-F20C-AD46-9DC8-B58EDBB21FA0}"/>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114300</xdr:colOff>
      <xdr:row>1</xdr:row>
      <xdr:rowOff>76200</xdr:rowOff>
    </xdr:from>
    <xdr:ext cx="2590800" cy="609013"/>
    <xdr:sp macro="" textlink="">
      <xdr:nvSpPr>
        <xdr:cNvPr id="2" name="TextBox 1">
          <a:extLst>
            <a:ext uri="{FF2B5EF4-FFF2-40B4-BE49-F238E27FC236}">
              <a16:creationId xmlns:a16="http://schemas.microsoft.com/office/drawing/2014/main" id="{6F714390-D80C-1B4F-BEF3-2DE823B06006}"/>
            </a:ext>
          </a:extLst>
        </xdr:cNvPr>
        <xdr:cNvSpPr txBox="1"/>
      </xdr:nvSpPr>
      <xdr:spPr>
        <a:xfrm>
          <a:off x="10274300" y="2667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76201</xdr:colOff>
      <xdr:row>1</xdr:row>
      <xdr:rowOff>88900</xdr:rowOff>
    </xdr:from>
    <xdr:ext cx="2590800" cy="609013"/>
    <xdr:sp macro="" textlink="">
      <xdr:nvSpPr>
        <xdr:cNvPr id="2" name="TextBox 1">
          <a:extLst>
            <a:ext uri="{FF2B5EF4-FFF2-40B4-BE49-F238E27FC236}">
              <a16:creationId xmlns:a16="http://schemas.microsoft.com/office/drawing/2014/main" id="{E8212AC9-E7AB-1643-9E97-27CF91630F91}"/>
            </a:ext>
          </a:extLst>
        </xdr:cNvPr>
        <xdr:cNvSpPr txBox="1"/>
      </xdr:nvSpPr>
      <xdr:spPr>
        <a:xfrm>
          <a:off x="10439401" y="2794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9F0-C6FB-40BA-BE39-0EC20D6F03D9}">
  <sheetPr>
    <tabColor theme="7"/>
  </sheetPr>
  <dimension ref="A1:D112"/>
  <sheetViews>
    <sheetView tabSelected="1" workbookViewId="0">
      <pane ySplit="1" topLeftCell="A2" activePane="bottomLeft" state="frozen"/>
      <selection pane="bottomLeft"/>
    </sheetView>
  </sheetViews>
  <sheetFormatPr defaultColWidth="8.77734375" defaultRowHeight="14.4"/>
  <cols>
    <col min="1" max="1" width="60.6640625" style="2" bestFit="1" customWidth="1"/>
    <col min="2" max="2" width="27.6640625" style="2" bestFit="1" customWidth="1"/>
    <col min="3" max="3" width="8.77734375" style="2"/>
    <col min="4" max="4" width="16.44140625" style="2" bestFit="1" customWidth="1"/>
    <col min="5" max="16384" width="8.77734375" style="2"/>
  </cols>
  <sheetData>
    <row r="1" spans="1:4">
      <c r="A1" s="3" t="s">
        <v>216</v>
      </c>
      <c r="B1" s="3" t="s">
        <v>215</v>
      </c>
      <c r="C1" s="3" t="s">
        <v>217</v>
      </c>
      <c r="D1" s="3" t="s">
        <v>252</v>
      </c>
    </row>
    <row r="2" spans="1:4">
      <c r="A2" s="2" t="s">
        <v>110</v>
      </c>
      <c r="B2" s="2" t="s">
        <v>110</v>
      </c>
      <c r="C2" s="2">
        <f t="shared" ref="C2:C33" si="0">LEN(A2)-LEN(SUBSTITUTE(A2,".",""))</f>
        <v>0</v>
      </c>
      <c r="D2" s="2" t="b">
        <f>COUNTIF(B:B,B2)&gt;1</f>
        <v>0</v>
      </c>
    </row>
    <row r="3" spans="1:4">
      <c r="A3" s="2" t="s">
        <v>0</v>
      </c>
      <c r="B3" s="2" t="s">
        <v>198</v>
      </c>
      <c r="C3" s="2">
        <f t="shared" si="0"/>
        <v>1</v>
      </c>
      <c r="D3" s="2" t="b">
        <f t="shared" ref="D3:D66" si="1">COUNTIF(B:B,B3)&gt;1</f>
        <v>0</v>
      </c>
    </row>
    <row r="4" spans="1:4">
      <c r="A4" s="2" t="s">
        <v>1</v>
      </c>
      <c r="C4" s="2">
        <f t="shared" si="0"/>
        <v>2</v>
      </c>
      <c r="D4" s="2" t="b">
        <f t="shared" si="1"/>
        <v>0</v>
      </c>
    </row>
    <row r="5" spans="1:4">
      <c r="A5" s="2" t="s">
        <v>2</v>
      </c>
      <c r="C5" s="2">
        <f t="shared" si="0"/>
        <v>2</v>
      </c>
      <c r="D5" s="2" t="b">
        <f t="shared" si="1"/>
        <v>0</v>
      </c>
    </row>
    <row r="6" spans="1:4">
      <c r="A6" s="2" t="s">
        <v>3</v>
      </c>
      <c r="C6" s="2">
        <f t="shared" si="0"/>
        <v>2</v>
      </c>
      <c r="D6" s="2" t="b">
        <f t="shared" si="1"/>
        <v>0</v>
      </c>
    </row>
    <row r="7" spans="1:4">
      <c r="A7" s="2" t="s">
        <v>4</v>
      </c>
      <c r="C7" s="2">
        <f t="shared" si="0"/>
        <v>2</v>
      </c>
      <c r="D7" s="2" t="b">
        <f t="shared" si="1"/>
        <v>0</v>
      </c>
    </row>
    <row r="8" spans="1:4">
      <c r="A8" s="2" t="s">
        <v>5</v>
      </c>
      <c r="B8" s="2" t="s">
        <v>195</v>
      </c>
      <c r="C8" s="2">
        <f t="shared" si="0"/>
        <v>1</v>
      </c>
      <c r="D8" s="2" t="b">
        <f t="shared" si="1"/>
        <v>0</v>
      </c>
    </row>
    <row r="9" spans="1:4">
      <c r="A9" s="2" t="s">
        <v>6</v>
      </c>
      <c r="C9" s="2">
        <f t="shared" si="0"/>
        <v>2</v>
      </c>
      <c r="D9" s="2" t="b">
        <f t="shared" si="1"/>
        <v>0</v>
      </c>
    </row>
    <row r="10" spans="1:4">
      <c r="A10" s="2" t="s">
        <v>7</v>
      </c>
      <c r="C10" s="2">
        <f t="shared" si="0"/>
        <v>2</v>
      </c>
      <c r="D10" s="2" t="b">
        <f t="shared" si="1"/>
        <v>0</v>
      </c>
    </row>
    <row r="11" spans="1:4">
      <c r="A11" s="2" t="s">
        <v>8</v>
      </c>
      <c r="C11" s="2">
        <f t="shared" si="0"/>
        <v>2</v>
      </c>
      <c r="D11" s="2" t="b">
        <f t="shared" si="1"/>
        <v>0</v>
      </c>
    </row>
    <row r="12" spans="1:4">
      <c r="A12" s="2" t="s">
        <v>9</v>
      </c>
      <c r="C12" s="2">
        <f t="shared" si="0"/>
        <v>2</v>
      </c>
      <c r="D12" s="2" t="b">
        <f t="shared" si="1"/>
        <v>0</v>
      </c>
    </row>
    <row r="13" spans="1:4">
      <c r="A13" s="2" t="s">
        <v>10</v>
      </c>
      <c r="C13" s="2">
        <f t="shared" si="0"/>
        <v>2</v>
      </c>
      <c r="D13" s="2" t="b">
        <f t="shared" si="1"/>
        <v>0</v>
      </c>
    </row>
    <row r="14" spans="1:4">
      <c r="A14" s="2" t="s">
        <v>11</v>
      </c>
      <c r="C14" s="2">
        <f t="shared" si="0"/>
        <v>2</v>
      </c>
      <c r="D14" s="2" t="b">
        <f t="shared" si="1"/>
        <v>0</v>
      </c>
    </row>
    <row r="15" spans="1:4">
      <c r="A15" s="2" t="s">
        <v>12</v>
      </c>
      <c r="C15" s="2">
        <f t="shared" si="0"/>
        <v>2</v>
      </c>
      <c r="D15" s="2" t="b">
        <f t="shared" si="1"/>
        <v>0</v>
      </c>
    </row>
    <row r="16" spans="1:4">
      <c r="A16" s="2" t="s">
        <v>13</v>
      </c>
      <c r="C16" s="2">
        <f t="shared" si="0"/>
        <v>1</v>
      </c>
      <c r="D16" s="2" t="b">
        <f t="shared" si="1"/>
        <v>0</v>
      </c>
    </row>
    <row r="17" spans="1:4">
      <c r="A17" s="2" t="s">
        <v>14</v>
      </c>
      <c r="C17" s="2">
        <f t="shared" si="0"/>
        <v>2</v>
      </c>
      <c r="D17" s="2" t="b">
        <f t="shared" si="1"/>
        <v>0</v>
      </c>
    </row>
    <row r="18" spans="1:4">
      <c r="A18" s="2" t="s">
        <v>15</v>
      </c>
      <c r="C18" s="2">
        <f t="shared" si="0"/>
        <v>2</v>
      </c>
      <c r="D18" s="2" t="b">
        <f t="shared" si="1"/>
        <v>0</v>
      </c>
    </row>
    <row r="19" spans="1:4">
      <c r="A19" s="2" t="s">
        <v>16</v>
      </c>
      <c r="C19" s="2">
        <f t="shared" si="0"/>
        <v>2</v>
      </c>
      <c r="D19" s="2" t="b">
        <f t="shared" si="1"/>
        <v>0</v>
      </c>
    </row>
    <row r="20" spans="1:4">
      <c r="A20" s="2" t="s">
        <v>17</v>
      </c>
      <c r="C20" s="2">
        <f t="shared" si="0"/>
        <v>2</v>
      </c>
      <c r="D20" s="2" t="b">
        <f t="shared" si="1"/>
        <v>0</v>
      </c>
    </row>
    <row r="21" spans="1:4">
      <c r="A21" s="2" t="s">
        <v>18</v>
      </c>
      <c r="C21" s="2">
        <f t="shared" si="0"/>
        <v>1</v>
      </c>
      <c r="D21" s="2" t="b">
        <f t="shared" si="1"/>
        <v>0</v>
      </c>
    </row>
    <row r="22" spans="1:4">
      <c r="A22" s="2" t="s">
        <v>19</v>
      </c>
      <c r="C22" s="2">
        <f t="shared" si="0"/>
        <v>1</v>
      </c>
      <c r="D22" s="2" t="b">
        <f t="shared" si="1"/>
        <v>0</v>
      </c>
    </row>
    <row r="23" spans="1:4">
      <c r="A23" s="2" t="s">
        <v>20</v>
      </c>
      <c r="C23" s="2">
        <f t="shared" si="0"/>
        <v>2</v>
      </c>
      <c r="D23" s="2" t="b">
        <f t="shared" si="1"/>
        <v>0</v>
      </c>
    </row>
    <row r="24" spans="1:4">
      <c r="A24" s="2" t="s">
        <v>21</v>
      </c>
      <c r="C24" s="2">
        <f t="shared" si="0"/>
        <v>2</v>
      </c>
      <c r="D24" s="2" t="b">
        <f t="shared" si="1"/>
        <v>0</v>
      </c>
    </row>
    <row r="25" spans="1:4">
      <c r="A25" s="2" t="s">
        <v>22</v>
      </c>
      <c r="C25" s="2">
        <f t="shared" si="0"/>
        <v>2</v>
      </c>
      <c r="D25" s="2" t="b">
        <f t="shared" si="1"/>
        <v>0</v>
      </c>
    </row>
    <row r="26" spans="1:4">
      <c r="A26" s="2" t="s">
        <v>23</v>
      </c>
      <c r="C26" s="2">
        <f t="shared" si="0"/>
        <v>2</v>
      </c>
      <c r="D26" s="2" t="b">
        <f t="shared" si="1"/>
        <v>0</v>
      </c>
    </row>
    <row r="27" spans="1:4">
      <c r="A27" s="2" t="s">
        <v>24</v>
      </c>
      <c r="C27" s="2">
        <f t="shared" si="0"/>
        <v>2</v>
      </c>
      <c r="D27" s="2" t="b">
        <f t="shared" si="1"/>
        <v>0</v>
      </c>
    </row>
    <row r="28" spans="1:4">
      <c r="A28" s="2" t="s">
        <v>25</v>
      </c>
      <c r="C28" s="2">
        <f t="shared" si="0"/>
        <v>2</v>
      </c>
      <c r="D28" s="2" t="b">
        <f t="shared" si="1"/>
        <v>0</v>
      </c>
    </row>
    <row r="29" spans="1:4">
      <c r="A29" s="2" t="s">
        <v>26</v>
      </c>
      <c r="B29" s="2" t="s">
        <v>199</v>
      </c>
      <c r="C29" s="2">
        <f t="shared" si="0"/>
        <v>2</v>
      </c>
      <c r="D29" s="2" t="b">
        <f t="shared" si="1"/>
        <v>0</v>
      </c>
    </row>
    <row r="30" spans="1:4">
      <c r="A30" s="2" t="s">
        <v>27</v>
      </c>
      <c r="C30" s="2">
        <f t="shared" si="0"/>
        <v>2</v>
      </c>
      <c r="D30" s="2" t="b">
        <f t="shared" si="1"/>
        <v>0</v>
      </c>
    </row>
    <row r="31" spans="1:4">
      <c r="A31" s="2" t="s">
        <v>28</v>
      </c>
      <c r="B31" s="2" t="s">
        <v>202</v>
      </c>
      <c r="C31" s="2">
        <f t="shared" si="0"/>
        <v>2</v>
      </c>
      <c r="D31" s="2" t="b">
        <f t="shared" si="1"/>
        <v>0</v>
      </c>
    </row>
    <row r="32" spans="1:4">
      <c r="A32" s="2" t="s">
        <v>29</v>
      </c>
      <c r="C32" s="2">
        <f t="shared" si="0"/>
        <v>2</v>
      </c>
      <c r="D32" s="2" t="b">
        <f t="shared" si="1"/>
        <v>0</v>
      </c>
    </row>
    <row r="33" spans="1:4">
      <c r="A33" s="2" t="s">
        <v>30</v>
      </c>
      <c r="C33" s="2">
        <f t="shared" si="0"/>
        <v>2</v>
      </c>
      <c r="D33" s="2" t="b">
        <f t="shared" si="1"/>
        <v>0</v>
      </c>
    </row>
    <row r="34" spans="1:4">
      <c r="A34" s="2" t="s">
        <v>31</v>
      </c>
      <c r="C34" s="2">
        <f t="shared" ref="C34:C65" si="2">LEN(A34)-LEN(SUBSTITUTE(A34,".",""))</f>
        <v>2</v>
      </c>
      <c r="D34" s="2" t="b">
        <f t="shared" si="1"/>
        <v>0</v>
      </c>
    </row>
    <row r="35" spans="1:4">
      <c r="A35" s="2" t="s">
        <v>32</v>
      </c>
      <c r="B35" s="2" t="s">
        <v>196</v>
      </c>
      <c r="C35" s="2">
        <f t="shared" si="2"/>
        <v>1</v>
      </c>
      <c r="D35" s="2" t="b">
        <f t="shared" si="1"/>
        <v>1</v>
      </c>
    </row>
    <row r="36" spans="1:4">
      <c r="A36" s="2" t="s">
        <v>33</v>
      </c>
      <c r="C36" s="2">
        <f t="shared" si="2"/>
        <v>2</v>
      </c>
      <c r="D36" s="2" t="b">
        <f t="shared" si="1"/>
        <v>0</v>
      </c>
    </row>
    <row r="37" spans="1:4">
      <c r="A37" s="2" t="s">
        <v>34</v>
      </c>
      <c r="C37" s="2">
        <f t="shared" si="2"/>
        <v>2</v>
      </c>
      <c r="D37" s="2" t="b">
        <f t="shared" si="1"/>
        <v>0</v>
      </c>
    </row>
    <row r="38" spans="1:4">
      <c r="A38" s="2" t="s">
        <v>35</v>
      </c>
      <c r="B38" s="2" t="s">
        <v>196</v>
      </c>
      <c r="C38" s="2">
        <f t="shared" si="2"/>
        <v>1</v>
      </c>
      <c r="D38" s="2" t="b">
        <f t="shared" si="1"/>
        <v>1</v>
      </c>
    </row>
    <row r="39" spans="1:4">
      <c r="A39" s="2" t="s">
        <v>36</v>
      </c>
      <c r="C39" s="2">
        <f t="shared" si="2"/>
        <v>2</v>
      </c>
      <c r="D39" s="2" t="b">
        <f t="shared" si="1"/>
        <v>0</v>
      </c>
    </row>
    <row r="40" spans="1:4">
      <c r="A40" s="2" t="s">
        <v>37</v>
      </c>
      <c r="C40" s="2">
        <f t="shared" si="2"/>
        <v>2</v>
      </c>
      <c r="D40" s="2" t="b">
        <f t="shared" si="1"/>
        <v>0</v>
      </c>
    </row>
    <row r="41" spans="1:4">
      <c r="A41" s="2" t="s">
        <v>38</v>
      </c>
      <c r="C41" s="2">
        <f t="shared" si="2"/>
        <v>2</v>
      </c>
      <c r="D41" s="2" t="b">
        <f t="shared" si="1"/>
        <v>0</v>
      </c>
    </row>
    <row r="42" spans="1:4">
      <c r="A42" s="2" t="s">
        <v>39</v>
      </c>
      <c r="C42" s="2">
        <f t="shared" si="2"/>
        <v>2</v>
      </c>
      <c r="D42" s="2" t="b">
        <f t="shared" si="1"/>
        <v>0</v>
      </c>
    </row>
    <row r="43" spans="1:4">
      <c r="A43" s="2" t="s">
        <v>40</v>
      </c>
      <c r="C43" s="2">
        <f t="shared" si="2"/>
        <v>2</v>
      </c>
      <c r="D43" s="2" t="b">
        <f t="shared" si="1"/>
        <v>0</v>
      </c>
    </row>
    <row r="44" spans="1:4">
      <c r="A44" s="2" t="s">
        <v>41</v>
      </c>
      <c r="C44" s="2">
        <f t="shared" si="2"/>
        <v>2</v>
      </c>
      <c r="D44" s="2" t="b">
        <f t="shared" si="1"/>
        <v>0</v>
      </c>
    </row>
    <row r="45" spans="1:4">
      <c r="A45" s="2" t="s">
        <v>42</v>
      </c>
      <c r="C45" s="2">
        <f t="shared" si="2"/>
        <v>2</v>
      </c>
      <c r="D45" s="2" t="b">
        <f t="shared" si="1"/>
        <v>0</v>
      </c>
    </row>
    <row r="46" spans="1:4">
      <c r="A46" s="2" t="s">
        <v>43</v>
      </c>
      <c r="C46" s="2">
        <f t="shared" si="2"/>
        <v>2</v>
      </c>
      <c r="D46" s="2" t="b">
        <f t="shared" si="1"/>
        <v>0</v>
      </c>
    </row>
    <row r="47" spans="1:4">
      <c r="A47" s="2" t="s">
        <v>44</v>
      </c>
      <c r="C47" s="2">
        <f t="shared" si="2"/>
        <v>2</v>
      </c>
      <c r="D47" s="2" t="b">
        <f t="shared" si="1"/>
        <v>0</v>
      </c>
    </row>
    <row r="48" spans="1:4">
      <c r="A48" s="2" t="s">
        <v>45</v>
      </c>
      <c r="B48" s="2" t="s">
        <v>208</v>
      </c>
      <c r="C48" s="2">
        <f t="shared" si="2"/>
        <v>1</v>
      </c>
      <c r="D48" s="2" t="b">
        <f t="shared" si="1"/>
        <v>0</v>
      </c>
    </row>
    <row r="49" spans="1:4">
      <c r="A49" s="2" t="s">
        <v>46</v>
      </c>
      <c r="B49" s="2" t="s">
        <v>211</v>
      </c>
      <c r="C49" s="2">
        <f t="shared" si="2"/>
        <v>2</v>
      </c>
      <c r="D49" s="2" t="b">
        <f t="shared" si="1"/>
        <v>0</v>
      </c>
    </row>
    <row r="50" spans="1:4">
      <c r="A50" s="2" t="s">
        <v>47</v>
      </c>
      <c r="C50" s="2">
        <f t="shared" si="2"/>
        <v>1</v>
      </c>
      <c r="D50" s="2" t="b">
        <f t="shared" si="1"/>
        <v>0</v>
      </c>
    </row>
    <row r="51" spans="1:4">
      <c r="A51" s="2" t="s">
        <v>48</v>
      </c>
      <c r="C51" s="2">
        <f t="shared" si="2"/>
        <v>2</v>
      </c>
      <c r="D51" s="2" t="b">
        <f t="shared" si="1"/>
        <v>0</v>
      </c>
    </row>
    <row r="52" spans="1:4">
      <c r="A52" s="2" t="s">
        <v>49</v>
      </c>
      <c r="C52" s="2">
        <f t="shared" si="2"/>
        <v>2</v>
      </c>
      <c r="D52" s="2" t="b">
        <f t="shared" si="1"/>
        <v>0</v>
      </c>
    </row>
    <row r="53" spans="1:4">
      <c r="A53" s="2" t="s">
        <v>50</v>
      </c>
      <c r="B53" s="2" t="s">
        <v>197</v>
      </c>
      <c r="C53" s="2">
        <f t="shared" si="2"/>
        <v>2</v>
      </c>
      <c r="D53" s="2" t="b">
        <f t="shared" si="1"/>
        <v>0</v>
      </c>
    </row>
    <row r="54" spans="1:4">
      <c r="A54" s="2" t="s">
        <v>51</v>
      </c>
      <c r="C54" s="2">
        <f t="shared" si="2"/>
        <v>2</v>
      </c>
      <c r="D54" s="2" t="b">
        <f t="shared" si="1"/>
        <v>0</v>
      </c>
    </row>
    <row r="55" spans="1:4">
      <c r="A55" s="2" t="s">
        <v>52</v>
      </c>
      <c r="C55" s="2">
        <f t="shared" si="2"/>
        <v>2</v>
      </c>
      <c r="D55" s="2" t="b">
        <f t="shared" si="1"/>
        <v>0</v>
      </c>
    </row>
    <row r="56" spans="1:4">
      <c r="A56" s="2" t="s">
        <v>53</v>
      </c>
      <c r="B56" s="2" t="s">
        <v>200</v>
      </c>
      <c r="C56" s="2">
        <f t="shared" si="2"/>
        <v>2</v>
      </c>
      <c r="D56" s="2" t="b">
        <f t="shared" si="1"/>
        <v>0</v>
      </c>
    </row>
    <row r="57" spans="1:4">
      <c r="A57" s="2" t="s">
        <v>54</v>
      </c>
      <c r="B57" s="2" t="s">
        <v>201</v>
      </c>
      <c r="C57" s="2">
        <f t="shared" si="2"/>
        <v>2</v>
      </c>
      <c r="D57" s="2" t="b">
        <f t="shared" si="1"/>
        <v>0</v>
      </c>
    </row>
    <row r="58" spans="1:4">
      <c r="A58" s="2" t="s">
        <v>55</v>
      </c>
      <c r="C58" s="2">
        <f t="shared" si="2"/>
        <v>2</v>
      </c>
      <c r="D58" s="2" t="b">
        <f t="shared" si="1"/>
        <v>0</v>
      </c>
    </row>
    <row r="59" spans="1:4">
      <c r="A59" s="2" t="s">
        <v>56</v>
      </c>
      <c r="B59" s="2" t="s">
        <v>56</v>
      </c>
      <c r="C59" s="2">
        <f t="shared" si="2"/>
        <v>0</v>
      </c>
      <c r="D59" s="2" t="b">
        <f t="shared" si="1"/>
        <v>0</v>
      </c>
    </row>
    <row r="60" spans="1:4">
      <c r="A60" s="2" t="s">
        <v>57</v>
      </c>
      <c r="B60" s="2" t="s">
        <v>57</v>
      </c>
      <c r="C60" s="2">
        <f t="shared" si="2"/>
        <v>1</v>
      </c>
      <c r="D60" s="2" t="b">
        <f t="shared" si="1"/>
        <v>0</v>
      </c>
    </row>
    <row r="61" spans="1:4">
      <c r="A61" s="2" t="s">
        <v>58</v>
      </c>
      <c r="C61" s="2">
        <f t="shared" si="2"/>
        <v>1</v>
      </c>
      <c r="D61" s="2" t="b">
        <f t="shared" si="1"/>
        <v>0</v>
      </c>
    </row>
    <row r="62" spans="1:4">
      <c r="A62" s="2" t="s">
        <v>59</v>
      </c>
      <c r="C62" s="2">
        <f t="shared" si="2"/>
        <v>1</v>
      </c>
      <c r="D62" s="2" t="b">
        <f t="shared" si="1"/>
        <v>0</v>
      </c>
    </row>
    <row r="63" spans="1:4">
      <c r="A63" s="2" t="s">
        <v>60</v>
      </c>
      <c r="B63" s="2" t="s">
        <v>187</v>
      </c>
      <c r="C63" s="2">
        <f t="shared" si="2"/>
        <v>1</v>
      </c>
      <c r="D63" s="2" t="b">
        <f t="shared" si="1"/>
        <v>0</v>
      </c>
    </row>
    <row r="64" spans="1:4">
      <c r="A64" s="2" t="s">
        <v>61</v>
      </c>
      <c r="C64" s="2">
        <f t="shared" si="2"/>
        <v>1</v>
      </c>
      <c r="D64" s="2" t="b">
        <f t="shared" si="1"/>
        <v>0</v>
      </c>
    </row>
    <row r="65" spans="1:4">
      <c r="A65" s="2" t="s">
        <v>62</v>
      </c>
      <c r="B65" s="2" t="s">
        <v>188</v>
      </c>
      <c r="C65" s="2">
        <f t="shared" si="2"/>
        <v>1</v>
      </c>
      <c r="D65" s="2" t="b">
        <f t="shared" si="1"/>
        <v>0</v>
      </c>
    </row>
    <row r="66" spans="1:4">
      <c r="A66" s="2" t="s">
        <v>63</v>
      </c>
      <c r="B66" s="2" t="s">
        <v>63</v>
      </c>
      <c r="C66" s="2">
        <f t="shared" ref="C66:C97" si="3">LEN(A66)-LEN(SUBSTITUTE(A66,".",""))</f>
        <v>1</v>
      </c>
      <c r="D66" s="2" t="b">
        <f t="shared" si="1"/>
        <v>0</v>
      </c>
    </row>
    <row r="67" spans="1:4">
      <c r="A67" s="2" t="s">
        <v>64</v>
      </c>
      <c r="B67" s="2" t="s">
        <v>189</v>
      </c>
      <c r="C67" s="2">
        <f t="shared" si="3"/>
        <v>1</v>
      </c>
      <c r="D67" s="2" t="b">
        <f t="shared" ref="D67:D112" si="4">COUNTIF(B:B,B67)&gt;1</f>
        <v>0</v>
      </c>
    </row>
    <row r="68" spans="1:4">
      <c r="A68" s="2" t="s">
        <v>65</v>
      </c>
      <c r="B68" s="4"/>
      <c r="C68" s="2">
        <f t="shared" si="3"/>
        <v>0</v>
      </c>
      <c r="D68" s="2" t="b">
        <f t="shared" si="4"/>
        <v>0</v>
      </c>
    </row>
    <row r="69" spans="1:4">
      <c r="A69" s="2" t="s">
        <v>66</v>
      </c>
      <c r="C69" s="2">
        <f t="shared" si="3"/>
        <v>1</v>
      </c>
      <c r="D69" s="2" t="b">
        <f t="shared" si="4"/>
        <v>0</v>
      </c>
    </row>
    <row r="70" spans="1:4">
      <c r="A70" s="2" t="s">
        <v>67</v>
      </c>
      <c r="C70" s="2">
        <f t="shared" si="3"/>
        <v>1</v>
      </c>
      <c r="D70" s="2" t="b">
        <f t="shared" si="4"/>
        <v>0</v>
      </c>
    </row>
    <row r="71" spans="1:4">
      <c r="A71" s="2" t="s">
        <v>68</v>
      </c>
      <c r="B71" s="2" t="s">
        <v>203</v>
      </c>
      <c r="C71" s="2">
        <f t="shared" si="3"/>
        <v>1</v>
      </c>
      <c r="D71" s="2" t="b">
        <f t="shared" si="4"/>
        <v>0</v>
      </c>
    </row>
    <row r="72" spans="1:4">
      <c r="A72" s="2" t="s">
        <v>69</v>
      </c>
      <c r="B72" s="2" t="s">
        <v>205</v>
      </c>
      <c r="C72" s="2">
        <f t="shared" si="3"/>
        <v>2</v>
      </c>
      <c r="D72" s="2" t="b">
        <f t="shared" si="4"/>
        <v>0</v>
      </c>
    </row>
    <row r="73" spans="1:4">
      <c r="A73" s="2" t="s">
        <v>70</v>
      </c>
      <c r="C73" s="2">
        <f t="shared" si="3"/>
        <v>3</v>
      </c>
      <c r="D73" s="2" t="b">
        <f t="shared" si="4"/>
        <v>0</v>
      </c>
    </row>
    <row r="74" spans="1:4">
      <c r="A74" s="2" t="s">
        <v>71</v>
      </c>
      <c r="C74" s="2">
        <f t="shared" si="3"/>
        <v>3</v>
      </c>
      <c r="D74" s="2" t="b">
        <f t="shared" si="4"/>
        <v>0</v>
      </c>
    </row>
    <row r="75" spans="1:4">
      <c r="A75" s="2" t="s">
        <v>72</v>
      </c>
      <c r="C75" s="2">
        <f t="shared" si="3"/>
        <v>2</v>
      </c>
      <c r="D75" s="2" t="b">
        <f t="shared" si="4"/>
        <v>0</v>
      </c>
    </row>
    <row r="76" spans="1:4">
      <c r="A76" s="2" t="s">
        <v>73</v>
      </c>
      <c r="C76" s="2">
        <f t="shared" si="3"/>
        <v>2</v>
      </c>
      <c r="D76" s="2" t="b">
        <f t="shared" si="4"/>
        <v>0</v>
      </c>
    </row>
    <row r="77" spans="1:4">
      <c r="A77" s="2" t="s">
        <v>74</v>
      </c>
      <c r="C77" s="2">
        <f t="shared" si="3"/>
        <v>2</v>
      </c>
      <c r="D77" s="2" t="b">
        <f t="shared" si="4"/>
        <v>0</v>
      </c>
    </row>
    <row r="78" spans="1:4">
      <c r="A78" s="2" t="s">
        <v>75</v>
      </c>
      <c r="B78" s="2" t="s">
        <v>206</v>
      </c>
      <c r="C78" s="2">
        <f t="shared" si="3"/>
        <v>3</v>
      </c>
      <c r="D78" s="2" t="b">
        <f t="shared" si="4"/>
        <v>0</v>
      </c>
    </row>
    <row r="79" spans="1:4">
      <c r="A79" s="2" t="s">
        <v>76</v>
      </c>
      <c r="B79" s="2" t="s">
        <v>204</v>
      </c>
      <c r="C79" s="2">
        <f t="shared" si="3"/>
        <v>3</v>
      </c>
      <c r="D79" s="2" t="b">
        <f t="shared" si="4"/>
        <v>0</v>
      </c>
    </row>
    <row r="80" spans="1:4">
      <c r="A80" s="2" t="s">
        <v>77</v>
      </c>
      <c r="B80" s="2" t="s">
        <v>207</v>
      </c>
      <c r="C80" s="2">
        <f t="shared" si="3"/>
        <v>3</v>
      </c>
      <c r="D80" s="2" t="b">
        <f t="shared" si="4"/>
        <v>0</v>
      </c>
    </row>
    <row r="81" spans="1:4">
      <c r="A81" s="2" t="s">
        <v>78</v>
      </c>
      <c r="C81" s="2">
        <f t="shared" si="3"/>
        <v>3</v>
      </c>
      <c r="D81" s="2" t="b">
        <f t="shared" si="4"/>
        <v>0</v>
      </c>
    </row>
    <row r="82" spans="1:4">
      <c r="A82" s="2" t="s">
        <v>79</v>
      </c>
      <c r="B82" s="2" t="s">
        <v>209</v>
      </c>
      <c r="C82" s="2">
        <f t="shared" si="3"/>
        <v>1</v>
      </c>
      <c r="D82" s="2" t="b">
        <f t="shared" si="4"/>
        <v>0</v>
      </c>
    </row>
    <row r="83" spans="1:4">
      <c r="A83" s="2" t="s">
        <v>80</v>
      </c>
      <c r="B83" s="2" t="s">
        <v>210</v>
      </c>
      <c r="C83" s="2">
        <f t="shared" si="3"/>
        <v>1</v>
      </c>
      <c r="D83" s="2" t="b">
        <f t="shared" si="4"/>
        <v>0</v>
      </c>
    </row>
    <row r="84" spans="1:4">
      <c r="A84" s="2" t="s">
        <v>81</v>
      </c>
      <c r="C84" s="2">
        <f t="shared" si="3"/>
        <v>2</v>
      </c>
      <c r="D84" s="2" t="b">
        <f t="shared" si="4"/>
        <v>0</v>
      </c>
    </row>
    <row r="85" spans="1:4">
      <c r="A85" s="2" t="s">
        <v>82</v>
      </c>
      <c r="B85" s="2" t="s">
        <v>212</v>
      </c>
      <c r="C85" s="2">
        <f t="shared" si="3"/>
        <v>2</v>
      </c>
      <c r="D85" s="2" t="b">
        <f t="shared" si="4"/>
        <v>0</v>
      </c>
    </row>
    <row r="86" spans="1:4">
      <c r="A86" s="2" t="s">
        <v>83</v>
      </c>
      <c r="C86" s="2">
        <f t="shared" si="3"/>
        <v>2</v>
      </c>
      <c r="D86" s="2" t="b">
        <f t="shared" si="4"/>
        <v>0</v>
      </c>
    </row>
    <row r="87" spans="1:4">
      <c r="A87" s="2" t="s">
        <v>84</v>
      </c>
      <c r="C87" s="2">
        <f t="shared" si="3"/>
        <v>2</v>
      </c>
      <c r="D87" s="2" t="b">
        <f t="shared" si="4"/>
        <v>0</v>
      </c>
    </row>
    <row r="88" spans="1:4">
      <c r="A88" s="2" t="s">
        <v>85</v>
      </c>
      <c r="C88" s="2">
        <f t="shared" si="3"/>
        <v>2</v>
      </c>
      <c r="D88" s="2" t="b">
        <f t="shared" si="4"/>
        <v>0</v>
      </c>
    </row>
    <row r="89" spans="1:4">
      <c r="A89" s="2" t="s">
        <v>86</v>
      </c>
      <c r="C89" s="2">
        <f t="shared" si="3"/>
        <v>2</v>
      </c>
      <c r="D89" s="2" t="b">
        <f t="shared" si="4"/>
        <v>0</v>
      </c>
    </row>
    <row r="90" spans="1:4">
      <c r="A90" s="2" t="s">
        <v>87</v>
      </c>
      <c r="B90" s="2" t="s">
        <v>213</v>
      </c>
      <c r="C90" s="2">
        <f t="shared" si="3"/>
        <v>2</v>
      </c>
      <c r="D90" s="2" t="b">
        <f t="shared" si="4"/>
        <v>0</v>
      </c>
    </row>
    <row r="91" spans="1:4">
      <c r="A91" s="2" t="s">
        <v>88</v>
      </c>
      <c r="C91" s="2">
        <f t="shared" si="3"/>
        <v>3</v>
      </c>
      <c r="D91" s="2" t="b">
        <f t="shared" si="4"/>
        <v>0</v>
      </c>
    </row>
    <row r="92" spans="1:4">
      <c r="A92" s="2" t="s">
        <v>89</v>
      </c>
      <c r="C92" s="2">
        <f t="shared" si="3"/>
        <v>3</v>
      </c>
      <c r="D92" s="2" t="b">
        <f t="shared" si="4"/>
        <v>0</v>
      </c>
    </row>
    <row r="93" spans="1:4">
      <c r="A93" s="2" t="s">
        <v>90</v>
      </c>
      <c r="B93" s="2" t="s">
        <v>191</v>
      </c>
      <c r="C93" s="2">
        <f t="shared" si="3"/>
        <v>1</v>
      </c>
      <c r="D93" s="2" t="b">
        <f t="shared" si="4"/>
        <v>0</v>
      </c>
    </row>
    <row r="94" spans="1:4">
      <c r="A94" s="2" t="s">
        <v>91</v>
      </c>
      <c r="B94" s="2" t="s">
        <v>190</v>
      </c>
      <c r="C94" s="2">
        <f t="shared" si="3"/>
        <v>0</v>
      </c>
      <c r="D94" s="2" t="b">
        <f t="shared" si="4"/>
        <v>0</v>
      </c>
    </row>
    <row r="95" spans="1:4">
      <c r="A95" s="2" t="s">
        <v>92</v>
      </c>
      <c r="C95" s="2">
        <f t="shared" si="3"/>
        <v>1</v>
      </c>
      <c r="D95" s="2" t="b">
        <f t="shared" si="4"/>
        <v>0</v>
      </c>
    </row>
    <row r="96" spans="1:4">
      <c r="A96" s="2" t="s">
        <v>93</v>
      </c>
      <c r="C96" s="2">
        <f t="shared" si="3"/>
        <v>1</v>
      </c>
      <c r="D96" s="2" t="b">
        <f t="shared" si="4"/>
        <v>0</v>
      </c>
    </row>
    <row r="97" spans="1:4">
      <c r="A97" s="2" t="s">
        <v>94</v>
      </c>
      <c r="C97" s="2">
        <f t="shared" si="3"/>
        <v>1</v>
      </c>
      <c r="D97" s="2" t="b">
        <f t="shared" si="4"/>
        <v>0</v>
      </c>
    </row>
    <row r="98" spans="1:4">
      <c r="A98" s="2" t="s">
        <v>95</v>
      </c>
      <c r="B98" s="2" t="s">
        <v>193</v>
      </c>
      <c r="C98" s="2">
        <f t="shared" ref="C98:C112" si="5">LEN(A98)-LEN(SUBSTITUTE(A98,".",""))</f>
        <v>1</v>
      </c>
      <c r="D98" s="2" t="b">
        <f t="shared" si="4"/>
        <v>0</v>
      </c>
    </row>
    <row r="99" spans="1:4">
      <c r="A99" s="2" t="s">
        <v>96</v>
      </c>
      <c r="B99" s="2" t="s">
        <v>194</v>
      </c>
      <c r="C99" s="2">
        <f t="shared" si="5"/>
        <v>2</v>
      </c>
      <c r="D99" s="2" t="b">
        <f t="shared" si="4"/>
        <v>0</v>
      </c>
    </row>
    <row r="100" spans="1:4">
      <c r="A100" s="2" t="s">
        <v>97</v>
      </c>
      <c r="C100" s="2">
        <f t="shared" si="5"/>
        <v>3</v>
      </c>
      <c r="D100" s="2" t="b">
        <f t="shared" si="4"/>
        <v>0</v>
      </c>
    </row>
    <row r="101" spans="1:4">
      <c r="A101" s="2" t="s">
        <v>98</v>
      </c>
      <c r="C101" s="2">
        <f t="shared" si="5"/>
        <v>3</v>
      </c>
      <c r="D101" s="2" t="b">
        <f t="shared" si="4"/>
        <v>0</v>
      </c>
    </row>
    <row r="102" spans="1:4">
      <c r="A102" s="2" t="s">
        <v>99</v>
      </c>
      <c r="C102" s="2">
        <f t="shared" si="5"/>
        <v>3</v>
      </c>
      <c r="D102" s="2" t="b">
        <f t="shared" si="4"/>
        <v>0</v>
      </c>
    </row>
    <row r="103" spans="1:4">
      <c r="A103" s="2" t="s">
        <v>100</v>
      </c>
      <c r="C103" s="2">
        <f t="shared" si="5"/>
        <v>3</v>
      </c>
      <c r="D103" s="2" t="b">
        <f t="shared" si="4"/>
        <v>0</v>
      </c>
    </row>
    <row r="104" spans="1:4">
      <c r="A104" s="2" t="s">
        <v>101</v>
      </c>
      <c r="C104" s="2">
        <f t="shared" si="5"/>
        <v>3</v>
      </c>
      <c r="D104" s="2" t="b">
        <f t="shared" si="4"/>
        <v>0</v>
      </c>
    </row>
    <row r="105" spans="1:4">
      <c r="A105" s="2" t="s">
        <v>102</v>
      </c>
      <c r="C105" s="2">
        <f t="shared" si="5"/>
        <v>3</v>
      </c>
      <c r="D105" s="2" t="b">
        <f t="shared" si="4"/>
        <v>0</v>
      </c>
    </row>
    <row r="106" spans="1:4">
      <c r="A106" s="2" t="s">
        <v>103</v>
      </c>
      <c r="C106" s="2">
        <f t="shared" si="5"/>
        <v>3</v>
      </c>
      <c r="D106" s="2" t="b">
        <f t="shared" si="4"/>
        <v>0</v>
      </c>
    </row>
    <row r="107" spans="1:4">
      <c r="A107" s="2" t="s">
        <v>104</v>
      </c>
      <c r="B107" s="2" t="s">
        <v>214</v>
      </c>
      <c r="C107" s="2">
        <f t="shared" si="5"/>
        <v>1</v>
      </c>
      <c r="D107" s="2" t="b">
        <f t="shared" si="4"/>
        <v>0</v>
      </c>
    </row>
    <row r="108" spans="1:4">
      <c r="A108" s="2" t="s">
        <v>105</v>
      </c>
      <c r="C108" s="2">
        <f t="shared" si="5"/>
        <v>2</v>
      </c>
      <c r="D108" s="2" t="b">
        <f t="shared" si="4"/>
        <v>0</v>
      </c>
    </row>
    <row r="109" spans="1:4">
      <c r="A109" s="2" t="s">
        <v>106</v>
      </c>
      <c r="C109" s="2">
        <f t="shared" si="5"/>
        <v>2</v>
      </c>
      <c r="D109" s="2" t="b">
        <f t="shared" si="4"/>
        <v>0</v>
      </c>
    </row>
    <row r="110" spans="1:4">
      <c r="A110" s="2" t="s">
        <v>107</v>
      </c>
      <c r="C110" s="2">
        <f t="shared" si="5"/>
        <v>2</v>
      </c>
      <c r="D110" s="2" t="b">
        <f t="shared" si="4"/>
        <v>0</v>
      </c>
    </row>
    <row r="111" spans="1:4">
      <c r="A111" s="2" t="s">
        <v>108</v>
      </c>
      <c r="C111" s="2">
        <f t="shared" si="5"/>
        <v>2</v>
      </c>
      <c r="D111" s="2" t="b">
        <f t="shared" si="4"/>
        <v>0</v>
      </c>
    </row>
    <row r="112" spans="1:4">
      <c r="A112" s="2" t="s">
        <v>109</v>
      </c>
      <c r="B112" s="2" t="s">
        <v>192</v>
      </c>
      <c r="C112" s="2">
        <f t="shared" si="5"/>
        <v>1</v>
      </c>
      <c r="D112" s="2" t="b">
        <f t="shared" si="4"/>
        <v>0</v>
      </c>
    </row>
  </sheetData>
  <autoFilter ref="B1:D112" xr:uid="{84A3D9F0-C6FB-40BA-BE39-0EC20D6F03D9}"/>
  <conditionalFormatting sqref="C1:C1048576">
    <cfRule type="colorScale" priority="1">
      <colorScale>
        <cfvo type="min"/>
        <cfvo type="max"/>
        <color rgb="FF63BE7B"/>
        <color rgb="FFFFEF9C"/>
      </colorScale>
    </cfRule>
    <cfRule type="colorScale" priority="3">
      <colorScale>
        <cfvo type="min"/>
        <cfvo type="percentile" val="50"/>
        <cfvo type="max"/>
        <color rgb="FFF8696B"/>
        <color rgb="FFFCFCFF"/>
        <color rgb="FF5A8AC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3C63-7E30-4643-9B76-DB1638E9D3C8}">
  <sheetPr>
    <tabColor theme="4"/>
  </sheetPr>
  <dimension ref="A1:D112"/>
  <sheetViews>
    <sheetView workbookViewId="0">
      <pane ySplit="1" topLeftCell="A2" activePane="bottomLeft" state="frozen"/>
      <selection activeCell="D816" sqref="D816"/>
      <selection pane="bottomLeft" activeCell="C3" sqref="C3"/>
    </sheetView>
  </sheetViews>
  <sheetFormatPr defaultColWidth="8.77734375" defaultRowHeight="14.4"/>
  <cols>
    <col min="1" max="1" width="30.6640625" style="13" customWidth="1"/>
    <col min="2" max="2" width="58.33203125" customWidth="1"/>
    <col min="3" max="3" width="53.77734375" customWidth="1"/>
    <col min="4" max="4" width="46.44140625" customWidth="1"/>
  </cols>
  <sheetData>
    <row r="1" spans="1:4">
      <c r="A1" s="16" t="s">
        <v>405</v>
      </c>
      <c r="B1" s="14" t="s">
        <v>403</v>
      </c>
      <c r="C1" s="14" t="s">
        <v>404</v>
      </c>
      <c r="D1" s="15" t="s">
        <v>402</v>
      </c>
    </row>
    <row r="2" spans="1:4">
      <c r="A2" s="13" t="s">
        <v>393</v>
      </c>
      <c r="C2" t="s">
        <v>235</v>
      </c>
      <c r="D2" s="6" t="str">
        <f t="shared" ref="D2:D33" si="0">IF(LEN(C2)&lt;2,C2,LEFT(C2,FIND(",""stylers",C2)-1))</f>
        <v>[</v>
      </c>
    </row>
    <row r="3" spans="1:4" ht="409.6">
      <c r="A3" s="13" t="s">
        <v>396</v>
      </c>
      <c r="B3" s="11" t="s">
        <v>394</v>
      </c>
      <c r="C3" t="s">
        <v>392</v>
      </c>
      <c r="D3" s="6" t="str">
        <f t="shared" si="0"/>
        <v>{"elementType":"labels"</v>
      </c>
    </row>
    <row r="4" spans="1:4" ht="28.8">
      <c r="A4" s="13" t="s">
        <v>397</v>
      </c>
      <c r="B4" t="str">
        <f>SUBSTITUTE(SUBSTITUTE(SUBSTITUTE(SUBSTITUTE(SUBSTITUTE(B3," ",""),CHAR(10),""),"""featureType"":""all"",",""),"{""elementType",CHAR(10)&amp;"{""elementType"),"{""featureType",CHAR(10)&amp;"{""featureType")</f>
        <v>[
{"elementType":"labels","stylers":[{"visibility":"off"}]},
{"elementType":"geometry","stylers":[{"visibility":"off"}]},
{"featureType":"road","elementType":"geometry","stylers":[{"visibility":"on"},{"color":"#000000"}]},
{"featureType":"landscape","stylers":[{"color":"#ffffff"},{"visibility":"on"}]},{}]</v>
      </c>
      <c r="C4" t="s">
        <v>399</v>
      </c>
      <c r="D4" s="6" t="str">
        <f t="shared" si="0"/>
        <v>{"elementType":"geometry"</v>
      </c>
    </row>
    <row r="5" spans="1:4" ht="100.8">
      <c r="A5" s="13" t="s">
        <v>395</v>
      </c>
      <c r="B5" s="11" t="s">
        <v>398</v>
      </c>
      <c r="C5" t="s">
        <v>391</v>
      </c>
      <c r="D5" s="6" t="str">
        <f t="shared" si="0"/>
        <v>{"featureType":"road","elementType":"geometry"</v>
      </c>
    </row>
    <row r="6" spans="1:4" ht="28.8">
      <c r="A6" s="13" t="s">
        <v>401</v>
      </c>
      <c r="C6" t="s">
        <v>400</v>
      </c>
      <c r="D6" s="6" t="str">
        <f t="shared" si="0"/>
        <v>{"featureType":"landscape"</v>
      </c>
    </row>
    <row r="7" spans="1:4">
      <c r="D7" s="6">
        <f t="shared" si="0"/>
        <v>0</v>
      </c>
    </row>
    <row r="8" spans="1:4">
      <c r="D8" s="6">
        <f t="shared" si="0"/>
        <v>0</v>
      </c>
    </row>
    <row r="9" spans="1:4">
      <c r="D9" s="6">
        <f t="shared" si="0"/>
        <v>0</v>
      </c>
    </row>
    <row r="10" spans="1:4">
      <c r="D10" s="6">
        <f t="shared" si="0"/>
        <v>0</v>
      </c>
    </row>
    <row r="11" spans="1:4">
      <c r="D11" s="6">
        <f t="shared" si="0"/>
        <v>0</v>
      </c>
    </row>
    <row r="12" spans="1:4">
      <c r="D12" s="6">
        <f t="shared" si="0"/>
        <v>0</v>
      </c>
    </row>
    <row r="13" spans="1:4">
      <c r="D13" s="6">
        <f t="shared" si="0"/>
        <v>0</v>
      </c>
    </row>
    <row r="14" spans="1:4">
      <c r="D14" s="6">
        <f t="shared" si="0"/>
        <v>0</v>
      </c>
    </row>
    <row r="15" spans="1:4">
      <c r="D15" s="6">
        <f t="shared" si="0"/>
        <v>0</v>
      </c>
    </row>
    <row r="16" spans="1:4">
      <c r="D16" s="6">
        <f t="shared" si="0"/>
        <v>0</v>
      </c>
    </row>
    <row r="17" spans="4:4">
      <c r="D17" s="6">
        <f t="shared" si="0"/>
        <v>0</v>
      </c>
    </row>
    <row r="18" spans="4:4">
      <c r="D18" s="6">
        <f t="shared" si="0"/>
        <v>0</v>
      </c>
    </row>
    <row r="19" spans="4:4">
      <c r="D19" s="6">
        <f t="shared" si="0"/>
        <v>0</v>
      </c>
    </row>
    <row r="20" spans="4:4">
      <c r="D20" s="6">
        <f t="shared" si="0"/>
        <v>0</v>
      </c>
    </row>
    <row r="21" spans="4:4">
      <c r="D21" s="6">
        <f t="shared" si="0"/>
        <v>0</v>
      </c>
    </row>
    <row r="22" spans="4:4">
      <c r="D22" s="6">
        <f t="shared" si="0"/>
        <v>0</v>
      </c>
    </row>
    <row r="23" spans="4:4">
      <c r="D23" s="6">
        <f t="shared" si="0"/>
        <v>0</v>
      </c>
    </row>
    <row r="24" spans="4:4">
      <c r="D24" s="6">
        <f t="shared" si="0"/>
        <v>0</v>
      </c>
    </row>
    <row r="25" spans="4:4">
      <c r="D25" s="6">
        <f t="shared" si="0"/>
        <v>0</v>
      </c>
    </row>
    <row r="26" spans="4:4">
      <c r="D26" s="6">
        <f t="shared" si="0"/>
        <v>0</v>
      </c>
    </row>
    <row r="27" spans="4:4">
      <c r="D27" s="6">
        <f t="shared" si="0"/>
        <v>0</v>
      </c>
    </row>
    <row r="28" spans="4:4">
      <c r="D28" s="6">
        <f t="shared" si="0"/>
        <v>0</v>
      </c>
    </row>
    <row r="29" spans="4:4">
      <c r="D29" s="6">
        <f t="shared" si="0"/>
        <v>0</v>
      </c>
    </row>
    <row r="30" spans="4:4">
      <c r="D30" s="6">
        <f t="shared" si="0"/>
        <v>0</v>
      </c>
    </row>
    <row r="31" spans="4:4">
      <c r="D31" s="6">
        <f t="shared" si="0"/>
        <v>0</v>
      </c>
    </row>
    <row r="32" spans="4:4">
      <c r="D32" s="6">
        <f t="shared" si="0"/>
        <v>0</v>
      </c>
    </row>
    <row r="33" spans="4:4">
      <c r="D33" s="6">
        <f t="shared" si="0"/>
        <v>0</v>
      </c>
    </row>
    <row r="34" spans="4:4">
      <c r="D34" s="6">
        <f t="shared" ref="D34:D65" si="1">IF(LEN(C34)&lt;2,C34,LEFT(C34,FIND(",""stylers",C34)-1))</f>
        <v>0</v>
      </c>
    </row>
    <row r="35" spans="4:4">
      <c r="D35" s="6">
        <f t="shared" si="1"/>
        <v>0</v>
      </c>
    </row>
    <row r="36" spans="4:4">
      <c r="D36" s="6">
        <f t="shared" si="1"/>
        <v>0</v>
      </c>
    </row>
    <row r="37" spans="4:4">
      <c r="D37" s="6">
        <f t="shared" si="1"/>
        <v>0</v>
      </c>
    </row>
    <row r="38" spans="4:4">
      <c r="D38" s="6">
        <f t="shared" si="1"/>
        <v>0</v>
      </c>
    </row>
    <row r="39" spans="4:4">
      <c r="D39" s="6">
        <f t="shared" si="1"/>
        <v>0</v>
      </c>
    </row>
    <row r="40" spans="4:4">
      <c r="D40" s="6">
        <f t="shared" si="1"/>
        <v>0</v>
      </c>
    </row>
    <row r="41" spans="4:4">
      <c r="D41" s="6">
        <f t="shared" si="1"/>
        <v>0</v>
      </c>
    </row>
    <row r="42" spans="4:4">
      <c r="D42" s="6">
        <f t="shared" si="1"/>
        <v>0</v>
      </c>
    </row>
    <row r="43" spans="4:4">
      <c r="D43" s="6">
        <f t="shared" si="1"/>
        <v>0</v>
      </c>
    </row>
    <row r="44" spans="4:4">
      <c r="D44" s="6">
        <f t="shared" si="1"/>
        <v>0</v>
      </c>
    </row>
    <row r="45" spans="4:4">
      <c r="D45" s="6">
        <f t="shared" si="1"/>
        <v>0</v>
      </c>
    </row>
    <row r="46" spans="4:4">
      <c r="D46" s="6">
        <f t="shared" si="1"/>
        <v>0</v>
      </c>
    </row>
    <row r="47" spans="4:4">
      <c r="D47" s="6">
        <f t="shared" si="1"/>
        <v>0</v>
      </c>
    </row>
    <row r="48" spans="4:4">
      <c r="D48" s="6">
        <f t="shared" si="1"/>
        <v>0</v>
      </c>
    </row>
    <row r="49" spans="4:4">
      <c r="D49" s="6">
        <f t="shared" si="1"/>
        <v>0</v>
      </c>
    </row>
    <row r="50" spans="4:4">
      <c r="D50" s="6">
        <f t="shared" si="1"/>
        <v>0</v>
      </c>
    </row>
    <row r="51" spans="4:4">
      <c r="D51" s="6">
        <f t="shared" si="1"/>
        <v>0</v>
      </c>
    </row>
    <row r="52" spans="4:4">
      <c r="D52" s="6">
        <f t="shared" si="1"/>
        <v>0</v>
      </c>
    </row>
    <row r="53" spans="4:4">
      <c r="D53" s="6">
        <f t="shared" si="1"/>
        <v>0</v>
      </c>
    </row>
    <row r="54" spans="4:4">
      <c r="D54" s="6">
        <f t="shared" si="1"/>
        <v>0</v>
      </c>
    </row>
    <row r="55" spans="4:4">
      <c r="D55" s="6">
        <f t="shared" si="1"/>
        <v>0</v>
      </c>
    </row>
    <row r="56" spans="4:4">
      <c r="D56" s="6">
        <f t="shared" si="1"/>
        <v>0</v>
      </c>
    </row>
    <row r="57" spans="4:4">
      <c r="D57" s="6">
        <f t="shared" si="1"/>
        <v>0</v>
      </c>
    </row>
    <row r="58" spans="4:4">
      <c r="D58" s="6">
        <f t="shared" si="1"/>
        <v>0</v>
      </c>
    </row>
    <row r="59" spans="4:4">
      <c r="D59" s="6">
        <f t="shared" si="1"/>
        <v>0</v>
      </c>
    </row>
    <row r="60" spans="4:4">
      <c r="D60" s="6">
        <f t="shared" si="1"/>
        <v>0</v>
      </c>
    </row>
    <row r="61" spans="4:4">
      <c r="D61" s="6">
        <f t="shared" si="1"/>
        <v>0</v>
      </c>
    </row>
    <row r="62" spans="4:4">
      <c r="D62" s="6">
        <f t="shared" si="1"/>
        <v>0</v>
      </c>
    </row>
    <row r="63" spans="4:4">
      <c r="D63" s="6">
        <f t="shared" si="1"/>
        <v>0</v>
      </c>
    </row>
    <row r="64" spans="4:4">
      <c r="D64" s="6">
        <f t="shared" si="1"/>
        <v>0</v>
      </c>
    </row>
    <row r="65" spans="4:4">
      <c r="D65" s="6">
        <f t="shared" si="1"/>
        <v>0</v>
      </c>
    </row>
    <row r="66" spans="4:4">
      <c r="D66" s="6">
        <f t="shared" ref="D66:D97" si="2">IF(LEN(C66)&lt;2,C66,LEFT(C66,FIND(",""stylers",C66)-1))</f>
        <v>0</v>
      </c>
    </row>
    <row r="67" spans="4:4">
      <c r="D67" s="6">
        <f t="shared" si="2"/>
        <v>0</v>
      </c>
    </row>
    <row r="68" spans="4:4">
      <c r="D68" s="6">
        <f t="shared" si="2"/>
        <v>0</v>
      </c>
    </row>
    <row r="69" spans="4:4">
      <c r="D69" s="6">
        <f t="shared" si="2"/>
        <v>0</v>
      </c>
    </row>
    <row r="70" spans="4:4">
      <c r="D70" s="6">
        <f t="shared" si="2"/>
        <v>0</v>
      </c>
    </row>
    <row r="71" spans="4:4">
      <c r="D71" s="6">
        <f t="shared" si="2"/>
        <v>0</v>
      </c>
    </row>
    <row r="72" spans="4:4">
      <c r="D72" s="6">
        <f t="shared" si="2"/>
        <v>0</v>
      </c>
    </row>
    <row r="73" spans="4:4">
      <c r="D73" s="6">
        <f t="shared" si="2"/>
        <v>0</v>
      </c>
    </row>
    <row r="74" spans="4:4">
      <c r="D74" s="6">
        <f t="shared" si="2"/>
        <v>0</v>
      </c>
    </row>
    <row r="75" spans="4:4">
      <c r="D75" s="6">
        <f t="shared" si="2"/>
        <v>0</v>
      </c>
    </row>
    <row r="76" spans="4:4">
      <c r="D76" s="6">
        <f t="shared" si="2"/>
        <v>0</v>
      </c>
    </row>
    <row r="77" spans="4:4">
      <c r="D77" s="6">
        <f t="shared" si="2"/>
        <v>0</v>
      </c>
    </row>
    <row r="78" spans="4:4">
      <c r="D78" s="6">
        <f t="shared" si="2"/>
        <v>0</v>
      </c>
    </row>
    <row r="79" spans="4:4">
      <c r="D79" s="6">
        <f t="shared" si="2"/>
        <v>0</v>
      </c>
    </row>
    <row r="80" spans="4:4">
      <c r="D80" s="6">
        <f t="shared" si="2"/>
        <v>0</v>
      </c>
    </row>
    <row r="81" spans="4:4">
      <c r="D81" s="6">
        <f t="shared" si="2"/>
        <v>0</v>
      </c>
    </row>
    <row r="82" spans="4:4">
      <c r="D82" s="6">
        <f t="shared" si="2"/>
        <v>0</v>
      </c>
    </row>
    <row r="83" spans="4:4">
      <c r="D83" s="6">
        <f t="shared" si="2"/>
        <v>0</v>
      </c>
    </row>
    <row r="84" spans="4:4">
      <c r="D84" s="6">
        <f t="shared" si="2"/>
        <v>0</v>
      </c>
    </row>
    <row r="85" spans="4:4">
      <c r="D85" s="6">
        <f t="shared" si="2"/>
        <v>0</v>
      </c>
    </row>
    <row r="86" spans="4:4">
      <c r="D86" s="6">
        <f t="shared" si="2"/>
        <v>0</v>
      </c>
    </row>
    <row r="87" spans="4:4">
      <c r="D87" s="6">
        <f t="shared" si="2"/>
        <v>0</v>
      </c>
    </row>
    <row r="88" spans="4:4">
      <c r="D88" s="6">
        <f t="shared" si="2"/>
        <v>0</v>
      </c>
    </row>
    <row r="89" spans="4:4">
      <c r="D89" s="6">
        <f t="shared" si="2"/>
        <v>0</v>
      </c>
    </row>
    <row r="90" spans="4:4">
      <c r="D90" s="6">
        <f t="shared" si="2"/>
        <v>0</v>
      </c>
    </row>
    <row r="91" spans="4:4">
      <c r="D91" s="6">
        <f t="shared" si="2"/>
        <v>0</v>
      </c>
    </row>
    <row r="92" spans="4:4">
      <c r="D92" s="6">
        <f t="shared" si="2"/>
        <v>0</v>
      </c>
    </row>
    <row r="93" spans="4:4">
      <c r="D93" s="6">
        <f t="shared" si="2"/>
        <v>0</v>
      </c>
    </row>
    <row r="94" spans="4:4">
      <c r="D94" s="6">
        <f t="shared" si="2"/>
        <v>0</v>
      </c>
    </row>
    <row r="95" spans="4:4">
      <c r="D95" s="6">
        <f t="shared" si="2"/>
        <v>0</v>
      </c>
    </row>
    <row r="96" spans="4:4">
      <c r="D96" s="6">
        <f t="shared" si="2"/>
        <v>0</v>
      </c>
    </row>
    <row r="97" spans="4:4">
      <c r="D97" s="6">
        <f t="shared" si="2"/>
        <v>0</v>
      </c>
    </row>
    <row r="98" spans="4:4">
      <c r="D98" s="6">
        <f t="shared" ref="D98:D129" si="3">IF(LEN(C98)&lt;2,C98,LEFT(C98,FIND(",""stylers",C98)-1))</f>
        <v>0</v>
      </c>
    </row>
    <row r="99" spans="4:4">
      <c r="D99" s="6">
        <f t="shared" si="3"/>
        <v>0</v>
      </c>
    </row>
    <row r="100" spans="4:4">
      <c r="D100" s="6">
        <f t="shared" si="3"/>
        <v>0</v>
      </c>
    </row>
    <row r="101" spans="4:4">
      <c r="D101" s="6">
        <f t="shared" si="3"/>
        <v>0</v>
      </c>
    </row>
    <row r="102" spans="4:4">
      <c r="D102" s="6">
        <f t="shared" si="3"/>
        <v>0</v>
      </c>
    </row>
    <row r="103" spans="4:4">
      <c r="D103" s="6">
        <f t="shared" si="3"/>
        <v>0</v>
      </c>
    </row>
    <row r="104" spans="4:4">
      <c r="D104" s="6">
        <f t="shared" si="3"/>
        <v>0</v>
      </c>
    </row>
    <row r="105" spans="4:4">
      <c r="D105" s="6">
        <f t="shared" si="3"/>
        <v>0</v>
      </c>
    </row>
    <row r="106" spans="4:4">
      <c r="D106" s="6">
        <f t="shared" si="3"/>
        <v>0</v>
      </c>
    </row>
    <row r="107" spans="4:4">
      <c r="D107" s="6">
        <f t="shared" si="3"/>
        <v>0</v>
      </c>
    </row>
    <row r="108" spans="4:4">
      <c r="D108" s="6">
        <f t="shared" si="3"/>
        <v>0</v>
      </c>
    </row>
    <row r="109" spans="4:4">
      <c r="D109" s="6">
        <f t="shared" si="3"/>
        <v>0</v>
      </c>
    </row>
    <row r="110" spans="4:4">
      <c r="D110" s="6">
        <f t="shared" si="3"/>
        <v>0</v>
      </c>
    </row>
    <row r="111" spans="4:4">
      <c r="D111" s="6">
        <f t="shared" si="3"/>
        <v>0</v>
      </c>
    </row>
    <row r="112" spans="4:4">
      <c r="D112" s="6">
        <f t="shared" si="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610-B02A-46EB-B3DC-E7F6D2BD73EF}">
  <sheetPr>
    <tabColor theme="4"/>
  </sheetPr>
  <dimension ref="A1:J778"/>
  <sheetViews>
    <sheetView zoomScaleNormal="100" workbookViewId="0">
      <pane ySplit="1" topLeftCell="A2" activePane="bottomLeft" state="frozen"/>
      <selection activeCell="C14" sqref="C14"/>
      <selection pane="bottomLeft" activeCell="F8" sqref="F8"/>
    </sheetView>
  </sheetViews>
  <sheetFormatPr defaultColWidth="8.77734375" defaultRowHeight="14.4"/>
  <cols>
    <col min="1" max="1" width="32.6640625" customWidth="1"/>
    <col min="2" max="2" width="15.109375" bestFit="1" customWidth="1"/>
    <col min="3" max="3" width="36.88671875" customWidth="1"/>
    <col min="4" max="4" width="5.77734375" customWidth="1"/>
    <col min="5" max="7" width="9.33203125" customWidth="1"/>
    <col min="8" max="8" width="81.109375" customWidth="1"/>
  </cols>
  <sheetData>
    <row r="1" spans="1:10">
      <c r="A1" s="15" t="s">
        <v>247</v>
      </c>
      <c r="B1" s="15" t="s">
        <v>248</v>
      </c>
      <c r="C1" s="15"/>
      <c r="D1" s="15" t="s">
        <v>250</v>
      </c>
      <c r="E1" s="15" t="s">
        <v>236</v>
      </c>
      <c r="F1" s="15" t="s">
        <v>237</v>
      </c>
      <c r="G1" s="15" t="s">
        <v>238</v>
      </c>
      <c r="H1" s="10" t="s">
        <v>251</v>
      </c>
      <c r="J1" s="12"/>
    </row>
    <row r="2" spans="1:10">
      <c r="A2" s="6" t="s">
        <v>110</v>
      </c>
      <c r="B2" t="str" cm="1">
        <f t="array" ref="B2">INDEX('CONSTRUCTION 7 Types'!A:A,COUNTIF(A$2:A2,A2))</f>
        <v>geometry</v>
      </c>
      <c r="C2" t="str">
        <f>"{""featureType"":"""&amp;INDEX('CONFIG Legacy V3 Mapping'!B:B,MATCH('OUTPUT Legacy Converter'!A2,'CONFIG Legacy V3 Mapping'!A:A,0))&amp;""",""elementType"":""all"""</f>
        <v>{"featureType":"poi","elementType":"all"</v>
      </c>
      <c r="D2">
        <f>_xlfn.LET(_xlpm.overrideMatch,IFERROR(MATCH("{""featureType"":""" &amp; INDEX('CONFIG Legacy V3 Mapping'!B:B,MATCH('OUTPUT Legacy Converter'!A2,'CONFIG Legacy V3 Mapping'!A:A,0)) &amp; """,""elementType"":""" &amp; B2 &amp; """",'INPUT Legacy JSON Input'!$D:$D,0),FALSE),
_xlpm.allMatch,IF(LEN(A2)-LEN(SUBSTITUTE(A2,".",""))=0,IFERROR(MATCH("{""featureType"":"""&amp;INDEX('CONFIG Legacy V3 Mapping'!B:B,MATCH('OUTPUT Legacy Converter'!A2,'CONFIG Legacy V3 Mapping'!A:A,0))&amp;""",""elementType"":""all""",'INPUT Legacy JSON Input'!$D:$D,0),FALSE),FALSE),
_xlpm.defaultMatch,IF(LEN(A2)-LEN(SUBSTITUTE(A2,".",""))=0,IFERROR(MATCH("{""elementType"":""" &amp; B2 &amp; """",'INPUT Legacy JSON Input'!$D:$D,0),FALSE),FALSE),
IF(_xlpm.overrideMatch,_xlpm.overrideMatch,IF(_xlpm.allMatch,_xlpm.allMatch,IF(_xlpm.defaultMatch,_xlpm.defaultMatch,FALSE))))</f>
        <v>4</v>
      </c>
      <c r="E2" t="str" cm="1">
        <f t="array" ref="E2">IF($D2&lt;&gt;FALSE,_xlfn.LET(_xlpm.legacyData,INDEX('INPUT Legacy JSON Input'!$C:$C,$D2),
_xlpm.interimString,MID(_xlpm.legacyData,FIND(E$1,_xlpm.legacyData)+LEN(E$1)+3,LEN(_xlpm.legacyData)),
IF(ISERROR(FIND(E$1,_xlpm.legacyData)),"",LEFT(_xlpm.interimString,FIND("}",_xlpm.interimString)-2))),"")</f>
        <v>off</v>
      </c>
      <c r="F2" t="str" cm="1">
        <f t="array" ref="F2">IF($D2&lt;&gt;FALSE,_xlfn.LET(_xlpm.legacyData,INDEX('INPUT Legacy JSON Input'!$C:$C,$D2),
_xlpm.interimString,MID(_xlpm.legacyData,FIND(F$1,_xlpm.legacyData)+LEN(F$1)+3,LEN(_xlpm.legacyData)),
IF(ISERROR(FIND(F$1,_xlpm.legacyData)),"",LEFT(_xlpm.interimString,FIND("}",_xlpm.interimString)-2))),"")</f>
        <v/>
      </c>
      <c r="G2" t="str" cm="1">
        <f t="array" ref="G2">IF($D2&lt;&gt;FALSE,_xlfn.LET(_xlpm.legacyData,INDEX('INPUT Legacy JSON Input'!$C:$C,$D2),
_xlpm.interimString,MID(_xlpm.legacyData,FIND(G$1,_xlpm.legacyData)+LEN(G$1)+3,LEN(_xlpm.legacyData)),
IF(ISERROR(FIND(G$1,_xlpm.legacyData)),"",LEFT(_xlpm.interimString,FIND("}",_xlpm.interimString)-2))),"")</f>
        <v/>
      </c>
      <c r="H2" s="9" t="str">
        <f>IF(OR(AND(E2="",F2="",G2=""),AND(B2="labels.icon",F2="")),"",
SUBSTITUTE("{\""featureType\"":\"""&amp;A2&amp;"\"",\""elementType\"":\"""&amp;B2&amp;"\"",\""stylers\"":["&amp;
IF(OR(E2="",B2="labels.icon"),"","{\""visibility\"":\"""&amp;E2&amp;"\""},")&amp;
IF(F2="","","{\""color\"":\"""&amp;F2&amp;"\""},")&amp;
IF(OR(G2="",B2="labels.icon"),"","{\""weight\"":"&amp;G2&amp;"}")&amp;
"]}" &amp;IF((COUNTA(H3:H$778)-COUNTIF(H3:H$778,""))&gt;0, ",", ""),",]","]"))</f>
        <v>{\"featureType\":\"poi\",\"elementType\":\"geometry\",\"stylers\":[{\"visibility\":\"off\"}]},</v>
      </c>
    </row>
    <row r="3" spans="1:10">
      <c r="A3" s="6" t="s">
        <v>0</v>
      </c>
      <c r="B3" t="str" cm="1">
        <f t="array" ref="B3">INDEX('CONSTRUCTION 7 Types'!A:A,COUNTIF(A$2:A3,A3))</f>
        <v>geometry</v>
      </c>
      <c r="D3" t="b">
        <f>_xlfn.LET(_xlpm.overrideMatch,IFERROR(MATCH("{""featureType"":""" &amp; INDEX('CONFIG Legacy V3 Mapping'!B:B,MATCH('OUTPUT Legacy Converter'!A3,'CONFIG Legacy V3 Mapping'!A:A,0)) &amp; """,""elementType"":""" &amp; B3 &amp; """",'INPUT Legacy JSON Input'!$D:$D,0),FALSE),
_xlpm.allMatch,IF(LEN(A3)-LEN(SUBSTITUTE(A3,".",""))=0,IFERROR(MATCH("{""featureType"":"""&amp;INDEX('CONFIG Legacy V3 Mapping'!B:B,MATCH('OUTPUT Legacy Converter'!A3,'CONFIG Legacy V3 Mapping'!A:A,0))&amp;""",""elementType"":""all""",'INPUT Legacy JSON Input'!$D:$D,0),FALSE),FALSE),
_xlpm.defaultMatch,IF(LEN(A3)-LEN(SUBSTITUTE(A3,".",""))=0,IFERROR(MATCH("{""elementType"":""" &amp; B3 &amp; """",'INPUT Legacy JSON Input'!$D:$D,0),FALSE),FALSE),
IF(_xlpm.overrideMatch,_xlpm.overrideMatch,IF(_xlpm.allMatch,_xlpm.allMatch,IF(_xlpm.defaultMatch,_xlpm.defaultMatch,FALSE))))</f>
        <v>0</v>
      </c>
      <c r="E3" t="str" cm="1">
        <f t="array" ref="E3">IF($D3&lt;&gt;FALSE,_xlfn.LET(_xlpm.legacyData,INDEX('INPUT Legacy JSON Input'!$C:$C,$D3),
_xlpm.interimString,MID(_xlpm.legacyData,FIND(E$1,_xlpm.legacyData)+LEN(E$1)+3,LEN(_xlpm.legacyData)),
IF(ISERROR(FIND(E$1,_xlpm.legacyData)),"",LEFT(_xlpm.interimString,FIND("}",_xlpm.interimString)-2))),"")</f>
        <v/>
      </c>
      <c r="F3" t="str" cm="1">
        <f t="array" ref="F3">IF($D3&lt;&gt;FALSE,_xlfn.LET(_xlpm.legacyData,INDEX('INPUT Legacy JSON Input'!$C:$C,$D3),
_xlpm.interimString,MID(_xlpm.legacyData,FIND(F$1,_xlpm.legacyData)+LEN(F$1)+3,LEN(_xlpm.legacyData)),
IF(ISERROR(FIND(F$1,_xlpm.legacyData)),"",LEFT(_xlpm.interimString,FIND("}",_xlpm.interimString)-2))),"")</f>
        <v/>
      </c>
      <c r="G3" t="str" cm="1">
        <f t="array" ref="G3">IF($D3&lt;&gt;FALSE,_xlfn.LET(_xlpm.legacyData,INDEX('INPUT Legacy JSON Input'!$C:$C,$D3),
_xlpm.interimString,MID(_xlpm.legacyData,FIND(G$1,_xlpm.legacyData)+LEN(G$1)+3,LEN(_xlpm.legacyData)),
IF(ISERROR(FIND(G$1,_xlpm.legacyData)),"",LEFT(_xlpm.interimString,FIND("}",_xlpm.interimString)-2))),"")</f>
        <v/>
      </c>
      <c r="H3" s="9" t="str">
        <f>IF(OR(AND(E3="",F3="",G3=""),AND(B3="labels.icon",F3="")),"",
SUBSTITUTE("{\""featureType\"":\"""&amp;A3&amp;"\"",\""elementType\"":\"""&amp;B3&amp;"\"",\""stylers\"":["&amp;
IF(OR(E3="",B3="labels.icon"),"","{\""visibility\"":\"""&amp;E3&amp;"\""},")&amp;
IF(F3="","","{\""color\"":\"""&amp;F3&amp;"\""},")&amp;
IF(OR(G3="",B3="labels.icon"),"","{\""weight\"":"&amp;G3&amp;"}")&amp;
"]}" &amp;IF((COUNTA(H4:H$778)-COUNTIF(H4:H$778,""))&gt;0, ",", ""),",]","]"))</f>
        <v/>
      </c>
    </row>
    <row r="4" spans="1:10">
      <c r="A4" s="6" t="s">
        <v>1</v>
      </c>
      <c r="B4" t="str" cm="1">
        <f t="array" ref="B4">INDEX('CONSTRUCTION 7 Types'!A:A,COUNTIF(A$2:A4,A4))</f>
        <v>geometry</v>
      </c>
      <c r="D4" t="b">
        <f>_xlfn.LET(_xlpm.overrideMatch,IFERROR(MATCH("{""featureType"":""" &amp; INDEX('CONFIG Legacy V3 Mapping'!B:B,MATCH('OUTPUT Legacy Converter'!A4,'CONFIG Legacy V3 Mapping'!A:A,0)) &amp; """,""elementType"":""" &amp; B4 &amp; """",'INPUT Legacy JSON Input'!$D:$D,0),FALSE),
_xlpm.allMatch,IF(LEN(A4)-LEN(SUBSTITUTE(A4,".",""))=0,IFERROR(MATCH("{""featureType"":"""&amp;INDEX('CONFIG Legacy V3 Mapping'!B:B,MATCH('OUTPUT Legacy Converter'!A4,'CONFIG Legacy V3 Mapping'!A:A,0))&amp;""",""elementType"":""all""",'INPUT Legacy JSON Input'!$D:$D,0),FALSE),FALSE),
_xlpm.defaultMatch,IF(LEN(A4)-LEN(SUBSTITUTE(A4,".",""))=0,IFERROR(MATCH("{""elementType"":""" &amp; B4 &amp; """",'INPUT Legacy JSON Input'!$D:$D,0),FALSE),FALSE),
IF(_xlpm.overrideMatch,_xlpm.overrideMatch,IF(_xlpm.allMatch,_xlpm.allMatch,IF(_xlpm.defaultMatch,_xlpm.defaultMatch,FALSE))))</f>
        <v>0</v>
      </c>
      <c r="E4" t="str" cm="1">
        <f t="array" ref="E4">IF($D4&lt;&gt;FALSE,_xlfn.LET(_xlpm.legacyData,INDEX('INPUT Legacy JSON Input'!$C:$C,$D4),
_xlpm.interimString,MID(_xlpm.legacyData,FIND(E$1,_xlpm.legacyData)+LEN(E$1)+3,LEN(_xlpm.legacyData)),
IF(ISERROR(FIND(E$1,_xlpm.legacyData)),"",LEFT(_xlpm.interimString,FIND("}",_xlpm.interimString)-2))),"")</f>
        <v/>
      </c>
      <c r="F4" t="str" cm="1">
        <f t="array" ref="F4">IF($D4&lt;&gt;FALSE,_xlfn.LET(_xlpm.legacyData,INDEX('INPUT Legacy JSON Input'!$C:$C,$D4),
_xlpm.interimString,MID(_xlpm.legacyData,FIND(F$1,_xlpm.legacyData)+LEN(F$1)+3,LEN(_xlpm.legacyData)),
IF(ISERROR(FIND(F$1,_xlpm.legacyData)),"",LEFT(_xlpm.interimString,FIND("}",_xlpm.interimString)-2))),"")</f>
        <v/>
      </c>
      <c r="G4" t="str" cm="1">
        <f t="array" ref="G4">IF($D4&lt;&gt;FALSE,_xlfn.LET(_xlpm.legacyData,INDEX('INPUT Legacy JSON Input'!$C:$C,$D4),
_xlpm.interimString,MID(_xlpm.legacyData,FIND(G$1,_xlpm.legacyData)+LEN(G$1)+3,LEN(_xlpm.legacyData)),
IF(ISERROR(FIND(G$1,_xlpm.legacyData)),"",LEFT(_xlpm.interimString,FIND("}",_xlpm.interimString)-2))),"")</f>
        <v/>
      </c>
      <c r="H4" s="9" t="str">
        <f>IF(OR(AND(E4="",F4="",G4=""),AND(B4="labels.icon",F4="")),"",
SUBSTITUTE("{\""featureType\"":\"""&amp;A4&amp;"\"",\""elementType\"":\"""&amp;B4&amp;"\"",\""stylers\"":["&amp;
IF(OR(E4="",B4="labels.icon"),"","{\""visibility\"":\"""&amp;E4&amp;"\""},")&amp;
IF(F4="","","{\""color\"":\"""&amp;F4&amp;"\""},")&amp;
IF(OR(G4="",B4="labels.icon"),"","{\""weight\"":"&amp;G4&amp;"}")&amp;
"]}" &amp;IF((COUNTA(H5:H$778)-COUNTIF(H5:H$778,""))&gt;0, ",", ""),",]","]"))</f>
        <v/>
      </c>
    </row>
    <row r="5" spans="1:10">
      <c r="A5" s="6" t="s">
        <v>2</v>
      </c>
      <c r="B5" t="str" cm="1">
        <f t="array" ref="B5">INDEX('CONSTRUCTION 7 Types'!A:A,COUNTIF(A$2:A5,A5))</f>
        <v>geometry</v>
      </c>
      <c r="D5" t="b">
        <f>_xlfn.LET(_xlpm.overrideMatch,IFERROR(MATCH("{""featureType"":""" &amp; INDEX('CONFIG Legacy V3 Mapping'!B:B,MATCH('OUTPUT Legacy Converter'!A5,'CONFIG Legacy V3 Mapping'!A:A,0)) &amp; """,""elementType"":""" &amp; B5 &amp; """",'INPUT Legacy JSON Input'!$D:$D,0),FALSE),
_xlpm.allMatch,IF(LEN(A5)-LEN(SUBSTITUTE(A5,".",""))=0,IFERROR(MATCH("{""featureType"":"""&amp;INDEX('CONFIG Legacy V3 Mapping'!B:B,MATCH('OUTPUT Legacy Converter'!A5,'CONFIG Legacy V3 Mapping'!A:A,0))&amp;""",""elementType"":""all""",'INPUT Legacy JSON Input'!$D:$D,0),FALSE),FALSE),
_xlpm.defaultMatch,IF(LEN(A5)-LEN(SUBSTITUTE(A5,".",""))=0,IFERROR(MATCH("{""elementType"":""" &amp; B5 &amp; """",'INPUT Legacy JSON Input'!$D:$D,0),FALSE),FALSE),
IF(_xlpm.overrideMatch,_xlpm.overrideMatch,IF(_xlpm.allMatch,_xlpm.allMatch,IF(_xlpm.defaultMatch,_xlpm.defaultMatch,FALSE))))</f>
        <v>0</v>
      </c>
      <c r="E5" t="str" cm="1">
        <f t="array" ref="E5">IF($D5&lt;&gt;FALSE,_xlfn.LET(_xlpm.legacyData,INDEX('INPUT Legacy JSON Input'!$C:$C,$D5),
_xlpm.interimString,MID(_xlpm.legacyData,FIND(E$1,_xlpm.legacyData)+LEN(E$1)+3,LEN(_xlpm.legacyData)),
IF(ISERROR(FIND(E$1,_xlpm.legacyData)),"",LEFT(_xlpm.interimString,FIND("}",_xlpm.interimString)-2))),"")</f>
        <v/>
      </c>
      <c r="F5" t="str" cm="1">
        <f t="array" ref="F5">IF($D5&lt;&gt;FALSE,_xlfn.LET(_xlpm.legacyData,INDEX('INPUT Legacy JSON Input'!$C:$C,$D5),
_xlpm.interimString,MID(_xlpm.legacyData,FIND(F$1,_xlpm.legacyData)+LEN(F$1)+3,LEN(_xlpm.legacyData)),
IF(ISERROR(FIND(F$1,_xlpm.legacyData)),"",LEFT(_xlpm.interimString,FIND("}",_xlpm.interimString)-2))),"")</f>
        <v/>
      </c>
      <c r="G5" t="str" cm="1">
        <f t="array" ref="G5">IF($D5&lt;&gt;FALSE,_xlfn.LET(_xlpm.legacyData,INDEX('INPUT Legacy JSON Input'!$C:$C,$D5),
_xlpm.interimString,MID(_xlpm.legacyData,FIND(G$1,_xlpm.legacyData)+LEN(G$1)+3,LEN(_xlpm.legacyData)),
IF(ISERROR(FIND(G$1,_xlpm.legacyData)),"",LEFT(_xlpm.interimString,FIND("}",_xlpm.interimString)-2))),"")</f>
        <v/>
      </c>
      <c r="H5" s="9" t="str">
        <f>IF(OR(AND(E5="",F5="",G5=""),AND(B5="labels.icon",F5="")),"",
SUBSTITUTE("{\""featureType\"":\"""&amp;A5&amp;"\"",\""elementType\"":\"""&amp;B5&amp;"\"",\""stylers\"":["&amp;
IF(OR(E5="",B5="labels.icon"),"","{\""visibility\"":\"""&amp;E5&amp;"\""},")&amp;
IF(F5="","","{\""color\"":\"""&amp;F5&amp;"\""},")&amp;
IF(OR(G5="",B5="labels.icon"),"","{\""weight\"":"&amp;G5&amp;"}")&amp;
"]}" &amp;IF((COUNTA(H6:H$778)-COUNTIF(H6:H$778,""))&gt;0, ",", ""),",]","]"))</f>
        <v/>
      </c>
    </row>
    <row r="6" spans="1:10">
      <c r="A6" s="6" t="s">
        <v>3</v>
      </c>
      <c r="B6" t="str" cm="1">
        <f t="array" ref="B6">INDEX('CONSTRUCTION 7 Types'!A:A,COUNTIF(A$2:A6,A6))</f>
        <v>geometry</v>
      </c>
      <c r="D6" t="b">
        <f>_xlfn.LET(_xlpm.overrideMatch,IFERROR(MATCH("{""featureType"":""" &amp; INDEX('CONFIG Legacy V3 Mapping'!B:B,MATCH('OUTPUT Legacy Converter'!A6,'CONFIG Legacy V3 Mapping'!A:A,0)) &amp; """,""elementType"":""" &amp; B6 &amp; """",'INPUT Legacy JSON Input'!$D:$D,0),FALSE),
_xlpm.allMatch,IF(LEN(A6)-LEN(SUBSTITUTE(A6,".",""))=0,IFERROR(MATCH("{""featureType"":"""&amp;INDEX('CONFIG Legacy V3 Mapping'!B:B,MATCH('OUTPUT Legacy Converter'!A6,'CONFIG Legacy V3 Mapping'!A:A,0))&amp;""",""elementType"":""all""",'INPUT Legacy JSON Input'!$D:$D,0),FALSE),FALSE),
_xlpm.defaultMatch,IF(LEN(A6)-LEN(SUBSTITUTE(A6,".",""))=0,IFERROR(MATCH("{""elementType"":""" &amp; B6 &amp; """",'INPUT Legacy JSON Input'!$D:$D,0),FALSE),FALSE),
IF(_xlpm.overrideMatch,_xlpm.overrideMatch,IF(_xlpm.allMatch,_xlpm.allMatch,IF(_xlpm.defaultMatch,_xlpm.defaultMatch,FALSE))))</f>
        <v>0</v>
      </c>
      <c r="E6" t="str" cm="1">
        <f t="array" ref="E6">IF($D6&lt;&gt;FALSE,_xlfn.LET(_xlpm.legacyData,INDEX('INPUT Legacy JSON Input'!$C:$C,$D6),
_xlpm.interimString,MID(_xlpm.legacyData,FIND(E$1,_xlpm.legacyData)+LEN(E$1)+3,LEN(_xlpm.legacyData)),
IF(ISERROR(FIND(E$1,_xlpm.legacyData)),"",LEFT(_xlpm.interimString,FIND("}",_xlpm.interimString)-2))),"")</f>
        <v/>
      </c>
      <c r="F6" t="str" cm="1">
        <f t="array" ref="F6">IF($D6&lt;&gt;FALSE,_xlfn.LET(_xlpm.legacyData,INDEX('INPUT Legacy JSON Input'!$C:$C,$D6),
_xlpm.interimString,MID(_xlpm.legacyData,FIND(F$1,_xlpm.legacyData)+LEN(F$1)+3,LEN(_xlpm.legacyData)),
IF(ISERROR(FIND(F$1,_xlpm.legacyData)),"",LEFT(_xlpm.interimString,FIND("}",_xlpm.interimString)-2))),"")</f>
        <v/>
      </c>
      <c r="G6" t="str" cm="1">
        <f t="array" ref="G6">IF($D6&lt;&gt;FALSE,_xlfn.LET(_xlpm.legacyData,INDEX('INPUT Legacy JSON Input'!$C:$C,$D6),
_xlpm.interimString,MID(_xlpm.legacyData,FIND(G$1,_xlpm.legacyData)+LEN(G$1)+3,LEN(_xlpm.legacyData)),
IF(ISERROR(FIND(G$1,_xlpm.legacyData)),"",LEFT(_xlpm.interimString,FIND("}",_xlpm.interimString)-2))),"")</f>
        <v/>
      </c>
      <c r="H6" s="9" t="str">
        <f>IF(OR(AND(E6="",F6="",G6=""),AND(B6="labels.icon",F6="")),"",
SUBSTITUTE("{\""featureType\"":\"""&amp;A6&amp;"\"",\""elementType\"":\"""&amp;B6&amp;"\"",\""stylers\"":["&amp;
IF(OR(E6="",B6="labels.icon"),"","{\""visibility\"":\"""&amp;E6&amp;"\""},")&amp;
IF(F6="","","{\""color\"":\"""&amp;F6&amp;"\""},")&amp;
IF(OR(G6="",B6="labels.icon"),"","{\""weight\"":"&amp;G6&amp;"}")&amp;
"]}" &amp;IF((COUNTA(H7:H$778)-COUNTIF(H7:H$778,""))&gt;0, ",", ""),",]","]"))</f>
        <v/>
      </c>
    </row>
    <row r="7" spans="1:10">
      <c r="A7" s="6" t="s">
        <v>4</v>
      </c>
      <c r="B7" t="str" cm="1">
        <f t="array" ref="B7">INDEX('CONSTRUCTION 7 Types'!A:A,COUNTIF(A$2:A7,A7))</f>
        <v>geometry</v>
      </c>
      <c r="D7" t="b">
        <f>_xlfn.LET(_xlpm.overrideMatch,IFERROR(MATCH("{""featureType"":""" &amp; INDEX('CONFIG Legacy V3 Mapping'!B:B,MATCH('OUTPUT Legacy Converter'!A7,'CONFIG Legacy V3 Mapping'!A:A,0)) &amp; """,""elementType"":""" &amp; B7 &amp; """",'INPUT Legacy JSON Input'!$D:$D,0),FALSE),
_xlpm.allMatch,IF(LEN(A7)-LEN(SUBSTITUTE(A7,".",""))=0,IFERROR(MATCH("{""featureType"":"""&amp;INDEX('CONFIG Legacy V3 Mapping'!B:B,MATCH('OUTPUT Legacy Converter'!A7,'CONFIG Legacy V3 Mapping'!A:A,0))&amp;""",""elementType"":""all""",'INPUT Legacy JSON Input'!$D:$D,0),FALSE),FALSE),
_xlpm.defaultMatch,IF(LEN(A7)-LEN(SUBSTITUTE(A7,".",""))=0,IFERROR(MATCH("{""elementType"":""" &amp; B7 &amp; """",'INPUT Legacy JSON Input'!$D:$D,0),FALSE),FALSE),
IF(_xlpm.overrideMatch,_xlpm.overrideMatch,IF(_xlpm.allMatch,_xlpm.allMatch,IF(_xlpm.defaultMatch,_xlpm.defaultMatch,FALSE))))</f>
        <v>0</v>
      </c>
      <c r="E7" t="str" cm="1">
        <f t="array" ref="E7">IF($D7&lt;&gt;FALSE,_xlfn.LET(_xlpm.legacyData,INDEX('INPUT Legacy JSON Input'!$C:$C,$D7),
_xlpm.interimString,MID(_xlpm.legacyData,FIND(E$1,_xlpm.legacyData)+LEN(E$1)+3,LEN(_xlpm.legacyData)),
IF(ISERROR(FIND(E$1,_xlpm.legacyData)),"",LEFT(_xlpm.interimString,FIND("}",_xlpm.interimString)-2))),"")</f>
        <v/>
      </c>
      <c r="F7" t="str" cm="1">
        <f t="array" ref="F7">IF($D7&lt;&gt;FALSE,_xlfn.LET(_xlpm.legacyData,INDEX('INPUT Legacy JSON Input'!$C:$C,$D7),
_xlpm.interimString,MID(_xlpm.legacyData,FIND(F$1,_xlpm.legacyData)+LEN(F$1)+3,LEN(_xlpm.legacyData)),
IF(ISERROR(FIND(F$1,_xlpm.legacyData)),"",LEFT(_xlpm.interimString,FIND("}",_xlpm.interimString)-2))),"")</f>
        <v/>
      </c>
      <c r="G7" t="str" cm="1">
        <f t="array" ref="G7">IF($D7&lt;&gt;FALSE,_xlfn.LET(_xlpm.legacyData,INDEX('INPUT Legacy JSON Input'!$C:$C,$D7),
_xlpm.interimString,MID(_xlpm.legacyData,FIND(G$1,_xlpm.legacyData)+LEN(G$1)+3,LEN(_xlpm.legacyData)),
IF(ISERROR(FIND(G$1,_xlpm.legacyData)),"",LEFT(_xlpm.interimString,FIND("}",_xlpm.interimString)-2))),"")</f>
        <v/>
      </c>
      <c r="H7" s="9" t="str">
        <f>IF(OR(AND(E7="",F7="",G7=""),AND(B7="labels.icon",F7="")),"",
SUBSTITUTE("{\""featureType\"":\"""&amp;A7&amp;"\"",\""elementType\"":\"""&amp;B7&amp;"\"",\""stylers\"":["&amp;
IF(OR(E7="",B7="labels.icon"),"","{\""visibility\"":\"""&amp;E7&amp;"\""},")&amp;
IF(F7="","","{\""color\"":\"""&amp;F7&amp;"\""},")&amp;
IF(OR(G7="",B7="labels.icon"),"","{\""weight\"":"&amp;G7&amp;"}")&amp;
"]}" &amp;IF((COUNTA(H8:H$778)-COUNTIF(H8:H$778,""))&gt;0, ",", ""),",]","]"))</f>
        <v/>
      </c>
    </row>
    <row r="8" spans="1:10">
      <c r="A8" s="6" t="s">
        <v>5</v>
      </c>
      <c r="B8" t="str" cm="1">
        <f t="array" ref="B8">INDEX('CONSTRUCTION 7 Types'!A:A,COUNTIF(A$2:A8,A8))</f>
        <v>geometry</v>
      </c>
      <c r="D8" t="b">
        <f>_xlfn.LET(_xlpm.overrideMatch,IFERROR(MATCH("{""featureType"":""" &amp; INDEX('CONFIG Legacy V3 Mapping'!B:B,MATCH('OUTPUT Legacy Converter'!A8,'CONFIG Legacy V3 Mapping'!A:A,0)) &amp; """,""elementType"":""" &amp; B8 &amp; """",'INPUT Legacy JSON Input'!$D:$D,0),FALSE),
_xlpm.allMatch,IF(LEN(A8)-LEN(SUBSTITUTE(A8,".",""))=0,IFERROR(MATCH("{""featureType"":"""&amp;INDEX('CONFIG Legacy V3 Mapping'!B:B,MATCH('OUTPUT Legacy Converter'!A8,'CONFIG Legacy V3 Mapping'!A:A,0))&amp;""",""elementType"":""all""",'INPUT Legacy JSON Input'!$D:$D,0),FALSE),FALSE),
_xlpm.defaultMatch,IF(LEN(A8)-LEN(SUBSTITUTE(A8,".",""))=0,IFERROR(MATCH("{""elementType"":""" &amp; B8 &amp; """",'INPUT Legacy JSON Input'!$D:$D,0),FALSE),FALSE),
IF(_xlpm.overrideMatch,_xlpm.overrideMatch,IF(_xlpm.allMatch,_xlpm.allMatch,IF(_xlpm.defaultMatch,_xlpm.defaultMatch,FALSE))))</f>
        <v>0</v>
      </c>
      <c r="E8" t="str" cm="1">
        <f t="array" ref="E8">IF($D8&lt;&gt;FALSE,_xlfn.LET(_xlpm.legacyData,INDEX('INPUT Legacy JSON Input'!$C:$C,$D8),
_xlpm.interimString,MID(_xlpm.legacyData,FIND(E$1,_xlpm.legacyData)+LEN(E$1)+3,LEN(_xlpm.legacyData)),
IF(ISERROR(FIND(E$1,_xlpm.legacyData)),"",LEFT(_xlpm.interimString,FIND("}",_xlpm.interimString)-2))),"")</f>
        <v/>
      </c>
      <c r="F8" t="str" cm="1">
        <f t="array" ref="F8">IF($D8&lt;&gt;FALSE,_xlfn.LET(_xlpm.legacyData,INDEX('INPUT Legacy JSON Input'!$C:$C,$D8),
_xlpm.interimString,MID(_xlpm.legacyData,FIND(F$1,_xlpm.legacyData)+LEN(F$1)+3,LEN(_xlpm.legacyData)),
IF(ISERROR(FIND(F$1,_xlpm.legacyData)),"",LEFT(_xlpm.interimString,FIND("}",_xlpm.interimString)-2))),"")</f>
        <v/>
      </c>
      <c r="G8" t="str" cm="1">
        <f t="array" ref="G8">IF($D8&lt;&gt;FALSE,_xlfn.LET(_xlpm.legacyData,INDEX('INPUT Legacy JSON Input'!$C:$C,$D8),
_xlpm.interimString,MID(_xlpm.legacyData,FIND(G$1,_xlpm.legacyData)+LEN(G$1)+3,LEN(_xlpm.legacyData)),
IF(ISERROR(FIND(G$1,_xlpm.legacyData)),"",LEFT(_xlpm.interimString,FIND("}",_xlpm.interimString)-2))),"")</f>
        <v/>
      </c>
      <c r="H8" s="9" t="str">
        <f>IF(OR(AND(E8="",F8="",G8=""),AND(B8="labels.icon",F8="")),"",
SUBSTITUTE("{\""featureType\"":\"""&amp;A8&amp;"\"",\""elementType\"":\"""&amp;B8&amp;"\"",\""stylers\"":["&amp;
IF(OR(E8="",B8="labels.icon"),"","{\""visibility\"":\"""&amp;E8&amp;"\""},")&amp;
IF(F8="","","{\""color\"":\"""&amp;F8&amp;"\""},")&amp;
IF(OR(G8="",B8="labels.icon"),"","{\""weight\"":"&amp;G8&amp;"}")&amp;
"]}" &amp;IF((COUNTA(H9:H$778)-COUNTIF(H9:H$778,""))&gt;0, ",", ""),",]","]"))</f>
        <v/>
      </c>
    </row>
    <row r="9" spans="1:10">
      <c r="A9" s="6" t="s">
        <v>6</v>
      </c>
      <c r="B9" t="str" cm="1">
        <f t="array" ref="B9">INDEX('CONSTRUCTION 7 Types'!A:A,COUNTIF(A$2:A9,A9))</f>
        <v>geometry</v>
      </c>
      <c r="D9" t="b">
        <f>_xlfn.LET(_xlpm.overrideMatch,IFERROR(MATCH("{""featureType"":""" &amp; INDEX('CONFIG Legacy V3 Mapping'!B:B,MATCH('OUTPUT Legacy Converter'!A9,'CONFIG Legacy V3 Mapping'!A:A,0)) &amp; """,""elementType"":""" &amp; B9 &amp; """",'INPUT Legacy JSON Input'!$D:$D,0),FALSE),
_xlpm.allMatch,IF(LEN(A9)-LEN(SUBSTITUTE(A9,".",""))=0,IFERROR(MATCH("{""featureType"":"""&amp;INDEX('CONFIG Legacy V3 Mapping'!B:B,MATCH('OUTPUT Legacy Converter'!A9,'CONFIG Legacy V3 Mapping'!A:A,0))&amp;""",""elementType"":""all""",'INPUT Legacy JSON Input'!$D:$D,0),FALSE),FALSE),
_xlpm.defaultMatch,IF(LEN(A9)-LEN(SUBSTITUTE(A9,".",""))=0,IFERROR(MATCH("{""elementType"":""" &amp; B9 &amp; """",'INPUT Legacy JSON Input'!$D:$D,0),FALSE),FALSE),
IF(_xlpm.overrideMatch,_xlpm.overrideMatch,IF(_xlpm.allMatch,_xlpm.allMatch,IF(_xlpm.defaultMatch,_xlpm.defaultMatch,FALSE))))</f>
        <v>0</v>
      </c>
      <c r="E9" t="str" cm="1">
        <f t="array" ref="E9">IF($D9&lt;&gt;FALSE,_xlfn.LET(_xlpm.legacyData,INDEX('INPUT Legacy JSON Input'!$C:$C,$D9),
_xlpm.interimString,MID(_xlpm.legacyData,FIND(E$1,_xlpm.legacyData)+LEN(E$1)+3,LEN(_xlpm.legacyData)),
IF(ISERROR(FIND(E$1,_xlpm.legacyData)),"",LEFT(_xlpm.interimString,FIND("}",_xlpm.interimString)-2))),"")</f>
        <v/>
      </c>
      <c r="F9" t="str" cm="1">
        <f t="array" ref="F9">IF($D9&lt;&gt;FALSE,_xlfn.LET(_xlpm.legacyData,INDEX('INPUT Legacy JSON Input'!$C:$C,$D9),
_xlpm.interimString,MID(_xlpm.legacyData,FIND(F$1,_xlpm.legacyData)+LEN(F$1)+3,LEN(_xlpm.legacyData)),
IF(ISERROR(FIND(F$1,_xlpm.legacyData)),"",LEFT(_xlpm.interimString,FIND("}",_xlpm.interimString)-2))),"")</f>
        <v/>
      </c>
      <c r="G9" t="str" cm="1">
        <f t="array" ref="G9">IF($D9&lt;&gt;FALSE,_xlfn.LET(_xlpm.legacyData,INDEX('INPUT Legacy JSON Input'!$C:$C,$D9),
_xlpm.interimString,MID(_xlpm.legacyData,FIND(G$1,_xlpm.legacyData)+LEN(G$1)+3,LEN(_xlpm.legacyData)),
IF(ISERROR(FIND(G$1,_xlpm.legacyData)),"",LEFT(_xlpm.interimString,FIND("}",_xlpm.interimString)-2))),"")</f>
        <v/>
      </c>
      <c r="H9" s="9" t="str">
        <f>IF(OR(AND(E9="",F9="",G9=""),AND(B9="labels.icon",F9="")),"",
SUBSTITUTE("{\""featureType\"":\"""&amp;A9&amp;"\"",\""elementType\"":\"""&amp;B9&amp;"\"",\""stylers\"":["&amp;
IF(OR(E9="",B9="labels.icon"),"","{\""visibility\"":\"""&amp;E9&amp;"\""},")&amp;
IF(F9="","","{\""color\"":\"""&amp;F9&amp;"\""},")&amp;
IF(OR(G9="",B9="labels.icon"),"","{\""weight\"":"&amp;G9&amp;"}")&amp;
"]}" &amp;IF((COUNTA(H10:H$778)-COUNTIF(H10:H$778,""))&gt;0, ",", ""),",]","]"))</f>
        <v/>
      </c>
    </row>
    <row r="10" spans="1:10">
      <c r="A10" s="6" t="s">
        <v>7</v>
      </c>
      <c r="B10" t="str" cm="1">
        <f t="array" ref="B10">INDEX('CONSTRUCTION 7 Types'!A:A,COUNTIF(A$2:A10,A10))</f>
        <v>geometry</v>
      </c>
      <c r="D10" t="b">
        <f>_xlfn.LET(_xlpm.overrideMatch,IFERROR(MATCH("{""featureType"":""" &amp; INDEX('CONFIG Legacy V3 Mapping'!B:B,MATCH('OUTPUT Legacy Converter'!A10,'CONFIG Legacy V3 Mapping'!A:A,0)) &amp; """,""elementType"":""" &amp; B10 &amp; """",'INPUT Legacy JSON Input'!$D:$D,0),FALSE),
_xlpm.allMatch,IF(LEN(A10)-LEN(SUBSTITUTE(A10,".",""))=0,IFERROR(MATCH("{""featureType"":"""&amp;INDEX('CONFIG Legacy V3 Mapping'!B:B,MATCH('OUTPUT Legacy Converter'!A10,'CONFIG Legacy V3 Mapping'!A:A,0))&amp;""",""elementType"":""all""",'INPUT Legacy JSON Input'!$D:$D,0),FALSE),FALSE),
_xlpm.defaultMatch,IF(LEN(A10)-LEN(SUBSTITUTE(A10,".",""))=0,IFERROR(MATCH("{""elementType"":""" &amp; B10 &amp; """",'INPUT Legacy JSON Input'!$D:$D,0),FALSE),FALSE),
IF(_xlpm.overrideMatch,_xlpm.overrideMatch,IF(_xlpm.allMatch,_xlpm.allMatch,IF(_xlpm.defaultMatch,_xlpm.defaultMatch,FALSE))))</f>
        <v>0</v>
      </c>
      <c r="E10" t="str" cm="1">
        <f t="array" ref="E10">IF($D10&lt;&gt;FALSE,_xlfn.LET(_xlpm.legacyData,INDEX('INPUT Legacy JSON Input'!$C:$C,$D10),
_xlpm.interimString,MID(_xlpm.legacyData,FIND(E$1,_xlpm.legacyData)+LEN(E$1)+3,LEN(_xlpm.legacyData)),
IF(ISERROR(FIND(E$1,_xlpm.legacyData)),"",LEFT(_xlpm.interimString,FIND("}",_xlpm.interimString)-2))),"")</f>
        <v/>
      </c>
      <c r="F10" t="str" cm="1">
        <f t="array" ref="F10">IF($D10&lt;&gt;FALSE,_xlfn.LET(_xlpm.legacyData,INDEX('INPUT Legacy JSON Input'!$C:$C,$D10),
_xlpm.interimString,MID(_xlpm.legacyData,FIND(F$1,_xlpm.legacyData)+LEN(F$1)+3,LEN(_xlpm.legacyData)),
IF(ISERROR(FIND(F$1,_xlpm.legacyData)),"",LEFT(_xlpm.interimString,FIND("}",_xlpm.interimString)-2))),"")</f>
        <v/>
      </c>
      <c r="G10" t="str" cm="1">
        <f t="array" ref="G10">IF($D10&lt;&gt;FALSE,_xlfn.LET(_xlpm.legacyData,INDEX('INPUT Legacy JSON Input'!$C:$C,$D10),
_xlpm.interimString,MID(_xlpm.legacyData,FIND(G$1,_xlpm.legacyData)+LEN(G$1)+3,LEN(_xlpm.legacyData)),
IF(ISERROR(FIND(G$1,_xlpm.legacyData)),"",LEFT(_xlpm.interimString,FIND("}",_xlpm.interimString)-2))),"")</f>
        <v/>
      </c>
      <c r="H10" s="9" t="str">
        <f>IF(OR(AND(E10="",F10="",G10=""),AND(B10="labels.icon",F10="")),"",
SUBSTITUTE("{\""featureType\"":\"""&amp;A10&amp;"\"",\""elementType\"":\"""&amp;B10&amp;"\"",\""stylers\"":["&amp;
IF(OR(E10="",B10="labels.icon"),"","{\""visibility\"":\"""&amp;E10&amp;"\""},")&amp;
IF(F10="","","{\""color\"":\"""&amp;F10&amp;"\""},")&amp;
IF(OR(G10="",B10="labels.icon"),"","{\""weight\"":"&amp;G10&amp;"}")&amp;
"]}" &amp;IF((COUNTA(H11:H$778)-COUNTIF(H11:H$778,""))&gt;0, ",", ""),",]","]"))</f>
        <v/>
      </c>
    </row>
    <row r="11" spans="1:10">
      <c r="A11" s="6" t="s">
        <v>8</v>
      </c>
      <c r="B11" t="str" cm="1">
        <f t="array" ref="B11">INDEX('CONSTRUCTION 7 Types'!A:A,COUNTIF(A$2:A11,A11))</f>
        <v>geometry</v>
      </c>
      <c r="D11" t="b">
        <f>_xlfn.LET(_xlpm.overrideMatch,IFERROR(MATCH("{""featureType"":""" &amp; INDEX('CONFIG Legacy V3 Mapping'!B:B,MATCH('OUTPUT Legacy Converter'!A11,'CONFIG Legacy V3 Mapping'!A:A,0)) &amp; """,""elementType"":""" &amp; B11 &amp; """",'INPUT Legacy JSON Input'!$D:$D,0),FALSE),
_xlpm.allMatch,IF(LEN(A11)-LEN(SUBSTITUTE(A11,".",""))=0,IFERROR(MATCH("{""featureType"":"""&amp;INDEX('CONFIG Legacy V3 Mapping'!B:B,MATCH('OUTPUT Legacy Converter'!A11,'CONFIG Legacy V3 Mapping'!A:A,0))&amp;""",""elementType"":""all""",'INPUT Legacy JSON Input'!$D:$D,0),FALSE),FALSE),
_xlpm.defaultMatch,IF(LEN(A11)-LEN(SUBSTITUTE(A11,".",""))=0,IFERROR(MATCH("{""elementType"":""" &amp; B11 &amp; """",'INPUT Legacy JSON Input'!$D:$D,0),FALSE),FALSE),
IF(_xlpm.overrideMatch,_xlpm.overrideMatch,IF(_xlpm.allMatch,_xlpm.allMatch,IF(_xlpm.defaultMatch,_xlpm.defaultMatch,FALSE))))</f>
        <v>0</v>
      </c>
      <c r="E11" t="str" cm="1">
        <f t="array" ref="E11">IF($D11&lt;&gt;FALSE,_xlfn.LET(_xlpm.legacyData,INDEX('INPUT Legacy JSON Input'!$C:$C,$D11),
_xlpm.interimString,MID(_xlpm.legacyData,FIND(E$1,_xlpm.legacyData)+LEN(E$1)+3,LEN(_xlpm.legacyData)),
IF(ISERROR(FIND(E$1,_xlpm.legacyData)),"",LEFT(_xlpm.interimString,FIND("}",_xlpm.interimString)-2))),"")</f>
        <v/>
      </c>
      <c r="F11" t="str" cm="1">
        <f t="array" ref="F11">IF($D11&lt;&gt;FALSE,_xlfn.LET(_xlpm.legacyData,INDEX('INPUT Legacy JSON Input'!$C:$C,$D11),
_xlpm.interimString,MID(_xlpm.legacyData,FIND(F$1,_xlpm.legacyData)+LEN(F$1)+3,LEN(_xlpm.legacyData)),
IF(ISERROR(FIND(F$1,_xlpm.legacyData)),"",LEFT(_xlpm.interimString,FIND("}",_xlpm.interimString)-2))),"")</f>
        <v/>
      </c>
      <c r="G11" t="str" cm="1">
        <f t="array" ref="G11">IF($D11&lt;&gt;FALSE,_xlfn.LET(_xlpm.legacyData,INDEX('INPUT Legacy JSON Input'!$C:$C,$D11),
_xlpm.interimString,MID(_xlpm.legacyData,FIND(G$1,_xlpm.legacyData)+LEN(G$1)+3,LEN(_xlpm.legacyData)),
IF(ISERROR(FIND(G$1,_xlpm.legacyData)),"",LEFT(_xlpm.interimString,FIND("}",_xlpm.interimString)-2))),"")</f>
        <v/>
      </c>
      <c r="H11" s="9" t="str">
        <f>IF(OR(AND(E11="",F11="",G11=""),AND(B11="labels.icon",F11="")),"",
SUBSTITUTE("{\""featureType\"":\"""&amp;A11&amp;"\"",\""elementType\"":\"""&amp;B11&amp;"\"",\""stylers\"":["&amp;
IF(OR(E11="",B11="labels.icon"),"","{\""visibility\"":\"""&amp;E11&amp;"\""},")&amp;
IF(F11="","","{\""color\"":\"""&amp;F11&amp;"\""},")&amp;
IF(OR(G11="",B11="labels.icon"),"","{\""weight\"":"&amp;G11&amp;"}")&amp;
"]}" &amp;IF((COUNTA(H12:H$778)-COUNTIF(H12:H$778,""))&gt;0, ",", ""),",]","]"))</f>
        <v/>
      </c>
    </row>
    <row r="12" spans="1:10">
      <c r="A12" s="6" t="s">
        <v>9</v>
      </c>
      <c r="B12" t="str" cm="1">
        <f t="array" ref="B12">INDEX('CONSTRUCTION 7 Types'!A:A,COUNTIF(A$2:A12,A12))</f>
        <v>geometry</v>
      </c>
      <c r="D12" t="b">
        <f>_xlfn.LET(_xlpm.overrideMatch,IFERROR(MATCH("{""featureType"":""" &amp; INDEX('CONFIG Legacy V3 Mapping'!B:B,MATCH('OUTPUT Legacy Converter'!A12,'CONFIG Legacy V3 Mapping'!A:A,0)) &amp; """,""elementType"":""" &amp; B12 &amp; """",'INPUT Legacy JSON Input'!$D:$D,0),FALSE),
_xlpm.allMatch,IF(LEN(A12)-LEN(SUBSTITUTE(A12,".",""))=0,IFERROR(MATCH("{""featureType"":"""&amp;INDEX('CONFIG Legacy V3 Mapping'!B:B,MATCH('OUTPUT Legacy Converter'!A12,'CONFIG Legacy V3 Mapping'!A:A,0))&amp;""",""elementType"":""all""",'INPUT Legacy JSON Input'!$D:$D,0),FALSE),FALSE),
_xlpm.defaultMatch,IF(LEN(A12)-LEN(SUBSTITUTE(A12,".",""))=0,IFERROR(MATCH("{""elementType"":""" &amp; B12 &amp; """",'INPUT Legacy JSON Input'!$D:$D,0),FALSE),FALSE),
IF(_xlpm.overrideMatch,_xlpm.overrideMatch,IF(_xlpm.allMatch,_xlpm.allMatch,IF(_xlpm.defaultMatch,_xlpm.defaultMatch,FALSE))))</f>
        <v>0</v>
      </c>
      <c r="E12" t="str" cm="1">
        <f t="array" ref="E12">IF($D12&lt;&gt;FALSE,_xlfn.LET(_xlpm.legacyData,INDEX('INPUT Legacy JSON Input'!$C:$C,$D12),
_xlpm.interimString,MID(_xlpm.legacyData,FIND(E$1,_xlpm.legacyData)+LEN(E$1)+3,LEN(_xlpm.legacyData)),
IF(ISERROR(FIND(E$1,_xlpm.legacyData)),"",LEFT(_xlpm.interimString,FIND("}",_xlpm.interimString)-2))),"")</f>
        <v/>
      </c>
      <c r="F12" t="str" cm="1">
        <f t="array" ref="F12">IF($D12&lt;&gt;FALSE,_xlfn.LET(_xlpm.legacyData,INDEX('INPUT Legacy JSON Input'!$C:$C,$D12),
_xlpm.interimString,MID(_xlpm.legacyData,FIND(F$1,_xlpm.legacyData)+LEN(F$1)+3,LEN(_xlpm.legacyData)),
IF(ISERROR(FIND(F$1,_xlpm.legacyData)),"",LEFT(_xlpm.interimString,FIND("}",_xlpm.interimString)-2))),"")</f>
        <v/>
      </c>
      <c r="G12" t="str" cm="1">
        <f t="array" ref="G12">IF($D12&lt;&gt;FALSE,_xlfn.LET(_xlpm.legacyData,INDEX('INPUT Legacy JSON Input'!$C:$C,$D12),
_xlpm.interimString,MID(_xlpm.legacyData,FIND(G$1,_xlpm.legacyData)+LEN(G$1)+3,LEN(_xlpm.legacyData)),
IF(ISERROR(FIND(G$1,_xlpm.legacyData)),"",LEFT(_xlpm.interimString,FIND("}",_xlpm.interimString)-2))),"")</f>
        <v/>
      </c>
      <c r="H12" s="9" t="str">
        <f>IF(OR(AND(E12="",F12="",G12=""),AND(B12="labels.icon",F12="")),"",
SUBSTITUTE("{\""featureType\"":\"""&amp;A12&amp;"\"",\""elementType\"":\"""&amp;B12&amp;"\"",\""stylers\"":["&amp;
IF(OR(E12="",B12="labels.icon"),"","{\""visibility\"":\"""&amp;E12&amp;"\""},")&amp;
IF(F12="","","{\""color\"":\"""&amp;F12&amp;"\""},")&amp;
IF(OR(G12="",B12="labels.icon"),"","{\""weight\"":"&amp;G12&amp;"}")&amp;
"]}" &amp;IF((COUNTA(H13:H$778)-COUNTIF(H13:H$778,""))&gt;0, ",", ""),",]","]"))</f>
        <v/>
      </c>
    </row>
    <row r="13" spans="1:10">
      <c r="A13" s="6" t="s">
        <v>10</v>
      </c>
      <c r="B13" t="str" cm="1">
        <f t="array" ref="B13">INDEX('CONSTRUCTION 7 Types'!A:A,COUNTIF(A$2:A13,A13))</f>
        <v>geometry</v>
      </c>
      <c r="D13" t="b">
        <f>_xlfn.LET(_xlpm.overrideMatch,IFERROR(MATCH("{""featureType"":""" &amp; INDEX('CONFIG Legacy V3 Mapping'!B:B,MATCH('OUTPUT Legacy Converter'!A13,'CONFIG Legacy V3 Mapping'!A:A,0)) &amp; """,""elementType"":""" &amp; B13 &amp; """",'INPUT Legacy JSON Input'!$D:$D,0),FALSE),
_xlpm.allMatch,IF(LEN(A13)-LEN(SUBSTITUTE(A13,".",""))=0,IFERROR(MATCH("{""featureType"":"""&amp;INDEX('CONFIG Legacy V3 Mapping'!B:B,MATCH('OUTPUT Legacy Converter'!A13,'CONFIG Legacy V3 Mapping'!A:A,0))&amp;""",""elementType"":""all""",'INPUT Legacy JSON Input'!$D:$D,0),FALSE),FALSE),
_xlpm.defaultMatch,IF(LEN(A13)-LEN(SUBSTITUTE(A13,".",""))=0,IFERROR(MATCH("{""elementType"":""" &amp; B13 &amp; """",'INPUT Legacy JSON Input'!$D:$D,0),FALSE),FALSE),
IF(_xlpm.overrideMatch,_xlpm.overrideMatch,IF(_xlpm.allMatch,_xlpm.allMatch,IF(_xlpm.defaultMatch,_xlpm.defaultMatch,FALSE))))</f>
        <v>0</v>
      </c>
      <c r="E13" t="str" cm="1">
        <f t="array" ref="E13">IF($D13&lt;&gt;FALSE,_xlfn.LET(_xlpm.legacyData,INDEX('INPUT Legacy JSON Input'!$C:$C,$D13),
_xlpm.interimString,MID(_xlpm.legacyData,FIND(E$1,_xlpm.legacyData)+LEN(E$1)+3,LEN(_xlpm.legacyData)),
IF(ISERROR(FIND(E$1,_xlpm.legacyData)),"",LEFT(_xlpm.interimString,FIND("}",_xlpm.interimString)-2))),"")</f>
        <v/>
      </c>
      <c r="F13" t="str" cm="1">
        <f t="array" ref="F13">IF($D13&lt;&gt;FALSE,_xlfn.LET(_xlpm.legacyData,INDEX('INPUT Legacy JSON Input'!$C:$C,$D13),
_xlpm.interimString,MID(_xlpm.legacyData,FIND(F$1,_xlpm.legacyData)+LEN(F$1)+3,LEN(_xlpm.legacyData)),
IF(ISERROR(FIND(F$1,_xlpm.legacyData)),"",LEFT(_xlpm.interimString,FIND("}",_xlpm.interimString)-2))),"")</f>
        <v/>
      </c>
      <c r="G13" t="str" cm="1">
        <f t="array" ref="G13">IF($D13&lt;&gt;FALSE,_xlfn.LET(_xlpm.legacyData,INDEX('INPUT Legacy JSON Input'!$C:$C,$D13),
_xlpm.interimString,MID(_xlpm.legacyData,FIND(G$1,_xlpm.legacyData)+LEN(G$1)+3,LEN(_xlpm.legacyData)),
IF(ISERROR(FIND(G$1,_xlpm.legacyData)),"",LEFT(_xlpm.interimString,FIND("}",_xlpm.interimString)-2))),"")</f>
        <v/>
      </c>
      <c r="H13" s="9" t="str">
        <f>IF(OR(AND(E13="",F13="",G13=""),AND(B13="labels.icon",F13="")),"",
SUBSTITUTE("{\""featureType\"":\"""&amp;A13&amp;"\"",\""elementType\"":\"""&amp;B13&amp;"\"",\""stylers\"":["&amp;
IF(OR(E13="",B13="labels.icon"),"","{\""visibility\"":\"""&amp;E13&amp;"\""},")&amp;
IF(F13="","","{\""color\"":\"""&amp;F13&amp;"\""},")&amp;
IF(OR(G13="",B13="labels.icon"),"","{\""weight\"":"&amp;G13&amp;"}")&amp;
"]}" &amp;IF((COUNTA(H14:H$778)-COUNTIF(H14:H$778,""))&gt;0, ",", ""),",]","]"))</f>
        <v/>
      </c>
    </row>
    <row r="14" spans="1:10">
      <c r="A14" s="6" t="s">
        <v>11</v>
      </c>
      <c r="B14" t="str" cm="1">
        <f t="array" ref="B14">INDEX('CONSTRUCTION 7 Types'!A:A,COUNTIF(A$2:A14,A14))</f>
        <v>geometry</v>
      </c>
      <c r="D14" t="b">
        <f>_xlfn.LET(_xlpm.overrideMatch,IFERROR(MATCH("{""featureType"":""" &amp; INDEX('CONFIG Legacy V3 Mapping'!B:B,MATCH('OUTPUT Legacy Converter'!A14,'CONFIG Legacy V3 Mapping'!A:A,0)) &amp; """,""elementType"":""" &amp; B14 &amp; """",'INPUT Legacy JSON Input'!$D:$D,0),FALSE),
_xlpm.allMatch,IF(LEN(A14)-LEN(SUBSTITUTE(A14,".",""))=0,IFERROR(MATCH("{""featureType"":"""&amp;INDEX('CONFIG Legacy V3 Mapping'!B:B,MATCH('OUTPUT Legacy Converter'!A14,'CONFIG Legacy V3 Mapping'!A:A,0))&amp;""",""elementType"":""all""",'INPUT Legacy JSON Input'!$D:$D,0),FALSE),FALSE),
_xlpm.defaultMatch,IF(LEN(A14)-LEN(SUBSTITUTE(A14,".",""))=0,IFERROR(MATCH("{""elementType"":""" &amp; B14 &amp; """",'INPUT Legacy JSON Input'!$D:$D,0),FALSE),FALSE),
IF(_xlpm.overrideMatch,_xlpm.overrideMatch,IF(_xlpm.allMatch,_xlpm.allMatch,IF(_xlpm.defaultMatch,_xlpm.defaultMatch,FALSE))))</f>
        <v>0</v>
      </c>
      <c r="E14" t="str" cm="1">
        <f t="array" ref="E14">IF($D14&lt;&gt;FALSE,_xlfn.LET(_xlpm.legacyData,INDEX('INPUT Legacy JSON Input'!$C:$C,$D14),
_xlpm.interimString,MID(_xlpm.legacyData,FIND(E$1,_xlpm.legacyData)+LEN(E$1)+3,LEN(_xlpm.legacyData)),
IF(ISERROR(FIND(E$1,_xlpm.legacyData)),"",LEFT(_xlpm.interimString,FIND("}",_xlpm.interimString)-2))),"")</f>
        <v/>
      </c>
      <c r="F14" t="str" cm="1">
        <f t="array" ref="F14">IF($D14&lt;&gt;FALSE,_xlfn.LET(_xlpm.legacyData,INDEX('INPUT Legacy JSON Input'!$C:$C,$D14),
_xlpm.interimString,MID(_xlpm.legacyData,FIND(F$1,_xlpm.legacyData)+LEN(F$1)+3,LEN(_xlpm.legacyData)),
IF(ISERROR(FIND(F$1,_xlpm.legacyData)),"",LEFT(_xlpm.interimString,FIND("}",_xlpm.interimString)-2))),"")</f>
        <v/>
      </c>
      <c r="G14" t="str" cm="1">
        <f t="array" ref="G14">IF($D14&lt;&gt;FALSE,_xlfn.LET(_xlpm.legacyData,INDEX('INPUT Legacy JSON Input'!$C:$C,$D14),
_xlpm.interimString,MID(_xlpm.legacyData,FIND(G$1,_xlpm.legacyData)+LEN(G$1)+3,LEN(_xlpm.legacyData)),
IF(ISERROR(FIND(G$1,_xlpm.legacyData)),"",LEFT(_xlpm.interimString,FIND("}",_xlpm.interimString)-2))),"")</f>
        <v/>
      </c>
      <c r="H14" s="9" t="str">
        <f>IF(OR(AND(E14="",F14="",G14=""),AND(B14="labels.icon",F14="")),"",
SUBSTITUTE("{\""featureType\"":\"""&amp;A14&amp;"\"",\""elementType\"":\"""&amp;B14&amp;"\"",\""stylers\"":["&amp;
IF(OR(E14="",B14="labels.icon"),"","{\""visibility\"":\"""&amp;E14&amp;"\""},")&amp;
IF(F14="","","{\""color\"":\"""&amp;F14&amp;"\""},")&amp;
IF(OR(G14="",B14="labels.icon"),"","{\""weight\"":"&amp;G14&amp;"}")&amp;
"]}" &amp;IF((COUNTA(H15:H$778)-COUNTIF(H15:H$778,""))&gt;0, ",", ""),",]","]"))</f>
        <v/>
      </c>
    </row>
    <row r="15" spans="1:10">
      <c r="A15" s="6" t="s">
        <v>12</v>
      </c>
      <c r="B15" t="str" cm="1">
        <f t="array" ref="B15">INDEX('CONSTRUCTION 7 Types'!A:A,COUNTIF(A$2:A15,A15))</f>
        <v>geometry</v>
      </c>
      <c r="D15" t="b">
        <f>_xlfn.LET(_xlpm.overrideMatch,IFERROR(MATCH("{""featureType"":""" &amp; INDEX('CONFIG Legacy V3 Mapping'!B:B,MATCH('OUTPUT Legacy Converter'!A15,'CONFIG Legacy V3 Mapping'!A:A,0)) &amp; """,""elementType"":""" &amp; B15 &amp; """",'INPUT Legacy JSON Input'!$D:$D,0),FALSE),
_xlpm.allMatch,IF(LEN(A15)-LEN(SUBSTITUTE(A15,".",""))=0,IFERROR(MATCH("{""featureType"":"""&amp;INDEX('CONFIG Legacy V3 Mapping'!B:B,MATCH('OUTPUT Legacy Converter'!A15,'CONFIG Legacy V3 Mapping'!A:A,0))&amp;""",""elementType"":""all""",'INPUT Legacy JSON Input'!$D:$D,0),FALSE),FALSE),
_xlpm.defaultMatch,IF(LEN(A15)-LEN(SUBSTITUTE(A15,".",""))=0,IFERROR(MATCH("{""elementType"":""" &amp; B15 &amp; """",'INPUT Legacy JSON Input'!$D:$D,0),FALSE),FALSE),
IF(_xlpm.overrideMatch,_xlpm.overrideMatch,IF(_xlpm.allMatch,_xlpm.allMatch,IF(_xlpm.defaultMatch,_xlpm.defaultMatch,FALSE))))</f>
        <v>0</v>
      </c>
      <c r="E15" t="str" cm="1">
        <f t="array" ref="E15">IF($D15&lt;&gt;FALSE,_xlfn.LET(_xlpm.legacyData,INDEX('INPUT Legacy JSON Input'!$C:$C,$D15),
_xlpm.interimString,MID(_xlpm.legacyData,FIND(E$1,_xlpm.legacyData)+LEN(E$1)+3,LEN(_xlpm.legacyData)),
IF(ISERROR(FIND(E$1,_xlpm.legacyData)),"",LEFT(_xlpm.interimString,FIND("}",_xlpm.interimString)-2))),"")</f>
        <v/>
      </c>
      <c r="F15" t="str" cm="1">
        <f t="array" ref="F15">IF($D15&lt;&gt;FALSE,_xlfn.LET(_xlpm.legacyData,INDEX('INPUT Legacy JSON Input'!$C:$C,$D15),
_xlpm.interimString,MID(_xlpm.legacyData,FIND(F$1,_xlpm.legacyData)+LEN(F$1)+3,LEN(_xlpm.legacyData)),
IF(ISERROR(FIND(F$1,_xlpm.legacyData)),"",LEFT(_xlpm.interimString,FIND("}",_xlpm.interimString)-2))),"")</f>
        <v/>
      </c>
      <c r="G15" t="str" cm="1">
        <f t="array" ref="G15">IF($D15&lt;&gt;FALSE,_xlfn.LET(_xlpm.legacyData,INDEX('INPUT Legacy JSON Input'!$C:$C,$D15),
_xlpm.interimString,MID(_xlpm.legacyData,FIND(G$1,_xlpm.legacyData)+LEN(G$1)+3,LEN(_xlpm.legacyData)),
IF(ISERROR(FIND(G$1,_xlpm.legacyData)),"",LEFT(_xlpm.interimString,FIND("}",_xlpm.interimString)-2))),"")</f>
        <v/>
      </c>
      <c r="H15" s="9" t="str">
        <f>IF(OR(AND(E15="",F15="",G15=""),AND(B15="labels.icon",F15="")),"",
SUBSTITUTE("{\""featureType\"":\"""&amp;A15&amp;"\"",\""elementType\"":\"""&amp;B15&amp;"\"",\""stylers\"":["&amp;
IF(OR(E15="",B15="labels.icon"),"","{\""visibility\"":\"""&amp;E15&amp;"\""},")&amp;
IF(F15="","","{\""color\"":\"""&amp;F15&amp;"\""},")&amp;
IF(OR(G15="",B15="labels.icon"),"","{\""weight\"":"&amp;G15&amp;"}")&amp;
"]}" &amp;IF((COUNTA(H16:H$778)-COUNTIF(H16:H$778,""))&gt;0, ",", ""),",]","]"))</f>
        <v/>
      </c>
    </row>
    <row r="16" spans="1:10">
      <c r="A16" s="6" t="s">
        <v>13</v>
      </c>
      <c r="B16" t="str" cm="1">
        <f t="array" ref="B16">INDEX('CONSTRUCTION 7 Types'!A:A,COUNTIF(A$2:A16,A16))</f>
        <v>geometry</v>
      </c>
      <c r="D16" t="b">
        <f>_xlfn.LET(_xlpm.overrideMatch,IFERROR(MATCH("{""featureType"":""" &amp; INDEX('CONFIG Legacy V3 Mapping'!B:B,MATCH('OUTPUT Legacy Converter'!A16,'CONFIG Legacy V3 Mapping'!A:A,0)) &amp; """,""elementType"":""" &amp; B16 &amp; """",'INPUT Legacy JSON Input'!$D:$D,0),FALSE),
_xlpm.allMatch,IF(LEN(A16)-LEN(SUBSTITUTE(A16,".",""))=0,IFERROR(MATCH("{""featureType"":"""&amp;INDEX('CONFIG Legacy V3 Mapping'!B:B,MATCH('OUTPUT Legacy Converter'!A16,'CONFIG Legacy V3 Mapping'!A:A,0))&amp;""",""elementType"":""all""",'INPUT Legacy JSON Input'!$D:$D,0),FALSE),FALSE),
_xlpm.defaultMatch,IF(LEN(A16)-LEN(SUBSTITUTE(A16,".",""))=0,IFERROR(MATCH("{""elementType"":""" &amp; B16 &amp; """",'INPUT Legacy JSON Input'!$D:$D,0),FALSE),FALSE),
IF(_xlpm.overrideMatch,_xlpm.overrideMatch,IF(_xlpm.allMatch,_xlpm.allMatch,IF(_xlpm.defaultMatch,_xlpm.defaultMatch,FALSE))))</f>
        <v>0</v>
      </c>
      <c r="E16" t="str" cm="1">
        <f t="array" ref="E16">IF($D16&lt;&gt;FALSE,_xlfn.LET(_xlpm.legacyData,INDEX('INPUT Legacy JSON Input'!$C:$C,$D16),
_xlpm.interimString,MID(_xlpm.legacyData,FIND(E$1,_xlpm.legacyData)+LEN(E$1)+3,LEN(_xlpm.legacyData)),
IF(ISERROR(FIND(E$1,_xlpm.legacyData)),"",LEFT(_xlpm.interimString,FIND("}",_xlpm.interimString)-2))),"")</f>
        <v/>
      </c>
      <c r="F16" t="str" cm="1">
        <f t="array" ref="F16">IF($D16&lt;&gt;FALSE,_xlfn.LET(_xlpm.legacyData,INDEX('INPUT Legacy JSON Input'!$C:$C,$D16),
_xlpm.interimString,MID(_xlpm.legacyData,FIND(F$1,_xlpm.legacyData)+LEN(F$1)+3,LEN(_xlpm.legacyData)),
IF(ISERROR(FIND(F$1,_xlpm.legacyData)),"",LEFT(_xlpm.interimString,FIND("}",_xlpm.interimString)-2))),"")</f>
        <v/>
      </c>
      <c r="G16" t="str" cm="1">
        <f t="array" ref="G16">IF($D16&lt;&gt;FALSE,_xlfn.LET(_xlpm.legacyData,INDEX('INPUT Legacy JSON Input'!$C:$C,$D16),
_xlpm.interimString,MID(_xlpm.legacyData,FIND(G$1,_xlpm.legacyData)+LEN(G$1)+3,LEN(_xlpm.legacyData)),
IF(ISERROR(FIND(G$1,_xlpm.legacyData)),"",LEFT(_xlpm.interimString,FIND("}",_xlpm.interimString)-2))),"")</f>
        <v/>
      </c>
      <c r="H16" s="9" t="str">
        <f>IF(OR(AND(E16="",F16="",G16=""),AND(B16="labels.icon",F16="")),"",
SUBSTITUTE("{\""featureType\"":\"""&amp;A16&amp;"\"",\""elementType\"":\"""&amp;B16&amp;"\"",\""stylers\"":["&amp;
IF(OR(E16="",B16="labels.icon"),"","{\""visibility\"":\"""&amp;E16&amp;"\""},")&amp;
IF(F16="","","{\""color\"":\"""&amp;F16&amp;"\""},")&amp;
IF(OR(G16="",B16="labels.icon"),"","{\""weight\"":"&amp;G16&amp;"}")&amp;
"]}" &amp;IF((COUNTA(H17:H$778)-COUNTIF(H17:H$778,""))&gt;0, ",", ""),",]","]"))</f>
        <v/>
      </c>
    </row>
    <row r="17" spans="1:8">
      <c r="A17" s="6" t="s">
        <v>14</v>
      </c>
      <c r="B17" t="str" cm="1">
        <f t="array" ref="B17">INDEX('CONSTRUCTION 7 Types'!A:A,COUNTIF(A$2:A17,A17))</f>
        <v>geometry</v>
      </c>
      <c r="D17" t="b">
        <f>_xlfn.LET(_xlpm.overrideMatch,IFERROR(MATCH("{""featureType"":""" &amp; INDEX('CONFIG Legacy V3 Mapping'!B:B,MATCH('OUTPUT Legacy Converter'!A17,'CONFIG Legacy V3 Mapping'!A:A,0)) &amp; """,""elementType"":""" &amp; B17 &amp; """",'INPUT Legacy JSON Input'!$D:$D,0),FALSE),
_xlpm.allMatch,IF(LEN(A17)-LEN(SUBSTITUTE(A17,".",""))=0,IFERROR(MATCH("{""featureType"":"""&amp;INDEX('CONFIG Legacy V3 Mapping'!B:B,MATCH('OUTPUT Legacy Converter'!A17,'CONFIG Legacy V3 Mapping'!A:A,0))&amp;""",""elementType"":""all""",'INPUT Legacy JSON Input'!$D:$D,0),FALSE),FALSE),
_xlpm.defaultMatch,IF(LEN(A17)-LEN(SUBSTITUTE(A17,".",""))=0,IFERROR(MATCH("{""elementType"":""" &amp; B17 &amp; """",'INPUT Legacy JSON Input'!$D:$D,0),FALSE),FALSE),
IF(_xlpm.overrideMatch,_xlpm.overrideMatch,IF(_xlpm.allMatch,_xlpm.allMatch,IF(_xlpm.defaultMatch,_xlpm.defaultMatch,FALSE))))</f>
        <v>0</v>
      </c>
      <c r="E17" t="str" cm="1">
        <f t="array" ref="E17">IF($D17&lt;&gt;FALSE,_xlfn.LET(_xlpm.legacyData,INDEX('INPUT Legacy JSON Input'!$C:$C,$D17),
_xlpm.interimString,MID(_xlpm.legacyData,FIND(E$1,_xlpm.legacyData)+LEN(E$1)+3,LEN(_xlpm.legacyData)),
IF(ISERROR(FIND(E$1,_xlpm.legacyData)),"",LEFT(_xlpm.interimString,FIND("}",_xlpm.interimString)-2))),"")</f>
        <v/>
      </c>
      <c r="F17" t="str" cm="1">
        <f t="array" ref="F17">IF($D17&lt;&gt;FALSE,_xlfn.LET(_xlpm.legacyData,INDEX('INPUT Legacy JSON Input'!$C:$C,$D17),
_xlpm.interimString,MID(_xlpm.legacyData,FIND(F$1,_xlpm.legacyData)+LEN(F$1)+3,LEN(_xlpm.legacyData)),
IF(ISERROR(FIND(F$1,_xlpm.legacyData)),"",LEFT(_xlpm.interimString,FIND("}",_xlpm.interimString)-2))),"")</f>
        <v/>
      </c>
      <c r="G17" t="str" cm="1">
        <f t="array" ref="G17">IF($D17&lt;&gt;FALSE,_xlfn.LET(_xlpm.legacyData,INDEX('INPUT Legacy JSON Input'!$C:$C,$D17),
_xlpm.interimString,MID(_xlpm.legacyData,FIND(G$1,_xlpm.legacyData)+LEN(G$1)+3,LEN(_xlpm.legacyData)),
IF(ISERROR(FIND(G$1,_xlpm.legacyData)),"",LEFT(_xlpm.interimString,FIND("}",_xlpm.interimString)-2))),"")</f>
        <v/>
      </c>
      <c r="H17" s="9" t="str">
        <f>IF(OR(AND(E17="",F17="",G17=""),AND(B17="labels.icon",F17="")),"",
SUBSTITUTE("{\""featureType\"":\"""&amp;A17&amp;"\"",\""elementType\"":\"""&amp;B17&amp;"\"",\""stylers\"":["&amp;
IF(OR(E17="",B17="labels.icon"),"","{\""visibility\"":\"""&amp;E17&amp;"\""},")&amp;
IF(F17="","","{\""color\"":\"""&amp;F17&amp;"\""},")&amp;
IF(OR(G17="",B17="labels.icon"),"","{\""weight\"":"&amp;G17&amp;"}")&amp;
"]}" &amp;IF((COUNTA(H18:H$778)-COUNTIF(H18:H$778,""))&gt;0, ",", ""),",]","]"))</f>
        <v/>
      </c>
    </row>
    <row r="18" spans="1:8">
      <c r="A18" s="6" t="s">
        <v>15</v>
      </c>
      <c r="B18" t="str" cm="1">
        <f t="array" ref="B18">INDEX('CONSTRUCTION 7 Types'!A:A,COUNTIF(A$2:A18,A18))</f>
        <v>geometry</v>
      </c>
      <c r="D18" t="b">
        <f>_xlfn.LET(_xlpm.overrideMatch,IFERROR(MATCH("{""featureType"":""" &amp; INDEX('CONFIG Legacy V3 Mapping'!B:B,MATCH('OUTPUT Legacy Converter'!A18,'CONFIG Legacy V3 Mapping'!A:A,0)) &amp; """,""elementType"":""" &amp; B18 &amp; """",'INPUT Legacy JSON Input'!$D:$D,0),FALSE),
_xlpm.allMatch,IF(LEN(A18)-LEN(SUBSTITUTE(A18,".",""))=0,IFERROR(MATCH("{""featureType"":"""&amp;INDEX('CONFIG Legacy V3 Mapping'!B:B,MATCH('OUTPUT Legacy Converter'!A18,'CONFIG Legacy V3 Mapping'!A:A,0))&amp;""",""elementType"":""all""",'INPUT Legacy JSON Input'!$D:$D,0),FALSE),FALSE),
_xlpm.defaultMatch,IF(LEN(A18)-LEN(SUBSTITUTE(A18,".",""))=0,IFERROR(MATCH("{""elementType"":""" &amp; B18 &amp; """",'INPUT Legacy JSON Input'!$D:$D,0),FALSE),FALSE),
IF(_xlpm.overrideMatch,_xlpm.overrideMatch,IF(_xlpm.allMatch,_xlpm.allMatch,IF(_xlpm.defaultMatch,_xlpm.defaultMatch,FALSE))))</f>
        <v>0</v>
      </c>
      <c r="E18" t="str" cm="1">
        <f t="array" ref="E18">IF($D18&lt;&gt;FALSE,_xlfn.LET(_xlpm.legacyData,INDEX('INPUT Legacy JSON Input'!$C:$C,$D18),
_xlpm.interimString,MID(_xlpm.legacyData,FIND(E$1,_xlpm.legacyData)+LEN(E$1)+3,LEN(_xlpm.legacyData)),
IF(ISERROR(FIND(E$1,_xlpm.legacyData)),"",LEFT(_xlpm.interimString,FIND("}",_xlpm.interimString)-2))),"")</f>
        <v/>
      </c>
      <c r="F18" t="str" cm="1">
        <f t="array" ref="F18">IF($D18&lt;&gt;FALSE,_xlfn.LET(_xlpm.legacyData,INDEX('INPUT Legacy JSON Input'!$C:$C,$D18),
_xlpm.interimString,MID(_xlpm.legacyData,FIND(F$1,_xlpm.legacyData)+LEN(F$1)+3,LEN(_xlpm.legacyData)),
IF(ISERROR(FIND(F$1,_xlpm.legacyData)),"",LEFT(_xlpm.interimString,FIND("}",_xlpm.interimString)-2))),"")</f>
        <v/>
      </c>
      <c r="G18" t="str" cm="1">
        <f t="array" ref="G18">IF($D18&lt;&gt;FALSE,_xlfn.LET(_xlpm.legacyData,INDEX('INPUT Legacy JSON Input'!$C:$C,$D18),
_xlpm.interimString,MID(_xlpm.legacyData,FIND(G$1,_xlpm.legacyData)+LEN(G$1)+3,LEN(_xlpm.legacyData)),
IF(ISERROR(FIND(G$1,_xlpm.legacyData)),"",LEFT(_xlpm.interimString,FIND("}",_xlpm.interimString)-2))),"")</f>
        <v/>
      </c>
      <c r="H18" s="9" t="str">
        <f>IF(OR(AND(E18="",F18="",G18=""),AND(B18="labels.icon",F18="")),"",
SUBSTITUTE("{\""featureType\"":\"""&amp;A18&amp;"\"",\""elementType\"":\"""&amp;B18&amp;"\"",\""stylers\"":["&amp;
IF(OR(E18="",B18="labels.icon"),"","{\""visibility\"":\"""&amp;E18&amp;"\""},")&amp;
IF(F18="","","{\""color\"":\"""&amp;F18&amp;"\""},")&amp;
IF(OR(G18="",B18="labels.icon"),"","{\""weight\"":"&amp;G18&amp;"}")&amp;
"]}" &amp;IF((COUNTA(H19:H$778)-COUNTIF(H19:H$778,""))&gt;0, ",", ""),",]","]"))</f>
        <v/>
      </c>
    </row>
    <row r="19" spans="1:8">
      <c r="A19" s="6" t="s">
        <v>16</v>
      </c>
      <c r="B19" t="str" cm="1">
        <f t="array" ref="B19">INDEX('CONSTRUCTION 7 Types'!A:A,COUNTIF(A$2:A19,A19))</f>
        <v>geometry</v>
      </c>
      <c r="D19" t="b">
        <f>_xlfn.LET(_xlpm.overrideMatch,IFERROR(MATCH("{""featureType"":""" &amp; INDEX('CONFIG Legacy V3 Mapping'!B:B,MATCH('OUTPUT Legacy Converter'!A19,'CONFIG Legacy V3 Mapping'!A:A,0)) &amp; """,""elementType"":""" &amp; B19 &amp; """",'INPUT Legacy JSON Input'!$D:$D,0),FALSE),
_xlpm.allMatch,IF(LEN(A19)-LEN(SUBSTITUTE(A19,".",""))=0,IFERROR(MATCH("{""featureType"":"""&amp;INDEX('CONFIG Legacy V3 Mapping'!B:B,MATCH('OUTPUT Legacy Converter'!A19,'CONFIG Legacy V3 Mapping'!A:A,0))&amp;""",""elementType"":""all""",'INPUT Legacy JSON Input'!$D:$D,0),FALSE),FALSE),
_xlpm.defaultMatch,IF(LEN(A19)-LEN(SUBSTITUTE(A19,".",""))=0,IFERROR(MATCH("{""elementType"":""" &amp; B19 &amp; """",'INPUT Legacy JSON Input'!$D:$D,0),FALSE),FALSE),
IF(_xlpm.overrideMatch,_xlpm.overrideMatch,IF(_xlpm.allMatch,_xlpm.allMatch,IF(_xlpm.defaultMatch,_xlpm.defaultMatch,FALSE))))</f>
        <v>0</v>
      </c>
      <c r="E19" t="str" cm="1">
        <f t="array" ref="E19">IF($D19&lt;&gt;FALSE,_xlfn.LET(_xlpm.legacyData,INDEX('INPUT Legacy JSON Input'!$C:$C,$D19),
_xlpm.interimString,MID(_xlpm.legacyData,FIND(E$1,_xlpm.legacyData)+LEN(E$1)+3,LEN(_xlpm.legacyData)),
IF(ISERROR(FIND(E$1,_xlpm.legacyData)),"",LEFT(_xlpm.interimString,FIND("}",_xlpm.interimString)-2))),"")</f>
        <v/>
      </c>
      <c r="F19" t="str" cm="1">
        <f t="array" ref="F19">IF($D19&lt;&gt;FALSE,_xlfn.LET(_xlpm.legacyData,INDEX('INPUT Legacy JSON Input'!$C:$C,$D19),
_xlpm.interimString,MID(_xlpm.legacyData,FIND(F$1,_xlpm.legacyData)+LEN(F$1)+3,LEN(_xlpm.legacyData)),
IF(ISERROR(FIND(F$1,_xlpm.legacyData)),"",LEFT(_xlpm.interimString,FIND("}",_xlpm.interimString)-2))),"")</f>
        <v/>
      </c>
      <c r="G19" t="str" cm="1">
        <f t="array" ref="G19">IF($D19&lt;&gt;FALSE,_xlfn.LET(_xlpm.legacyData,INDEX('INPUT Legacy JSON Input'!$C:$C,$D19),
_xlpm.interimString,MID(_xlpm.legacyData,FIND(G$1,_xlpm.legacyData)+LEN(G$1)+3,LEN(_xlpm.legacyData)),
IF(ISERROR(FIND(G$1,_xlpm.legacyData)),"",LEFT(_xlpm.interimString,FIND("}",_xlpm.interimString)-2))),"")</f>
        <v/>
      </c>
      <c r="H19" s="9" t="str">
        <f>IF(OR(AND(E19="",F19="",G19=""),AND(B19="labels.icon",F19="")),"",
SUBSTITUTE("{\""featureType\"":\"""&amp;A19&amp;"\"",\""elementType\"":\"""&amp;B19&amp;"\"",\""stylers\"":["&amp;
IF(OR(E19="",B19="labels.icon"),"","{\""visibility\"":\"""&amp;E19&amp;"\""},")&amp;
IF(F19="","","{\""color\"":\"""&amp;F19&amp;"\""},")&amp;
IF(OR(G19="",B19="labels.icon"),"","{\""weight\"":"&amp;G19&amp;"}")&amp;
"]}" &amp;IF((COUNTA(H20:H$778)-COUNTIF(H20:H$778,""))&gt;0, ",", ""),",]","]"))</f>
        <v/>
      </c>
    </row>
    <row r="20" spans="1:8">
      <c r="A20" s="6" t="s">
        <v>17</v>
      </c>
      <c r="B20" t="str" cm="1">
        <f t="array" ref="B20">INDEX('CONSTRUCTION 7 Types'!A:A,COUNTIF(A$2:A20,A20))</f>
        <v>geometry</v>
      </c>
      <c r="D20" t="b">
        <f>_xlfn.LET(_xlpm.overrideMatch,IFERROR(MATCH("{""featureType"":""" &amp; INDEX('CONFIG Legacy V3 Mapping'!B:B,MATCH('OUTPUT Legacy Converter'!A20,'CONFIG Legacy V3 Mapping'!A:A,0)) &amp; """,""elementType"":""" &amp; B20 &amp; """",'INPUT Legacy JSON Input'!$D:$D,0),FALSE),
_xlpm.allMatch,IF(LEN(A20)-LEN(SUBSTITUTE(A20,".",""))=0,IFERROR(MATCH("{""featureType"":"""&amp;INDEX('CONFIG Legacy V3 Mapping'!B:B,MATCH('OUTPUT Legacy Converter'!A20,'CONFIG Legacy V3 Mapping'!A:A,0))&amp;""",""elementType"":""all""",'INPUT Legacy JSON Input'!$D:$D,0),FALSE),FALSE),
_xlpm.defaultMatch,IF(LEN(A20)-LEN(SUBSTITUTE(A20,".",""))=0,IFERROR(MATCH("{""elementType"":""" &amp; B20 &amp; """",'INPUT Legacy JSON Input'!$D:$D,0),FALSE),FALSE),
IF(_xlpm.overrideMatch,_xlpm.overrideMatch,IF(_xlpm.allMatch,_xlpm.allMatch,IF(_xlpm.defaultMatch,_xlpm.defaultMatch,FALSE))))</f>
        <v>0</v>
      </c>
      <c r="E20" t="str" cm="1">
        <f t="array" ref="E20">IF($D20&lt;&gt;FALSE,_xlfn.LET(_xlpm.legacyData,INDEX('INPUT Legacy JSON Input'!$C:$C,$D20),
_xlpm.interimString,MID(_xlpm.legacyData,FIND(E$1,_xlpm.legacyData)+LEN(E$1)+3,LEN(_xlpm.legacyData)),
IF(ISERROR(FIND(E$1,_xlpm.legacyData)),"",LEFT(_xlpm.interimString,FIND("}",_xlpm.interimString)-2))),"")</f>
        <v/>
      </c>
      <c r="F20" t="str" cm="1">
        <f t="array" ref="F20">IF($D20&lt;&gt;FALSE,_xlfn.LET(_xlpm.legacyData,INDEX('INPUT Legacy JSON Input'!$C:$C,$D20),
_xlpm.interimString,MID(_xlpm.legacyData,FIND(F$1,_xlpm.legacyData)+LEN(F$1)+3,LEN(_xlpm.legacyData)),
IF(ISERROR(FIND(F$1,_xlpm.legacyData)),"",LEFT(_xlpm.interimString,FIND("}",_xlpm.interimString)-2))),"")</f>
        <v/>
      </c>
      <c r="G20" t="str" cm="1">
        <f t="array" ref="G20">IF($D20&lt;&gt;FALSE,_xlfn.LET(_xlpm.legacyData,INDEX('INPUT Legacy JSON Input'!$C:$C,$D20),
_xlpm.interimString,MID(_xlpm.legacyData,FIND(G$1,_xlpm.legacyData)+LEN(G$1)+3,LEN(_xlpm.legacyData)),
IF(ISERROR(FIND(G$1,_xlpm.legacyData)),"",LEFT(_xlpm.interimString,FIND("}",_xlpm.interimString)-2))),"")</f>
        <v/>
      </c>
      <c r="H20" s="9" t="str">
        <f>IF(OR(AND(E20="",F20="",G20=""),AND(B20="labels.icon",F20="")),"",
SUBSTITUTE("{\""featureType\"":\"""&amp;A20&amp;"\"",\""elementType\"":\"""&amp;B20&amp;"\"",\""stylers\"":["&amp;
IF(OR(E20="",B20="labels.icon"),"","{\""visibility\"":\"""&amp;E20&amp;"\""},")&amp;
IF(F20="","","{\""color\"":\"""&amp;F20&amp;"\""},")&amp;
IF(OR(G20="",B20="labels.icon"),"","{\""weight\"":"&amp;G20&amp;"}")&amp;
"]}" &amp;IF((COUNTA(H21:H$778)-COUNTIF(H21:H$778,""))&gt;0, ",", ""),",]","]"))</f>
        <v/>
      </c>
    </row>
    <row r="21" spans="1:8">
      <c r="A21" s="6" t="s">
        <v>18</v>
      </c>
      <c r="B21" t="str" cm="1">
        <f t="array" ref="B21">INDEX('CONSTRUCTION 7 Types'!A:A,COUNTIF(A$2:A21,A21))</f>
        <v>geometry</v>
      </c>
      <c r="D21" t="b">
        <f>_xlfn.LET(_xlpm.overrideMatch,IFERROR(MATCH("{""featureType"":""" &amp; INDEX('CONFIG Legacy V3 Mapping'!B:B,MATCH('OUTPUT Legacy Converter'!A21,'CONFIG Legacy V3 Mapping'!A:A,0)) &amp; """,""elementType"":""" &amp; B21 &amp; """",'INPUT Legacy JSON Input'!$D:$D,0),FALSE),
_xlpm.allMatch,IF(LEN(A21)-LEN(SUBSTITUTE(A21,".",""))=0,IFERROR(MATCH("{""featureType"":"""&amp;INDEX('CONFIG Legacy V3 Mapping'!B:B,MATCH('OUTPUT Legacy Converter'!A21,'CONFIG Legacy V3 Mapping'!A:A,0))&amp;""",""elementType"":""all""",'INPUT Legacy JSON Input'!$D:$D,0),FALSE),FALSE),
_xlpm.defaultMatch,IF(LEN(A21)-LEN(SUBSTITUTE(A21,".",""))=0,IFERROR(MATCH("{""elementType"":""" &amp; B21 &amp; """",'INPUT Legacy JSON Input'!$D:$D,0),FALSE),FALSE),
IF(_xlpm.overrideMatch,_xlpm.overrideMatch,IF(_xlpm.allMatch,_xlpm.allMatch,IF(_xlpm.defaultMatch,_xlpm.defaultMatch,FALSE))))</f>
        <v>0</v>
      </c>
      <c r="E21" t="str" cm="1">
        <f t="array" ref="E21">IF($D21&lt;&gt;FALSE,_xlfn.LET(_xlpm.legacyData,INDEX('INPUT Legacy JSON Input'!$C:$C,$D21),
_xlpm.interimString,MID(_xlpm.legacyData,FIND(E$1,_xlpm.legacyData)+LEN(E$1)+3,LEN(_xlpm.legacyData)),
IF(ISERROR(FIND(E$1,_xlpm.legacyData)),"",LEFT(_xlpm.interimString,FIND("}",_xlpm.interimString)-2))),"")</f>
        <v/>
      </c>
      <c r="F21" t="str" cm="1">
        <f t="array" ref="F21">IF($D21&lt;&gt;FALSE,_xlfn.LET(_xlpm.legacyData,INDEX('INPUT Legacy JSON Input'!$C:$C,$D21),
_xlpm.interimString,MID(_xlpm.legacyData,FIND(F$1,_xlpm.legacyData)+LEN(F$1)+3,LEN(_xlpm.legacyData)),
IF(ISERROR(FIND(F$1,_xlpm.legacyData)),"",LEFT(_xlpm.interimString,FIND("}",_xlpm.interimString)-2))),"")</f>
        <v/>
      </c>
      <c r="G21" t="str" cm="1">
        <f t="array" ref="G21">IF($D21&lt;&gt;FALSE,_xlfn.LET(_xlpm.legacyData,INDEX('INPUT Legacy JSON Input'!$C:$C,$D21),
_xlpm.interimString,MID(_xlpm.legacyData,FIND(G$1,_xlpm.legacyData)+LEN(G$1)+3,LEN(_xlpm.legacyData)),
IF(ISERROR(FIND(G$1,_xlpm.legacyData)),"",LEFT(_xlpm.interimString,FIND("}",_xlpm.interimString)-2))),"")</f>
        <v/>
      </c>
      <c r="H21" s="9" t="str">
        <f>IF(OR(AND(E21="",F21="",G21=""),AND(B21="labels.icon",F21="")),"",
SUBSTITUTE("{\""featureType\"":\"""&amp;A21&amp;"\"",\""elementType\"":\"""&amp;B21&amp;"\"",\""stylers\"":["&amp;
IF(OR(E21="",B21="labels.icon"),"","{\""visibility\"":\"""&amp;E21&amp;"\""},")&amp;
IF(F21="","","{\""color\"":\"""&amp;F21&amp;"\""},")&amp;
IF(OR(G21="",B21="labels.icon"),"","{\""weight\"":"&amp;G21&amp;"}")&amp;
"]}" &amp;IF((COUNTA(H22:H$778)-COUNTIF(H22:H$778,""))&gt;0, ",", ""),",]","]"))</f>
        <v/>
      </c>
    </row>
    <row r="22" spans="1:8">
      <c r="A22" s="6" t="s">
        <v>19</v>
      </c>
      <c r="B22" t="str" cm="1">
        <f t="array" ref="B22">INDEX('CONSTRUCTION 7 Types'!A:A,COUNTIF(A$2:A22,A22))</f>
        <v>geometry</v>
      </c>
      <c r="D22" t="b">
        <f>_xlfn.LET(_xlpm.overrideMatch,IFERROR(MATCH("{""featureType"":""" &amp; INDEX('CONFIG Legacy V3 Mapping'!B:B,MATCH('OUTPUT Legacy Converter'!A22,'CONFIG Legacy V3 Mapping'!A:A,0)) &amp; """,""elementType"":""" &amp; B22 &amp; """",'INPUT Legacy JSON Input'!$D:$D,0),FALSE),
_xlpm.allMatch,IF(LEN(A22)-LEN(SUBSTITUTE(A22,".",""))=0,IFERROR(MATCH("{""featureType"":"""&amp;INDEX('CONFIG Legacy V3 Mapping'!B:B,MATCH('OUTPUT Legacy Converter'!A22,'CONFIG Legacy V3 Mapping'!A:A,0))&amp;""",""elementType"":""all""",'INPUT Legacy JSON Input'!$D:$D,0),FALSE),FALSE),
_xlpm.defaultMatch,IF(LEN(A22)-LEN(SUBSTITUTE(A22,".",""))=0,IFERROR(MATCH("{""elementType"":""" &amp; B22 &amp; """",'INPUT Legacy JSON Input'!$D:$D,0),FALSE),FALSE),
IF(_xlpm.overrideMatch,_xlpm.overrideMatch,IF(_xlpm.allMatch,_xlpm.allMatch,IF(_xlpm.defaultMatch,_xlpm.defaultMatch,FALSE))))</f>
        <v>0</v>
      </c>
      <c r="E22" t="str" cm="1">
        <f t="array" ref="E22">IF($D22&lt;&gt;FALSE,_xlfn.LET(_xlpm.legacyData,INDEX('INPUT Legacy JSON Input'!$C:$C,$D22),
_xlpm.interimString,MID(_xlpm.legacyData,FIND(E$1,_xlpm.legacyData)+LEN(E$1)+3,LEN(_xlpm.legacyData)),
IF(ISERROR(FIND(E$1,_xlpm.legacyData)),"",LEFT(_xlpm.interimString,FIND("}",_xlpm.interimString)-2))),"")</f>
        <v/>
      </c>
      <c r="F22" t="str" cm="1">
        <f t="array" ref="F22">IF($D22&lt;&gt;FALSE,_xlfn.LET(_xlpm.legacyData,INDEX('INPUT Legacy JSON Input'!$C:$C,$D22),
_xlpm.interimString,MID(_xlpm.legacyData,FIND(F$1,_xlpm.legacyData)+LEN(F$1)+3,LEN(_xlpm.legacyData)),
IF(ISERROR(FIND(F$1,_xlpm.legacyData)),"",LEFT(_xlpm.interimString,FIND("}",_xlpm.interimString)-2))),"")</f>
        <v/>
      </c>
      <c r="G22" t="str" cm="1">
        <f t="array" ref="G22">IF($D22&lt;&gt;FALSE,_xlfn.LET(_xlpm.legacyData,INDEX('INPUT Legacy JSON Input'!$C:$C,$D22),
_xlpm.interimString,MID(_xlpm.legacyData,FIND(G$1,_xlpm.legacyData)+LEN(G$1)+3,LEN(_xlpm.legacyData)),
IF(ISERROR(FIND(G$1,_xlpm.legacyData)),"",LEFT(_xlpm.interimString,FIND("}",_xlpm.interimString)-2))),"")</f>
        <v/>
      </c>
      <c r="H22" s="9" t="str">
        <f>IF(OR(AND(E22="",F22="",G22=""),AND(B22="labels.icon",F22="")),"",
SUBSTITUTE("{\""featureType\"":\"""&amp;A22&amp;"\"",\""elementType\"":\"""&amp;B22&amp;"\"",\""stylers\"":["&amp;
IF(OR(E22="",B22="labels.icon"),"","{\""visibility\"":\"""&amp;E22&amp;"\""},")&amp;
IF(F22="","","{\""color\"":\"""&amp;F22&amp;"\""},")&amp;
IF(OR(G22="",B22="labels.icon"),"","{\""weight\"":"&amp;G22&amp;"}")&amp;
"]}" &amp;IF((COUNTA(H23:H$778)-COUNTIF(H23:H$778,""))&gt;0, ",", ""),",]","]"))</f>
        <v/>
      </c>
    </row>
    <row r="23" spans="1:8">
      <c r="A23" s="6" t="s">
        <v>20</v>
      </c>
      <c r="B23" t="str" cm="1">
        <f t="array" ref="B23">INDEX('CONSTRUCTION 7 Types'!A:A,COUNTIF(A$2:A23,A23))</f>
        <v>geometry</v>
      </c>
      <c r="D23" t="b">
        <f>_xlfn.LET(_xlpm.overrideMatch,IFERROR(MATCH("{""featureType"":""" &amp; INDEX('CONFIG Legacy V3 Mapping'!B:B,MATCH('OUTPUT Legacy Converter'!A23,'CONFIG Legacy V3 Mapping'!A:A,0)) &amp; """,""elementType"":""" &amp; B23 &amp; """",'INPUT Legacy JSON Input'!$D:$D,0),FALSE),
_xlpm.allMatch,IF(LEN(A23)-LEN(SUBSTITUTE(A23,".",""))=0,IFERROR(MATCH("{""featureType"":"""&amp;INDEX('CONFIG Legacy V3 Mapping'!B:B,MATCH('OUTPUT Legacy Converter'!A23,'CONFIG Legacy V3 Mapping'!A:A,0))&amp;""",""elementType"":""all""",'INPUT Legacy JSON Input'!$D:$D,0),FALSE),FALSE),
_xlpm.defaultMatch,IF(LEN(A23)-LEN(SUBSTITUTE(A23,".",""))=0,IFERROR(MATCH("{""elementType"":""" &amp; B23 &amp; """",'INPUT Legacy JSON Input'!$D:$D,0),FALSE),FALSE),
IF(_xlpm.overrideMatch,_xlpm.overrideMatch,IF(_xlpm.allMatch,_xlpm.allMatch,IF(_xlpm.defaultMatch,_xlpm.defaultMatch,FALSE))))</f>
        <v>0</v>
      </c>
      <c r="E23" t="str" cm="1">
        <f t="array" ref="E23">IF($D23&lt;&gt;FALSE,_xlfn.LET(_xlpm.legacyData,INDEX('INPUT Legacy JSON Input'!$C:$C,$D23),
_xlpm.interimString,MID(_xlpm.legacyData,FIND(E$1,_xlpm.legacyData)+LEN(E$1)+3,LEN(_xlpm.legacyData)),
IF(ISERROR(FIND(E$1,_xlpm.legacyData)),"",LEFT(_xlpm.interimString,FIND("}",_xlpm.interimString)-2))),"")</f>
        <v/>
      </c>
      <c r="F23" t="str" cm="1">
        <f t="array" ref="F23">IF($D23&lt;&gt;FALSE,_xlfn.LET(_xlpm.legacyData,INDEX('INPUT Legacy JSON Input'!$C:$C,$D23),
_xlpm.interimString,MID(_xlpm.legacyData,FIND(F$1,_xlpm.legacyData)+LEN(F$1)+3,LEN(_xlpm.legacyData)),
IF(ISERROR(FIND(F$1,_xlpm.legacyData)),"",LEFT(_xlpm.interimString,FIND("}",_xlpm.interimString)-2))),"")</f>
        <v/>
      </c>
      <c r="G23" t="str" cm="1">
        <f t="array" ref="G23">IF($D23&lt;&gt;FALSE,_xlfn.LET(_xlpm.legacyData,INDEX('INPUT Legacy JSON Input'!$C:$C,$D23),
_xlpm.interimString,MID(_xlpm.legacyData,FIND(G$1,_xlpm.legacyData)+LEN(G$1)+3,LEN(_xlpm.legacyData)),
IF(ISERROR(FIND(G$1,_xlpm.legacyData)),"",LEFT(_xlpm.interimString,FIND("}",_xlpm.interimString)-2))),"")</f>
        <v/>
      </c>
      <c r="H23" s="9" t="str">
        <f>IF(OR(AND(E23="",F23="",G23=""),AND(B23="labels.icon",F23="")),"",
SUBSTITUTE("{\""featureType\"":\"""&amp;A23&amp;"\"",\""elementType\"":\"""&amp;B23&amp;"\"",\""stylers\"":["&amp;
IF(OR(E23="",B23="labels.icon"),"","{\""visibility\"":\"""&amp;E23&amp;"\""},")&amp;
IF(F23="","","{\""color\"":\"""&amp;F23&amp;"\""},")&amp;
IF(OR(G23="",B23="labels.icon"),"","{\""weight\"":"&amp;G23&amp;"}")&amp;
"]}" &amp;IF((COUNTA(H24:H$778)-COUNTIF(H24:H$778,""))&gt;0, ",", ""),",]","]"))</f>
        <v/>
      </c>
    </row>
    <row r="24" spans="1:8">
      <c r="A24" s="6" t="s">
        <v>21</v>
      </c>
      <c r="B24" t="str" cm="1">
        <f t="array" ref="B24">INDEX('CONSTRUCTION 7 Types'!A:A,COUNTIF(A$2:A24,A24))</f>
        <v>geometry</v>
      </c>
      <c r="D24" t="b">
        <f>_xlfn.LET(_xlpm.overrideMatch,IFERROR(MATCH("{""featureType"":""" &amp; INDEX('CONFIG Legacy V3 Mapping'!B:B,MATCH('OUTPUT Legacy Converter'!A24,'CONFIG Legacy V3 Mapping'!A:A,0)) &amp; """,""elementType"":""" &amp; B24 &amp; """",'INPUT Legacy JSON Input'!$D:$D,0),FALSE),
_xlpm.allMatch,IF(LEN(A24)-LEN(SUBSTITUTE(A24,".",""))=0,IFERROR(MATCH("{""featureType"":"""&amp;INDEX('CONFIG Legacy V3 Mapping'!B:B,MATCH('OUTPUT Legacy Converter'!A24,'CONFIG Legacy V3 Mapping'!A:A,0))&amp;""",""elementType"":""all""",'INPUT Legacy JSON Input'!$D:$D,0),FALSE),FALSE),
_xlpm.defaultMatch,IF(LEN(A24)-LEN(SUBSTITUTE(A24,".",""))=0,IFERROR(MATCH("{""elementType"":""" &amp; B24 &amp; """",'INPUT Legacy JSON Input'!$D:$D,0),FALSE),FALSE),
IF(_xlpm.overrideMatch,_xlpm.overrideMatch,IF(_xlpm.allMatch,_xlpm.allMatch,IF(_xlpm.defaultMatch,_xlpm.defaultMatch,FALSE))))</f>
        <v>0</v>
      </c>
      <c r="E24" t="str" cm="1">
        <f t="array" ref="E24">IF($D24&lt;&gt;FALSE,_xlfn.LET(_xlpm.legacyData,INDEX('INPUT Legacy JSON Input'!$C:$C,$D24),
_xlpm.interimString,MID(_xlpm.legacyData,FIND(E$1,_xlpm.legacyData)+LEN(E$1)+3,LEN(_xlpm.legacyData)),
IF(ISERROR(FIND(E$1,_xlpm.legacyData)),"",LEFT(_xlpm.interimString,FIND("}",_xlpm.interimString)-2))),"")</f>
        <v/>
      </c>
      <c r="F24" t="str" cm="1">
        <f t="array" ref="F24">IF($D24&lt;&gt;FALSE,_xlfn.LET(_xlpm.legacyData,INDEX('INPUT Legacy JSON Input'!$C:$C,$D24),
_xlpm.interimString,MID(_xlpm.legacyData,FIND(F$1,_xlpm.legacyData)+LEN(F$1)+3,LEN(_xlpm.legacyData)),
IF(ISERROR(FIND(F$1,_xlpm.legacyData)),"",LEFT(_xlpm.interimString,FIND("}",_xlpm.interimString)-2))),"")</f>
        <v/>
      </c>
      <c r="G24" t="str" cm="1">
        <f t="array" ref="G24">IF($D24&lt;&gt;FALSE,_xlfn.LET(_xlpm.legacyData,INDEX('INPUT Legacy JSON Input'!$C:$C,$D24),
_xlpm.interimString,MID(_xlpm.legacyData,FIND(G$1,_xlpm.legacyData)+LEN(G$1)+3,LEN(_xlpm.legacyData)),
IF(ISERROR(FIND(G$1,_xlpm.legacyData)),"",LEFT(_xlpm.interimString,FIND("}",_xlpm.interimString)-2))),"")</f>
        <v/>
      </c>
      <c r="H24" s="9" t="str">
        <f>IF(OR(AND(E24="",F24="",G24=""),AND(B24="labels.icon",F24="")),"",
SUBSTITUTE("{\""featureType\"":\"""&amp;A24&amp;"\"",\""elementType\"":\"""&amp;B24&amp;"\"",\""stylers\"":["&amp;
IF(OR(E24="",B24="labels.icon"),"","{\""visibility\"":\"""&amp;E24&amp;"\""},")&amp;
IF(F24="","","{\""color\"":\"""&amp;F24&amp;"\""},")&amp;
IF(OR(G24="",B24="labels.icon"),"","{\""weight\"":"&amp;G24&amp;"}")&amp;
"]}" &amp;IF((COUNTA(H25:H$778)-COUNTIF(H25:H$778,""))&gt;0, ",", ""),",]","]"))</f>
        <v/>
      </c>
    </row>
    <row r="25" spans="1:8">
      <c r="A25" s="6" t="s">
        <v>22</v>
      </c>
      <c r="B25" t="str" cm="1">
        <f t="array" ref="B25">INDEX('CONSTRUCTION 7 Types'!A:A,COUNTIF(A$2:A25,A25))</f>
        <v>geometry</v>
      </c>
      <c r="D25" t="b">
        <f>_xlfn.LET(_xlpm.overrideMatch,IFERROR(MATCH("{""featureType"":""" &amp; INDEX('CONFIG Legacy V3 Mapping'!B:B,MATCH('OUTPUT Legacy Converter'!A25,'CONFIG Legacy V3 Mapping'!A:A,0)) &amp; """,""elementType"":""" &amp; B25 &amp; """",'INPUT Legacy JSON Input'!$D:$D,0),FALSE),
_xlpm.allMatch,IF(LEN(A25)-LEN(SUBSTITUTE(A25,".",""))=0,IFERROR(MATCH("{""featureType"":"""&amp;INDEX('CONFIG Legacy V3 Mapping'!B:B,MATCH('OUTPUT Legacy Converter'!A25,'CONFIG Legacy V3 Mapping'!A:A,0))&amp;""",""elementType"":""all""",'INPUT Legacy JSON Input'!$D:$D,0),FALSE),FALSE),
_xlpm.defaultMatch,IF(LEN(A25)-LEN(SUBSTITUTE(A25,".",""))=0,IFERROR(MATCH("{""elementType"":""" &amp; B25 &amp; """",'INPUT Legacy JSON Input'!$D:$D,0),FALSE),FALSE),
IF(_xlpm.overrideMatch,_xlpm.overrideMatch,IF(_xlpm.allMatch,_xlpm.allMatch,IF(_xlpm.defaultMatch,_xlpm.defaultMatch,FALSE))))</f>
        <v>0</v>
      </c>
      <c r="E25" t="str" cm="1">
        <f t="array" ref="E25">IF($D25&lt;&gt;FALSE,_xlfn.LET(_xlpm.legacyData,INDEX('INPUT Legacy JSON Input'!$C:$C,$D25),
_xlpm.interimString,MID(_xlpm.legacyData,FIND(E$1,_xlpm.legacyData)+LEN(E$1)+3,LEN(_xlpm.legacyData)),
IF(ISERROR(FIND(E$1,_xlpm.legacyData)),"",LEFT(_xlpm.interimString,FIND("}",_xlpm.interimString)-2))),"")</f>
        <v/>
      </c>
      <c r="F25" t="str" cm="1">
        <f t="array" ref="F25">IF($D25&lt;&gt;FALSE,_xlfn.LET(_xlpm.legacyData,INDEX('INPUT Legacy JSON Input'!$C:$C,$D25),
_xlpm.interimString,MID(_xlpm.legacyData,FIND(F$1,_xlpm.legacyData)+LEN(F$1)+3,LEN(_xlpm.legacyData)),
IF(ISERROR(FIND(F$1,_xlpm.legacyData)),"",LEFT(_xlpm.interimString,FIND("}",_xlpm.interimString)-2))),"")</f>
        <v/>
      </c>
      <c r="G25" t="str" cm="1">
        <f t="array" ref="G25">IF($D25&lt;&gt;FALSE,_xlfn.LET(_xlpm.legacyData,INDEX('INPUT Legacy JSON Input'!$C:$C,$D25),
_xlpm.interimString,MID(_xlpm.legacyData,FIND(G$1,_xlpm.legacyData)+LEN(G$1)+3,LEN(_xlpm.legacyData)),
IF(ISERROR(FIND(G$1,_xlpm.legacyData)),"",LEFT(_xlpm.interimString,FIND("}",_xlpm.interimString)-2))),"")</f>
        <v/>
      </c>
      <c r="H25" s="9" t="str">
        <f>IF(OR(AND(E25="",F25="",G25=""),AND(B25="labels.icon",F25="")),"",
SUBSTITUTE("{\""featureType\"":\"""&amp;A25&amp;"\"",\""elementType\"":\"""&amp;B25&amp;"\"",\""stylers\"":["&amp;
IF(OR(E25="",B25="labels.icon"),"","{\""visibility\"":\"""&amp;E25&amp;"\""},")&amp;
IF(F25="","","{\""color\"":\"""&amp;F25&amp;"\""},")&amp;
IF(OR(G25="",B25="labels.icon"),"","{\""weight\"":"&amp;G25&amp;"}")&amp;
"]}" &amp;IF((COUNTA(H26:H$778)-COUNTIF(H26:H$778,""))&gt;0, ",", ""),",]","]"))</f>
        <v/>
      </c>
    </row>
    <row r="26" spans="1:8">
      <c r="A26" s="6" t="s">
        <v>23</v>
      </c>
      <c r="B26" t="str" cm="1">
        <f t="array" ref="B26">INDEX('CONSTRUCTION 7 Types'!A:A,COUNTIF(A$2:A26,A26))</f>
        <v>geometry</v>
      </c>
      <c r="D26" t="b">
        <f>_xlfn.LET(_xlpm.overrideMatch,IFERROR(MATCH("{""featureType"":""" &amp; INDEX('CONFIG Legacy V3 Mapping'!B:B,MATCH('OUTPUT Legacy Converter'!A26,'CONFIG Legacy V3 Mapping'!A:A,0)) &amp; """,""elementType"":""" &amp; B26 &amp; """",'INPUT Legacy JSON Input'!$D:$D,0),FALSE),
_xlpm.allMatch,IF(LEN(A26)-LEN(SUBSTITUTE(A26,".",""))=0,IFERROR(MATCH("{""featureType"":"""&amp;INDEX('CONFIG Legacy V3 Mapping'!B:B,MATCH('OUTPUT Legacy Converter'!A26,'CONFIG Legacy V3 Mapping'!A:A,0))&amp;""",""elementType"":""all""",'INPUT Legacy JSON Input'!$D:$D,0),FALSE),FALSE),
_xlpm.defaultMatch,IF(LEN(A26)-LEN(SUBSTITUTE(A26,".",""))=0,IFERROR(MATCH("{""elementType"":""" &amp; B26 &amp; """",'INPUT Legacy JSON Input'!$D:$D,0),FALSE),FALSE),
IF(_xlpm.overrideMatch,_xlpm.overrideMatch,IF(_xlpm.allMatch,_xlpm.allMatch,IF(_xlpm.defaultMatch,_xlpm.defaultMatch,FALSE))))</f>
        <v>0</v>
      </c>
      <c r="E26" t="str" cm="1">
        <f t="array" ref="E26">IF($D26&lt;&gt;FALSE,_xlfn.LET(_xlpm.legacyData,INDEX('INPUT Legacy JSON Input'!$C:$C,$D26),
_xlpm.interimString,MID(_xlpm.legacyData,FIND(E$1,_xlpm.legacyData)+LEN(E$1)+3,LEN(_xlpm.legacyData)),
IF(ISERROR(FIND(E$1,_xlpm.legacyData)),"",LEFT(_xlpm.interimString,FIND("}",_xlpm.interimString)-2))),"")</f>
        <v/>
      </c>
      <c r="F26" t="str" cm="1">
        <f t="array" ref="F26">IF($D26&lt;&gt;FALSE,_xlfn.LET(_xlpm.legacyData,INDEX('INPUT Legacy JSON Input'!$C:$C,$D26),
_xlpm.interimString,MID(_xlpm.legacyData,FIND(F$1,_xlpm.legacyData)+LEN(F$1)+3,LEN(_xlpm.legacyData)),
IF(ISERROR(FIND(F$1,_xlpm.legacyData)),"",LEFT(_xlpm.interimString,FIND("}",_xlpm.interimString)-2))),"")</f>
        <v/>
      </c>
      <c r="G26" t="str" cm="1">
        <f t="array" ref="G26">IF($D26&lt;&gt;FALSE,_xlfn.LET(_xlpm.legacyData,INDEX('INPUT Legacy JSON Input'!$C:$C,$D26),
_xlpm.interimString,MID(_xlpm.legacyData,FIND(G$1,_xlpm.legacyData)+LEN(G$1)+3,LEN(_xlpm.legacyData)),
IF(ISERROR(FIND(G$1,_xlpm.legacyData)),"",LEFT(_xlpm.interimString,FIND("}",_xlpm.interimString)-2))),"")</f>
        <v/>
      </c>
      <c r="H26" s="9" t="str">
        <f>IF(OR(AND(E26="",F26="",G26=""),AND(B26="labels.icon",F26="")),"",
SUBSTITUTE("{\""featureType\"":\"""&amp;A26&amp;"\"",\""elementType\"":\"""&amp;B26&amp;"\"",\""stylers\"":["&amp;
IF(OR(E26="",B26="labels.icon"),"","{\""visibility\"":\"""&amp;E26&amp;"\""},")&amp;
IF(F26="","","{\""color\"":\"""&amp;F26&amp;"\""},")&amp;
IF(OR(G26="",B26="labels.icon"),"","{\""weight\"":"&amp;G26&amp;"}")&amp;
"]}" &amp;IF((COUNTA(H27:H$778)-COUNTIF(H27:H$778,""))&gt;0, ",", ""),",]","]"))</f>
        <v/>
      </c>
    </row>
    <row r="27" spans="1:8">
      <c r="A27" s="6" t="s">
        <v>24</v>
      </c>
      <c r="B27" t="str" cm="1">
        <f t="array" ref="B27">INDEX('CONSTRUCTION 7 Types'!A:A,COUNTIF(A$2:A27,A27))</f>
        <v>geometry</v>
      </c>
      <c r="D27" t="b">
        <f>_xlfn.LET(_xlpm.overrideMatch,IFERROR(MATCH("{""featureType"":""" &amp; INDEX('CONFIG Legacy V3 Mapping'!B:B,MATCH('OUTPUT Legacy Converter'!A27,'CONFIG Legacy V3 Mapping'!A:A,0)) &amp; """,""elementType"":""" &amp; B27 &amp; """",'INPUT Legacy JSON Input'!$D:$D,0),FALSE),
_xlpm.allMatch,IF(LEN(A27)-LEN(SUBSTITUTE(A27,".",""))=0,IFERROR(MATCH("{""featureType"":"""&amp;INDEX('CONFIG Legacy V3 Mapping'!B:B,MATCH('OUTPUT Legacy Converter'!A27,'CONFIG Legacy V3 Mapping'!A:A,0))&amp;""",""elementType"":""all""",'INPUT Legacy JSON Input'!$D:$D,0),FALSE),FALSE),
_xlpm.defaultMatch,IF(LEN(A27)-LEN(SUBSTITUTE(A27,".",""))=0,IFERROR(MATCH("{""elementType"":""" &amp; B27 &amp; """",'INPUT Legacy JSON Input'!$D:$D,0),FALSE),FALSE),
IF(_xlpm.overrideMatch,_xlpm.overrideMatch,IF(_xlpm.allMatch,_xlpm.allMatch,IF(_xlpm.defaultMatch,_xlpm.defaultMatch,FALSE))))</f>
        <v>0</v>
      </c>
      <c r="E27" t="str" cm="1">
        <f t="array" ref="E27">IF($D27&lt;&gt;FALSE,_xlfn.LET(_xlpm.legacyData,INDEX('INPUT Legacy JSON Input'!$C:$C,$D27),
_xlpm.interimString,MID(_xlpm.legacyData,FIND(E$1,_xlpm.legacyData)+LEN(E$1)+3,LEN(_xlpm.legacyData)),
IF(ISERROR(FIND(E$1,_xlpm.legacyData)),"",LEFT(_xlpm.interimString,FIND("}",_xlpm.interimString)-2))),"")</f>
        <v/>
      </c>
      <c r="F27" t="str" cm="1">
        <f t="array" ref="F27">IF($D27&lt;&gt;FALSE,_xlfn.LET(_xlpm.legacyData,INDEX('INPUT Legacy JSON Input'!$C:$C,$D27),
_xlpm.interimString,MID(_xlpm.legacyData,FIND(F$1,_xlpm.legacyData)+LEN(F$1)+3,LEN(_xlpm.legacyData)),
IF(ISERROR(FIND(F$1,_xlpm.legacyData)),"",LEFT(_xlpm.interimString,FIND("}",_xlpm.interimString)-2))),"")</f>
        <v/>
      </c>
      <c r="G27" t="str" cm="1">
        <f t="array" ref="G27">IF($D27&lt;&gt;FALSE,_xlfn.LET(_xlpm.legacyData,INDEX('INPUT Legacy JSON Input'!$C:$C,$D27),
_xlpm.interimString,MID(_xlpm.legacyData,FIND(G$1,_xlpm.legacyData)+LEN(G$1)+3,LEN(_xlpm.legacyData)),
IF(ISERROR(FIND(G$1,_xlpm.legacyData)),"",LEFT(_xlpm.interimString,FIND("}",_xlpm.interimString)-2))),"")</f>
        <v/>
      </c>
      <c r="H27" s="9" t="str">
        <f>IF(OR(AND(E27="",F27="",G27=""),AND(B27="labels.icon",F27="")),"",
SUBSTITUTE("{\""featureType\"":\"""&amp;A27&amp;"\"",\""elementType\"":\"""&amp;B27&amp;"\"",\""stylers\"":["&amp;
IF(OR(E27="",B27="labels.icon"),"","{\""visibility\"":\"""&amp;E27&amp;"\""},")&amp;
IF(F27="","","{\""color\"":\"""&amp;F27&amp;"\""},")&amp;
IF(OR(G27="",B27="labels.icon"),"","{\""weight\"":"&amp;G27&amp;"}")&amp;
"]}" &amp;IF((COUNTA(H28:H$778)-COUNTIF(H28:H$778,""))&gt;0, ",", ""),",]","]"))</f>
        <v/>
      </c>
    </row>
    <row r="28" spans="1:8">
      <c r="A28" s="6" t="s">
        <v>25</v>
      </c>
      <c r="B28" t="str" cm="1">
        <f t="array" ref="B28">INDEX('CONSTRUCTION 7 Types'!A:A,COUNTIF(A$2:A28,A28))</f>
        <v>geometry</v>
      </c>
      <c r="D28" t="b">
        <f>_xlfn.LET(_xlpm.overrideMatch,IFERROR(MATCH("{""featureType"":""" &amp; INDEX('CONFIG Legacy V3 Mapping'!B:B,MATCH('OUTPUT Legacy Converter'!A28,'CONFIG Legacy V3 Mapping'!A:A,0)) &amp; """,""elementType"":""" &amp; B28 &amp; """",'INPUT Legacy JSON Input'!$D:$D,0),FALSE),
_xlpm.allMatch,IF(LEN(A28)-LEN(SUBSTITUTE(A28,".",""))=0,IFERROR(MATCH("{""featureType"":"""&amp;INDEX('CONFIG Legacy V3 Mapping'!B:B,MATCH('OUTPUT Legacy Converter'!A28,'CONFIG Legacy V3 Mapping'!A:A,0))&amp;""",""elementType"":""all""",'INPUT Legacy JSON Input'!$D:$D,0),FALSE),FALSE),
_xlpm.defaultMatch,IF(LEN(A28)-LEN(SUBSTITUTE(A28,".",""))=0,IFERROR(MATCH("{""elementType"":""" &amp; B28 &amp; """",'INPUT Legacy JSON Input'!$D:$D,0),FALSE),FALSE),
IF(_xlpm.overrideMatch,_xlpm.overrideMatch,IF(_xlpm.allMatch,_xlpm.allMatch,IF(_xlpm.defaultMatch,_xlpm.defaultMatch,FALSE))))</f>
        <v>0</v>
      </c>
      <c r="E28" t="str" cm="1">
        <f t="array" ref="E28">IF($D28&lt;&gt;FALSE,_xlfn.LET(_xlpm.legacyData,INDEX('INPUT Legacy JSON Input'!$C:$C,$D28),
_xlpm.interimString,MID(_xlpm.legacyData,FIND(E$1,_xlpm.legacyData)+LEN(E$1)+3,LEN(_xlpm.legacyData)),
IF(ISERROR(FIND(E$1,_xlpm.legacyData)),"",LEFT(_xlpm.interimString,FIND("}",_xlpm.interimString)-2))),"")</f>
        <v/>
      </c>
      <c r="F28" t="str" cm="1">
        <f t="array" ref="F28">IF($D28&lt;&gt;FALSE,_xlfn.LET(_xlpm.legacyData,INDEX('INPUT Legacy JSON Input'!$C:$C,$D28),
_xlpm.interimString,MID(_xlpm.legacyData,FIND(F$1,_xlpm.legacyData)+LEN(F$1)+3,LEN(_xlpm.legacyData)),
IF(ISERROR(FIND(F$1,_xlpm.legacyData)),"",LEFT(_xlpm.interimString,FIND("}",_xlpm.interimString)-2))),"")</f>
        <v/>
      </c>
      <c r="G28" t="str" cm="1">
        <f t="array" ref="G28">IF($D28&lt;&gt;FALSE,_xlfn.LET(_xlpm.legacyData,INDEX('INPUT Legacy JSON Input'!$C:$C,$D28),
_xlpm.interimString,MID(_xlpm.legacyData,FIND(G$1,_xlpm.legacyData)+LEN(G$1)+3,LEN(_xlpm.legacyData)),
IF(ISERROR(FIND(G$1,_xlpm.legacyData)),"",LEFT(_xlpm.interimString,FIND("}",_xlpm.interimString)-2))),"")</f>
        <v/>
      </c>
      <c r="H28" s="9" t="str">
        <f>IF(OR(AND(E28="",F28="",G28=""),AND(B28="labels.icon",F28="")),"",
SUBSTITUTE("{\""featureType\"":\"""&amp;A28&amp;"\"",\""elementType\"":\"""&amp;B28&amp;"\"",\""stylers\"":["&amp;
IF(OR(E28="",B28="labels.icon"),"","{\""visibility\"":\"""&amp;E28&amp;"\""},")&amp;
IF(F28="","","{\""color\"":\"""&amp;F28&amp;"\""},")&amp;
IF(OR(G28="",B28="labels.icon"),"","{\""weight\"":"&amp;G28&amp;"}")&amp;
"]}" &amp;IF((COUNTA(H29:H$778)-COUNTIF(H29:H$778,""))&gt;0, ",", ""),",]","]"))</f>
        <v/>
      </c>
    </row>
    <row r="29" spans="1:8">
      <c r="A29" s="6" t="s">
        <v>26</v>
      </c>
      <c r="B29" t="str" cm="1">
        <f t="array" ref="B29">INDEX('CONSTRUCTION 7 Types'!A:A,COUNTIF(A$2:A29,A29))</f>
        <v>geometry</v>
      </c>
      <c r="D29" t="b">
        <f>_xlfn.LET(_xlpm.overrideMatch,IFERROR(MATCH("{""featureType"":""" &amp; INDEX('CONFIG Legacy V3 Mapping'!B:B,MATCH('OUTPUT Legacy Converter'!A29,'CONFIG Legacy V3 Mapping'!A:A,0)) &amp; """,""elementType"":""" &amp; B29 &amp; """",'INPUT Legacy JSON Input'!$D:$D,0),FALSE),
_xlpm.allMatch,IF(LEN(A29)-LEN(SUBSTITUTE(A29,".",""))=0,IFERROR(MATCH("{""featureType"":"""&amp;INDEX('CONFIG Legacy V3 Mapping'!B:B,MATCH('OUTPUT Legacy Converter'!A29,'CONFIG Legacy V3 Mapping'!A:A,0))&amp;""",""elementType"":""all""",'INPUT Legacy JSON Input'!$D:$D,0),FALSE),FALSE),
_xlpm.defaultMatch,IF(LEN(A29)-LEN(SUBSTITUTE(A29,".",""))=0,IFERROR(MATCH("{""elementType"":""" &amp; B29 &amp; """",'INPUT Legacy JSON Input'!$D:$D,0),FALSE),FALSE),
IF(_xlpm.overrideMatch,_xlpm.overrideMatch,IF(_xlpm.allMatch,_xlpm.allMatch,IF(_xlpm.defaultMatch,_xlpm.defaultMatch,FALSE))))</f>
        <v>0</v>
      </c>
      <c r="E29" t="str" cm="1">
        <f t="array" ref="E29">IF($D29&lt;&gt;FALSE,_xlfn.LET(_xlpm.legacyData,INDEX('INPUT Legacy JSON Input'!$C:$C,$D29),
_xlpm.interimString,MID(_xlpm.legacyData,FIND(E$1,_xlpm.legacyData)+LEN(E$1)+3,LEN(_xlpm.legacyData)),
IF(ISERROR(FIND(E$1,_xlpm.legacyData)),"",LEFT(_xlpm.interimString,FIND("}",_xlpm.interimString)-2))),"")</f>
        <v/>
      </c>
      <c r="F29" t="str" cm="1">
        <f t="array" ref="F29">IF($D29&lt;&gt;FALSE,_xlfn.LET(_xlpm.legacyData,INDEX('INPUT Legacy JSON Input'!$C:$C,$D29),
_xlpm.interimString,MID(_xlpm.legacyData,FIND(F$1,_xlpm.legacyData)+LEN(F$1)+3,LEN(_xlpm.legacyData)),
IF(ISERROR(FIND(F$1,_xlpm.legacyData)),"",LEFT(_xlpm.interimString,FIND("}",_xlpm.interimString)-2))),"")</f>
        <v/>
      </c>
      <c r="G29" t="str" cm="1">
        <f t="array" ref="G29">IF($D29&lt;&gt;FALSE,_xlfn.LET(_xlpm.legacyData,INDEX('INPUT Legacy JSON Input'!$C:$C,$D29),
_xlpm.interimString,MID(_xlpm.legacyData,FIND(G$1,_xlpm.legacyData)+LEN(G$1)+3,LEN(_xlpm.legacyData)),
IF(ISERROR(FIND(G$1,_xlpm.legacyData)),"",LEFT(_xlpm.interimString,FIND("}",_xlpm.interimString)-2))),"")</f>
        <v/>
      </c>
      <c r="H29" s="9" t="str">
        <f>IF(OR(AND(E29="",F29="",G29=""),AND(B29="labels.icon",F29="")),"",
SUBSTITUTE("{\""featureType\"":\"""&amp;A29&amp;"\"",\""elementType\"":\"""&amp;B29&amp;"\"",\""stylers\"":["&amp;
IF(OR(E29="",B29="labels.icon"),"","{\""visibility\"":\"""&amp;E29&amp;"\""},")&amp;
IF(F29="","","{\""color\"":\"""&amp;F29&amp;"\""},")&amp;
IF(OR(G29="",B29="labels.icon"),"","{\""weight\"":"&amp;G29&amp;"}")&amp;
"]}" &amp;IF((COUNTA(H30:H$778)-COUNTIF(H30:H$778,""))&gt;0, ",", ""),",]","]"))</f>
        <v/>
      </c>
    </row>
    <row r="30" spans="1:8">
      <c r="A30" s="6" t="s">
        <v>27</v>
      </c>
      <c r="B30" t="str" cm="1">
        <f t="array" ref="B30">INDEX('CONSTRUCTION 7 Types'!A:A,COUNTIF(A$2:A30,A30))</f>
        <v>geometry</v>
      </c>
      <c r="D30" t="b">
        <f>_xlfn.LET(_xlpm.overrideMatch,IFERROR(MATCH("{""featureType"":""" &amp; INDEX('CONFIG Legacy V3 Mapping'!B:B,MATCH('OUTPUT Legacy Converter'!A30,'CONFIG Legacy V3 Mapping'!A:A,0)) &amp; """,""elementType"":""" &amp; B30 &amp; """",'INPUT Legacy JSON Input'!$D:$D,0),FALSE),
_xlpm.allMatch,IF(LEN(A30)-LEN(SUBSTITUTE(A30,".",""))=0,IFERROR(MATCH("{""featureType"":"""&amp;INDEX('CONFIG Legacy V3 Mapping'!B:B,MATCH('OUTPUT Legacy Converter'!A30,'CONFIG Legacy V3 Mapping'!A:A,0))&amp;""",""elementType"":""all""",'INPUT Legacy JSON Input'!$D:$D,0),FALSE),FALSE),
_xlpm.defaultMatch,IF(LEN(A30)-LEN(SUBSTITUTE(A30,".",""))=0,IFERROR(MATCH("{""elementType"":""" &amp; B30 &amp; """",'INPUT Legacy JSON Input'!$D:$D,0),FALSE),FALSE),
IF(_xlpm.overrideMatch,_xlpm.overrideMatch,IF(_xlpm.allMatch,_xlpm.allMatch,IF(_xlpm.defaultMatch,_xlpm.defaultMatch,FALSE))))</f>
        <v>0</v>
      </c>
      <c r="E30" t="str" cm="1">
        <f t="array" ref="E30">IF($D30&lt;&gt;FALSE,_xlfn.LET(_xlpm.legacyData,INDEX('INPUT Legacy JSON Input'!$C:$C,$D30),
_xlpm.interimString,MID(_xlpm.legacyData,FIND(E$1,_xlpm.legacyData)+LEN(E$1)+3,LEN(_xlpm.legacyData)),
IF(ISERROR(FIND(E$1,_xlpm.legacyData)),"",LEFT(_xlpm.interimString,FIND("}",_xlpm.interimString)-2))),"")</f>
        <v/>
      </c>
      <c r="F30" t="str" cm="1">
        <f t="array" ref="F30">IF($D30&lt;&gt;FALSE,_xlfn.LET(_xlpm.legacyData,INDEX('INPUT Legacy JSON Input'!$C:$C,$D30),
_xlpm.interimString,MID(_xlpm.legacyData,FIND(F$1,_xlpm.legacyData)+LEN(F$1)+3,LEN(_xlpm.legacyData)),
IF(ISERROR(FIND(F$1,_xlpm.legacyData)),"",LEFT(_xlpm.interimString,FIND("}",_xlpm.interimString)-2))),"")</f>
        <v/>
      </c>
      <c r="G30" t="str" cm="1">
        <f t="array" ref="G30">IF($D30&lt;&gt;FALSE,_xlfn.LET(_xlpm.legacyData,INDEX('INPUT Legacy JSON Input'!$C:$C,$D30),
_xlpm.interimString,MID(_xlpm.legacyData,FIND(G$1,_xlpm.legacyData)+LEN(G$1)+3,LEN(_xlpm.legacyData)),
IF(ISERROR(FIND(G$1,_xlpm.legacyData)),"",LEFT(_xlpm.interimString,FIND("}",_xlpm.interimString)-2))),"")</f>
        <v/>
      </c>
      <c r="H30" s="9" t="str">
        <f>IF(OR(AND(E30="",F30="",G30=""),AND(B30="labels.icon",F30="")),"",
SUBSTITUTE("{\""featureType\"":\"""&amp;A30&amp;"\"",\""elementType\"":\"""&amp;B30&amp;"\"",\""stylers\"":["&amp;
IF(OR(E30="",B30="labels.icon"),"","{\""visibility\"":\"""&amp;E30&amp;"\""},")&amp;
IF(F30="","","{\""color\"":\"""&amp;F30&amp;"\""},")&amp;
IF(OR(G30="",B30="labels.icon"),"","{\""weight\"":"&amp;G30&amp;"}")&amp;
"]}" &amp;IF((COUNTA(H31:H$778)-COUNTIF(H31:H$778,""))&gt;0, ",", ""),",]","]"))</f>
        <v/>
      </c>
    </row>
    <row r="31" spans="1:8">
      <c r="A31" s="6" t="s">
        <v>28</v>
      </c>
      <c r="B31" t="str" cm="1">
        <f t="array" ref="B31">INDEX('CONSTRUCTION 7 Types'!A:A,COUNTIF(A$2:A31,A31))</f>
        <v>geometry</v>
      </c>
      <c r="D31" t="b">
        <f>_xlfn.LET(_xlpm.overrideMatch,IFERROR(MATCH("{""featureType"":""" &amp; INDEX('CONFIG Legacy V3 Mapping'!B:B,MATCH('OUTPUT Legacy Converter'!A31,'CONFIG Legacy V3 Mapping'!A:A,0)) &amp; """,""elementType"":""" &amp; B31 &amp; """",'INPUT Legacy JSON Input'!$D:$D,0),FALSE),
_xlpm.allMatch,IF(LEN(A31)-LEN(SUBSTITUTE(A31,".",""))=0,IFERROR(MATCH("{""featureType"":"""&amp;INDEX('CONFIG Legacy V3 Mapping'!B:B,MATCH('OUTPUT Legacy Converter'!A31,'CONFIG Legacy V3 Mapping'!A:A,0))&amp;""",""elementType"":""all""",'INPUT Legacy JSON Input'!$D:$D,0),FALSE),FALSE),
_xlpm.defaultMatch,IF(LEN(A31)-LEN(SUBSTITUTE(A31,".",""))=0,IFERROR(MATCH("{""elementType"":""" &amp; B31 &amp; """",'INPUT Legacy JSON Input'!$D:$D,0),FALSE),FALSE),
IF(_xlpm.overrideMatch,_xlpm.overrideMatch,IF(_xlpm.allMatch,_xlpm.allMatch,IF(_xlpm.defaultMatch,_xlpm.defaultMatch,FALSE))))</f>
        <v>0</v>
      </c>
      <c r="E31" t="str" cm="1">
        <f t="array" ref="E31">IF($D31&lt;&gt;FALSE,_xlfn.LET(_xlpm.legacyData,INDEX('INPUT Legacy JSON Input'!$C:$C,$D31),
_xlpm.interimString,MID(_xlpm.legacyData,FIND(E$1,_xlpm.legacyData)+LEN(E$1)+3,LEN(_xlpm.legacyData)),
IF(ISERROR(FIND(E$1,_xlpm.legacyData)),"",LEFT(_xlpm.interimString,FIND("}",_xlpm.interimString)-2))),"")</f>
        <v/>
      </c>
      <c r="F31" t="str" cm="1">
        <f t="array" ref="F31">IF($D31&lt;&gt;FALSE,_xlfn.LET(_xlpm.legacyData,INDEX('INPUT Legacy JSON Input'!$C:$C,$D31),
_xlpm.interimString,MID(_xlpm.legacyData,FIND(F$1,_xlpm.legacyData)+LEN(F$1)+3,LEN(_xlpm.legacyData)),
IF(ISERROR(FIND(F$1,_xlpm.legacyData)),"",LEFT(_xlpm.interimString,FIND("}",_xlpm.interimString)-2))),"")</f>
        <v/>
      </c>
      <c r="G31" t="str" cm="1">
        <f t="array" ref="G31">IF($D31&lt;&gt;FALSE,_xlfn.LET(_xlpm.legacyData,INDEX('INPUT Legacy JSON Input'!$C:$C,$D31),
_xlpm.interimString,MID(_xlpm.legacyData,FIND(G$1,_xlpm.legacyData)+LEN(G$1)+3,LEN(_xlpm.legacyData)),
IF(ISERROR(FIND(G$1,_xlpm.legacyData)),"",LEFT(_xlpm.interimString,FIND("}",_xlpm.interimString)-2))),"")</f>
        <v/>
      </c>
      <c r="H31" s="9" t="str">
        <f>IF(OR(AND(E31="",F31="",G31=""),AND(B31="labels.icon",F31="")),"",
SUBSTITUTE("{\""featureType\"":\"""&amp;A31&amp;"\"",\""elementType\"":\"""&amp;B31&amp;"\"",\""stylers\"":["&amp;
IF(OR(E31="",B31="labels.icon"),"","{\""visibility\"":\"""&amp;E31&amp;"\""},")&amp;
IF(F31="","","{\""color\"":\"""&amp;F31&amp;"\""},")&amp;
IF(OR(G31="",B31="labels.icon"),"","{\""weight\"":"&amp;G31&amp;"}")&amp;
"]}" &amp;IF((COUNTA(H32:H$778)-COUNTIF(H32:H$778,""))&gt;0, ",", ""),",]","]"))</f>
        <v/>
      </c>
    </row>
    <row r="32" spans="1:8">
      <c r="A32" s="6" t="s">
        <v>29</v>
      </c>
      <c r="B32" t="str" cm="1">
        <f t="array" ref="B32">INDEX('CONSTRUCTION 7 Types'!A:A,COUNTIF(A$2:A32,A32))</f>
        <v>geometry</v>
      </c>
      <c r="D32" t="b">
        <f>_xlfn.LET(_xlpm.overrideMatch,IFERROR(MATCH("{""featureType"":""" &amp; INDEX('CONFIG Legacy V3 Mapping'!B:B,MATCH('OUTPUT Legacy Converter'!A32,'CONFIG Legacy V3 Mapping'!A:A,0)) &amp; """,""elementType"":""" &amp; B32 &amp; """",'INPUT Legacy JSON Input'!$D:$D,0),FALSE),
_xlpm.allMatch,IF(LEN(A32)-LEN(SUBSTITUTE(A32,".",""))=0,IFERROR(MATCH("{""featureType"":"""&amp;INDEX('CONFIG Legacy V3 Mapping'!B:B,MATCH('OUTPUT Legacy Converter'!A32,'CONFIG Legacy V3 Mapping'!A:A,0))&amp;""",""elementType"":""all""",'INPUT Legacy JSON Input'!$D:$D,0),FALSE),FALSE),
_xlpm.defaultMatch,IF(LEN(A32)-LEN(SUBSTITUTE(A32,".",""))=0,IFERROR(MATCH("{""elementType"":""" &amp; B32 &amp; """",'INPUT Legacy JSON Input'!$D:$D,0),FALSE),FALSE),
IF(_xlpm.overrideMatch,_xlpm.overrideMatch,IF(_xlpm.allMatch,_xlpm.allMatch,IF(_xlpm.defaultMatch,_xlpm.defaultMatch,FALSE))))</f>
        <v>0</v>
      </c>
      <c r="E32" t="str" cm="1">
        <f t="array" ref="E32">IF($D32&lt;&gt;FALSE,_xlfn.LET(_xlpm.legacyData,INDEX('INPUT Legacy JSON Input'!$C:$C,$D32),
_xlpm.interimString,MID(_xlpm.legacyData,FIND(E$1,_xlpm.legacyData)+LEN(E$1)+3,LEN(_xlpm.legacyData)),
IF(ISERROR(FIND(E$1,_xlpm.legacyData)),"",LEFT(_xlpm.interimString,FIND("}",_xlpm.interimString)-2))),"")</f>
        <v/>
      </c>
      <c r="F32" t="str" cm="1">
        <f t="array" ref="F32">IF($D32&lt;&gt;FALSE,_xlfn.LET(_xlpm.legacyData,INDEX('INPUT Legacy JSON Input'!$C:$C,$D32),
_xlpm.interimString,MID(_xlpm.legacyData,FIND(F$1,_xlpm.legacyData)+LEN(F$1)+3,LEN(_xlpm.legacyData)),
IF(ISERROR(FIND(F$1,_xlpm.legacyData)),"",LEFT(_xlpm.interimString,FIND("}",_xlpm.interimString)-2))),"")</f>
        <v/>
      </c>
      <c r="G32" t="str" cm="1">
        <f t="array" ref="G32">IF($D32&lt;&gt;FALSE,_xlfn.LET(_xlpm.legacyData,INDEX('INPUT Legacy JSON Input'!$C:$C,$D32),
_xlpm.interimString,MID(_xlpm.legacyData,FIND(G$1,_xlpm.legacyData)+LEN(G$1)+3,LEN(_xlpm.legacyData)),
IF(ISERROR(FIND(G$1,_xlpm.legacyData)),"",LEFT(_xlpm.interimString,FIND("}",_xlpm.interimString)-2))),"")</f>
        <v/>
      </c>
      <c r="H32" s="9" t="str">
        <f>IF(OR(AND(E32="",F32="",G32=""),AND(B32="labels.icon",F32="")),"",
SUBSTITUTE("{\""featureType\"":\"""&amp;A32&amp;"\"",\""elementType\"":\"""&amp;B32&amp;"\"",\""stylers\"":["&amp;
IF(OR(E32="",B32="labels.icon"),"","{\""visibility\"":\"""&amp;E32&amp;"\""},")&amp;
IF(F32="","","{\""color\"":\"""&amp;F32&amp;"\""},")&amp;
IF(OR(G32="",B32="labels.icon"),"","{\""weight\"":"&amp;G32&amp;"}")&amp;
"]}" &amp;IF((COUNTA(H33:H$778)-COUNTIF(H33:H$778,""))&gt;0, ",", ""),",]","]"))</f>
        <v/>
      </c>
    </row>
    <row r="33" spans="1:8">
      <c r="A33" s="6" t="s">
        <v>30</v>
      </c>
      <c r="B33" t="str" cm="1">
        <f t="array" ref="B33">INDEX('CONSTRUCTION 7 Types'!A:A,COUNTIF(A$2:A33,A33))</f>
        <v>geometry</v>
      </c>
      <c r="D33" t="b">
        <f>_xlfn.LET(_xlpm.overrideMatch,IFERROR(MATCH("{""featureType"":""" &amp; INDEX('CONFIG Legacy V3 Mapping'!B:B,MATCH('OUTPUT Legacy Converter'!A33,'CONFIG Legacy V3 Mapping'!A:A,0)) &amp; """,""elementType"":""" &amp; B33 &amp; """",'INPUT Legacy JSON Input'!$D:$D,0),FALSE),
_xlpm.allMatch,IF(LEN(A33)-LEN(SUBSTITUTE(A33,".",""))=0,IFERROR(MATCH("{""featureType"":"""&amp;INDEX('CONFIG Legacy V3 Mapping'!B:B,MATCH('OUTPUT Legacy Converter'!A33,'CONFIG Legacy V3 Mapping'!A:A,0))&amp;""",""elementType"":""all""",'INPUT Legacy JSON Input'!$D:$D,0),FALSE),FALSE),
_xlpm.defaultMatch,IF(LEN(A33)-LEN(SUBSTITUTE(A33,".",""))=0,IFERROR(MATCH("{""elementType"":""" &amp; B33 &amp; """",'INPUT Legacy JSON Input'!$D:$D,0),FALSE),FALSE),
IF(_xlpm.overrideMatch,_xlpm.overrideMatch,IF(_xlpm.allMatch,_xlpm.allMatch,IF(_xlpm.defaultMatch,_xlpm.defaultMatch,FALSE))))</f>
        <v>0</v>
      </c>
      <c r="E33" t="str" cm="1">
        <f t="array" ref="E33">IF($D33&lt;&gt;FALSE,_xlfn.LET(_xlpm.legacyData,INDEX('INPUT Legacy JSON Input'!$C:$C,$D33),
_xlpm.interimString,MID(_xlpm.legacyData,FIND(E$1,_xlpm.legacyData)+LEN(E$1)+3,LEN(_xlpm.legacyData)),
IF(ISERROR(FIND(E$1,_xlpm.legacyData)),"",LEFT(_xlpm.interimString,FIND("}",_xlpm.interimString)-2))),"")</f>
        <v/>
      </c>
      <c r="F33" t="str" cm="1">
        <f t="array" ref="F33">IF($D33&lt;&gt;FALSE,_xlfn.LET(_xlpm.legacyData,INDEX('INPUT Legacy JSON Input'!$C:$C,$D33),
_xlpm.interimString,MID(_xlpm.legacyData,FIND(F$1,_xlpm.legacyData)+LEN(F$1)+3,LEN(_xlpm.legacyData)),
IF(ISERROR(FIND(F$1,_xlpm.legacyData)),"",LEFT(_xlpm.interimString,FIND("}",_xlpm.interimString)-2))),"")</f>
        <v/>
      </c>
      <c r="G33" t="str" cm="1">
        <f t="array" ref="G33">IF($D33&lt;&gt;FALSE,_xlfn.LET(_xlpm.legacyData,INDEX('INPUT Legacy JSON Input'!$C:$C,$D33),
_xlpm.interimString,MID(_xlpm.legacyData,FIND(G$1,_xlpm.legacyData)+LEN(G$1)+3,LEN(_xlpm.legacyData)),
IF(ISERROR(FIND(G$1,_xlpm.legacyData)),"",LEFT(_xlpm.interimString,FIND("}",_xlpm.interimString)-2))),"")</f>
        <v/>
      </c>
      <c r="H33" s="9" t="str">
        <f>IF(OR(AND(E33="",F33="",G33=""),AND(B33="labels.icon",F33="")),"",
SUBSTITUTE("{\""featureType\"":\"""&amp;A33&amp;"\"",\""elementType\"":\"""&amp;B33&amp;"\"",\""stylers\"":["&amp;
IF(OR(E33="",B33="labels.icon"),"","{\""visibility\"":\"""&amp;E33&amp;"\""},")&amp;
IF(F33="","","{\""color\"":\"""&amp;F33&amp;"\""},")&amp;
IF(OR(G33="",B33="labels.icon"),"","{\""weight\"":"&amp;G33&amp;"}")&amp;
"]}" &amp;IF((COUNTA(H34:H$778)-COUNTIF(H34:H$778,""))&gt;0, ",", ""),",]","]"))</f>
        <v/>
      </c>
    </row>
    <row r="34" spans="1:8">
      <c r="A34" s="6" t="s">
        <v>31</v>
      </c>
      <c r="B34" t="str" cm="1">
        <f t="array" ref="B34">INDEX('CONSTRUCTION 7 Types'!A:A,COUNTIF(A$2:A34,A34))</f>
        <v>geometry</v>
      </c>
      <c r="D34" t="b">
        <f>_xlfn.LET(_xlpm.overrideMatch,IFERROR(MATCH("{""featureType"":""" &amp; INDEX('CONFIG Legacy V3 Mapping'!B:B,MATCH('OUTPUT Legacy Converter'!A34,'CONFIG Legacy V3 Mapping'!A:A,0)) &amp; """,""elementType"":""" &amp; B34 &amp; """",'INPUT Legacy JSON Input'!$D:$D,0),FALSE),
_xlpm.allMatch,IF(LEN(A34)-LEN(SUBSTITUTE(A34,".",""))=0,IFERROR(MATCH("{""featureType"":"""&amp;INDEX('CONFIG Legacy V3 Mapping'!B:B,MATCH('OUTPUT Legacy Converter'!A34,'CONFIG Legacy V3 Mapping'!A:A,0))&amp;""",""elementType"":""all""",'INPUT Legacy JSON Input'!$D:$D,0),FALSE),FALSE),
_xlpm.defaultMatch,IF(LEN(A34)-LEN(SUBSTITUTE(A34,".",""))=0,IFERROR(MATCH("{""elementType"":""" &amp; B34 &amp; """",'INPUT Legacy JSON Input'!$D:$D,0),FALSE),FALSE),
IF(_xlpm.overrideMatch,_xlpm.overrideMatch,IF(_xlpm.allMatch,_xlpm.allMatch,IF(_xlpm.defaultMatch,_xlpm.defaultMatch,FALSE))))</f>
        <v>0</v>
      </c>
      <c r="E34" t="str" cm="1">
        <f t="array" ref="E34">IF($D34&lt;&gt;FALSE,_xlfn.LET(_xlpm.legacyData,INDEX('INPUT Legacy JSON Input'!$C:$C,$D34),
_xlpm.interimString,MID(_xlpm.legacyData,FIND(E$1,_xlpm.legacyData)+LEN(E$1)+3,LEN(_xlpm.legacyData)),
IF(ISERROR(FIND(E$1,_xlpm.legacyData)),"",LEFT(_xlpm.interimString,FIND("}",_xlpm.interimString)-2))),"")</f>
        <v/>
      </c>
      <c r="F34" t="str" cm="1">
        <f t="array" ref="F34">IF($D34&lt;&gt;FALSE,_xlfn.LET(_xlpm.legacyData,INDEX('INPUT Legacy JSON Input'!$C:$C,$D34),
_xlpm.interimString,MID(_xlpm.legacyData,FIND(F$1,_xlpm.legacyData)+LEN(F$1)+3,LEN(_xlpm.legacyData)),
IF(ISERROR(FIND(F$1,_xlpm.legacyData)),"",LEFT(_xlpm.interimString,FIND("}",_xlpm.interimString)-2))),"")</f>
        <v/>
      </c>
      <c r="G34" t="str" cm="1">
        <f t="array" ref="G34">IF($D34&lt;&gt;FALSE,_xlfn.LET(_xlpm.legacyData,INDEX('INPUT Legacy JSON Input'!$C:$C,$D34),
_xlpm.interimString,MID(_xlpm.legacyData,FIND(G$1,_xlpm.legacyData)+LEN(G$1)+3,LEN(_xlpm.legacyData)),
IF(ISERROR(FIND(G$1,_xlpm.legacyData)),"",LEFT(_xlpm.interimString,FIND("}",_xlpm.interimString)-2))),"")</f>
        <v/>
      </c>
      <c r="H34" s="9" t="str">
        <f>IF(OR(AND(E34="",F34="",G34=""),AND(B34="labels.icon",F34="")),"",
SUBSTITUTE("{\""featureType\"":\"""&amp;A34&amp;"\"",\""elementType\"":\"""&amp;B34&amp;"\"",\""stylers\"":["&amp;
IF(OR(E34="",B34="labels.icon"),"","{\""visibility\"":\"""&amp;E34&amp;"\""},")&amp;
IF(F34="","","{\""color\"":\"""&amp;F34&amp;"\""},")&amp;
IF(OR(G34="",B34="labels.icon"),"","{\""weight\"":"&amp;G34&amp;"}")&amp;
"]}" &amp;IF((COUNTA(H35:H$778)-COUNTIF(H35:H$778,""))&gt;0, ",", ""),",]","]"))</f>
        <v/>
      </c>
    </row>
    <row r="35" spans="1:8">
      <c r="A35" s="6" t="s">
        <v>32</v>
      </c>
      <c r="B35" t="str" cm="1">
        <f t="array" ref="B35">INDEX('CONSTRUCTION 7 Types'!A:A,COUNTIF(A$2:A35,A35))</f>
        <v>geometry</v>
      </c>
      <c r="D35" t="b">
        <f>_xlfn.LET(_xlpm.overrideMatch,IFERROR(MATCH("{""featureType"":""" &amp; INDEX('CONFIG Legacy V3 Mapping'!B:B,MATCH('OUTPUT Legacy Converter'!A35,'CONFIG Legacy V3 Mapping'!A:A,0)) &amp; """,""elementType"":""" &amp; B35 &amp; """",'INPUT Legacy JSON Input'!$D:$D,0),FALSE),
_xlpm.allMatch,IF(LEN(A35)-LEN(SUBSTITUTE(A35,".",""))=0,IFERROR(MATCH("{""featureType"":"""&amp;INDEX('CONFIG Legacy V3 Mapping'!B:B,MATCH('OUTPUT Legacy Converter'!A35,'CONFIG Legacy V3 Mapping'!A:A,0))&amp;""",""elementType"":""all""",'INPUT Legacy JSON Input'!$D:$D,0),FALSE),FALSE),
_xlpm.defaultMatch,IF(LEN(A35)-LEN(SUBSTITUTE(A35,".",""))=0,IFERROR(MATCH("{""elementType"":""" &amp; B35 &amp; """",'INPUT Legacy JSON Input'!$D:$D,0),FALSE),FALSE),
IF(_xlpm.overrideMatch,_xlpm.overrideMatch,IF(_xlpm.allMatch,_xlpm.allMatch,IF(_xlpm.defaultMatch,_xlpm.defaultMatch,FALSE))))</f>
        <v>0</v>
      </c>
      <c r="E35" t="str" cm="1">
        <f t="array" ref="E35">IF($D35&lt;&gt;FALSE,_xlfn.LET(_xlpm.legacyData,INDEX('INPUT Legacy JSON Input'!$C:$C,$D35),
_xlpm.interimString,MID(_xlpm.legacyData,FIND(E$1,_xlpm.legacyData)+LEN(E$1)+3,LEN(_xlpm.legacyData)),
IF(ISERROR(FIND(E$1,_xlpm.legacyData)),"",LEFT(_xlpm.interimString,FIND("}",_xlpm.interimString)-2))),"")</f>
        <v/>
      </c>
      <c r="F35" t="str" cm="1">
        <f t="array" ref="F35">IF($D35&lt;&gt;FALSE,_xlfn.LET(_xlpm.legacyData,INDEX('INPUT Legacy JSON Input'!$C:$C,$D35),
_xlpm.interimString,MID(_xlpm.legacyData,FIND(F$1,_xlpm.legacyData)+LEN(F$1)+3,LEN(_xlpm.legacyData)),
IF(ISERROR(FIND(F$1,_xlpm.legacyData)),"",LEFT(_xlpm.interimString,FIND("}",_xlpm.interimString)-2))),"")</f>
        <v/>
      </c>
      <c r="G35" t="str" cm="1">
        <f t="array" ref="G35">IF($D35&lt;&gt;FALSE,_xlfn.LET(_xlpm.legacyData,INDEX('INPUT Legacy JSON Input'!$C:$C,$D35),
_xlpm.interimString,MID(_xlpm.legacyData,FIND(G$1,_xlpm.legacyData)+LEN(G$1)+3,LEN(_xlpm.legacyData)),
IF(ISERROR(FIND(G$1,_xlpm.legacyData)),"",LEFT(_xlpm.interimString,FIND("}",_xlpm.interimString)-2))),"")</f>
        <v/>
      </c>
      <c r="H35" s="9" t="str">
        <f>IF(OR(AND(E35="",F35="",G35=""),AND(B35="labels.icon",F35="")),"",
SUBSTITUTE("{\""featureType\"":\"""&amp;A35&amp;"\"",\""elementType\"":\"""&amp;B35&amp;"\"",\""stylers\"":["&amp;
IF(OR(E35="",B35="labels.icon"),"","{\""visibility\"":\"""&amp;E35&amp;"\""},")&amp;
IF(F35="","","{\""color\"":\"""&amp;F35&amp;"\""},")&amp;
IF(OR(G35="",B35="labels.icon"),"","{\""weight\"":"&amp;G35&amp;"}")&amp;
"]}" &amp;IF((COUNTA(H36:H$778)-COUNTIF(H36:H$778,""))&gt;0, ",", ""),",]","]"))</f>
        <v/>
      </c>
    </row>
    <row r="36" spans="1:8">
      <c r="A36" s="6" t="s">
        <v>33</v>
      </c>
      <c r="B36" t="str" cm="1">
        <f t="array" ref="B36">INDEX('CONSTRUCTION 7 Types'!A:A,COUNTIF(A$2:A36,A36))</f>
        <v>geometry</v>
      </c>
      <c r="D36" t="b">
        <f>_xlfn.LET(_xlpm.overrideMatch,IFERROR(MATCH("{""featureType"":""" &amp; INDEX('CONFIG Legacy V3 Mapping'!B:B,MATCH('OUTPUT Legacy Converter'!A36,'CONFIG Legacy V3 Mapping'!A:A,0)) &amp; """,""elementType"":""" &amp; B36 &amp; """",'INPUT Legacy JSON Input'!$D:$D,0),FALSE),
_xlpm.allMatch,IF(LEN(A36)-LEN(SUBSTITUTE(A36,".",""))=0,IFERROR(MATCH("{""featureType"":"""&amp;INDEX('CONFIG Legacy V3 Mapping'!B:B,MATCH('OUTPUT Legacy Converter'!A36,'CONFIG Legacy V3 Mapping'!A:A,0))&amp;""",""elementType"":""all""",'INPUT Legacy JSON Input'!$D:$D,0),FALSE),FALSE),
_xlpm.defaultMatch,IF(LEN(A36)-LEN(SUBSTITUTE(A36,".",""))=0,IFERROR(MATCH("{""elementType"":""" &amp; B36 &amp; """",'INPUT Legacy JSON Input'!$D:$D,0),FALSE),FALSE),
IF(_xlpm.overrideMatch,_xlpm.overrideMatch,IF(_xlpm.allMatch,_xlpm.allMatch,IF(_xlpm.defaultMatch,_xlpm.defaultMatch,FALSE))))</f>
        <v>0</v>
      </c>
      <c r="E36" t="str" cm="1">
        <f t="array" ref="E36">IF($D36&lt;&gt;FALSE,_xlfn.LET(_xlpm.legacyData,INDEX('INPUT Legacy JSON Input'!$C:$C,$D36),
_xlpm.interimString,MID(_xlpm.legacyData,FIND(E$1,_xlpm.legacyData)+LEN(E$1)+3,LEN(_xlpm.legacyData)),
IF(ISERROR(FIND(E$1,_xlpm.legacyData)),"",LEFT(_xlpm.interimString,FIND("}",_xlpm.interimString)-2))),"")</f>
        <v/>
      </c>
      <c r="F36" t="str" cm="1">
        <f t="array" ref="F36">IF($D36&lt;&gt;FALSE,_xlfn.LET(_xlpm.legacyData,INDEX('INPUT Legacy JSON Input'!$C:$C,$D36),
_xlpm.interimString,MID(_xlpm.legacyData,FIND(F$1,_xlpm.legacyData)+LEN(F$1)+3,LEN(_xlpm.legacyData)),
IF(ISERROR(FIND(F$1,_xlpm.legacyData)),"",LEFT(_xlpm.interimString,FIND("}",_xlpm.interimString)-2))),"")</f>
        <v/>
      </c>
      <c r="G36" t="str" cm="1">
        <f t="array" ref="G36">IF($D36&lt;&gt;FALSE,_xlfn.LET(_xlpm.legacyData,INDEX('INPUT Legacy JSON Input'!$C:$C,$D36),
_xlpm.interimString,MID(_xlpm.legacyData,FIND(G$1,_xlpm.legacyData)+LEN(G$1)+3,LEN(_xlpm.legacyData)),
IF(ISERROR(FIND(G$1,_xlpm.legacyData)),"",LEFT(_xlpm.interimString,FIND("}",_xlpm.interimString)-2))),"")</f>
        <v/>
      </c>
      <c r="H36" s="9" t="str">
        <f>IF(OR(AND(E36="",F36="",G36=""),AND(B36="labels.icon",F36="")),"",
SUBSTITUTE("{\""featureType\"":\"""&amp;A36&amp;"\"",\""elementType\"":\"""&amp;B36&amp;"\"",\""stylers\"":["&amp;
IF(OR(E36="",B36="labels.icon"),"","{\""visibility\"":\"""&amp;E36&amp;"\""},")&amp;
IF(F36="","","{\""color\"":\"""&amp;F36&amp;"\""},")&amp;
IF(OR(G36="",B36="labels.icon"),"","{\""weight\"":"&amp;G36&amp;"}")&amp;
"]}" &amp;IF((COUNTA(H37:H$778)-COUNTIF(H37:H$778,""))&gt;0, ",", ""),",]","]"))</f>
        <v/>
      </c>
    </row>
    <row r="37" spans="1:8">
      <c r="A37" s="6" t="s">
        <v>34</v>
      </c>
      <c r="B37" t="str" cm="1">
        <f t="array" ref="B37">INDEX('CONSTRUCTION 7 Types'!A:A,COUNTIF(A$2:A37,A37))</f>
        <v>geometry</v>
      </c>
      <c r="D37" t="b">
        <f>_xlfn.LET(_xlpm.overrideMatch,IFERROR(MATCH("{""featureType"":""" &amp; INDEX('CONFIG Legacy V3 Mapping'!B:B,MATCH('OUTPUT Legacy Converter'!A37,'CONFIG Legacy V3 Mapping'!A:A,0)) &amp; """,""elementType"":""" &amp; B37 &amp; """",'INPUT Legacy JSON Input'!$D:$D,0),FALSE),
_xlpm.allMatch,IF(LEN(A37)-LEN(SUBSTITUTE(A37,".",""))=0,IFERROR(MATCH("{""featureType"":"""&amp;INDEX('CONFIG Legacy V3 Mapping'!B:B,MATCH('OUTPUT Legacy Converter'!A37,'CONFIG Legacy V3 Mapping'!A:A,0))&amp;""",""elementType"":""all""",'INPUT Legacy JSON Input'!$D:$D,0),FALSE),FALSE),
_xlpm.defaultMatch,IF(LEN(A37)-LEN(SUBSTITUTE(A37,".",""))=0,IFERROR(MATCH("{""elementType"":""" &amp; B37 &amp; """",'INPUT Legacy JSON Input'!$D:$D,0),FALSE),FALSE),
IF(_xlpm.overrideMatch,_xlpm.overrideMatch,IF(_xlpm.allMatch,_xlpm.allMatch,IF(_xlpm.defaultMatch,_xlpm.defaultMatch,FALSE))))</f>
        <v>0</v>
      </c>
      <c r="E37" t="str" cm="1">
        <f t="array" ref="E37">IF($D37&lt;&gt;FALSE,_xlfn.LET(_xlpm.legacyData,INDEX('INPUT Legacy JSON Input'!$C:$C,$D37),
_xlpm.interimString,MID(_xlpm.legacyData,FIND(E$1,_xlpm.legacyData)+LEN(E$1)+3,LEN(_xlpm.legacyData)),
IF(ISERROR(FIND(E$1,_xlpm.legacyData)),"",LEFT(_xlpm.interimString,FIND("}",_xlpm.interimString)-2))),"")</f>
        <v/>
      </c>
      <c r="F37" t="str" cm="1">
        <f t="array" ref="F37">IF($D37&lt;&gt;FALSE,_xlfn.LET(_xlpm.legacyData,INDEX('INPUT Legacy JSON Input'!$C:$C,$D37),
_xlpm.interimString,MID(_xlpm.legacyData,FIND(F$1,_xlpm.legacyData)+LEN(F$1)+3,LEN(_xlpm.legacyData)),
IF(ISERROR(FIND(F$1,_xlpm.legacyData)),"",LEFT(_xlpm.interimString,FIND("}",_xlpm.interimString)-2))),"")</f>
        <v/>
      </c>
      <c r="G37" t="str" cm="1">
        <f t="array" ref="G37">IF($D37&lt;&gt;FALSE,_xlfn.LET(_xlpm.legacyData,INDEX('INPUT Legacy JSON Input'!$C:$C,$D37),
_xlpm.interimString,MID(_xlpm.legacyData,FIND(G$1,_xlpm.legacyData)+LEN(G$1)+3,LEN(_xlpm.legacyData)),
IF(ISERROR(FIND(G$1,_xlpm.legacyData)),"",LEFT(_xlpm.interimString,FIND("}",_xlpm.interimString)-2))),"")</f>
        <v/>
      </c>
      <c r="H37" s="9" t="str">
        <f>IF(OR(AND(E37="",F37="",G37=""),AND(B37="labels.icon",F37="")),"",
SUBSTITUTE("{\""featureType\"":\"""&amp;A37&amp;"\"",\""elementType\"":\"""&amp;B37&amp;"\"",\""stylers\"":["&amp;
IF(OR(E37="",B37="labels.icon"),"","{\""visibility\"":\"""&amp;E37&amp;"\""},")&amp;
IF(F37="","","{\""color\"":\"""&amp;F37&amp;"\""},")&amp;
IF(OR(G37="",B37="labels.icon"),"","{\""weight\"":"&amp;G37&amp;"}")&amp;
"]}" &amp;IF((COUNTA(H38:H$778)-COUNTIF(H38:H$778,""))&gt;0, ",", ""),",]","]"))</f>
        <v/>
      </c>
    </row>
    <row r="38" spans="1:8">
      <c r="A38" s="6" t="s">
        <v>35</v>
      </c>
      <c r="B38" t="str" cm="1">
        <f t="array" ref="B38">INDEX('CONSTRUCTION 7 Types'!A:A,COUNTIF(A$2:A38,A38))</f>
        <v>geometry</v>
      </c>
      <c r="D38" t="b">
        <f>_xlfn.LET(_xlpm.overrideMatch,IFERROR(MATCH("{""featureType"":""" &amp; INDEX('CONFIG Legacy V3 Mapping'!B:B,MATCH('OUTPUT Legacy Converter'!A38,'CONFIG Legacy V3 Mapping'!A:A,0)) &amp; """,""elementType"":""" &amp; B38 &amp; """",'INPUT Legacy JSON Input'!$D:$D,0),FALSE),
_xlpm.allMatch,IF(LEN(A38)-LEN(SUBSTITUTE(A38,".",""))=0,IFERROR(MATCH("{""featureType"":"""&amp;INDEX('CONFIG Legacy V3 Mapping'!B:B,MATCH('OUTPUT Legacy Converter'!A38,'CONFIG Legacy V3 Mapping'!A:A,0))&amp;""",""elementType"":""all""",'INPUT Legacy JSON Input'!$D:$D,0),FALSE),FALSE),
_xlpm.defaultMatch,IF(LEN(A38)-LEN(SUBSTITUTE(A38,".",""))=0,IFERROR(MATCH("{""elementType"":""" &amp; B38 &amp; """",'INPUT Legacy JSON Input'!$D:$D,0),FALSE),FALSE),
IF(_xlpm.overrideMatch,_xlpm.overrideMatch,IF(_xlpm.allMatch,_xlpm.allMatch,IF(_xlpm.defaultMatch,_xlpm.defaultMatch,FALSE))))</f>
        <v>0</v>
      </c>
      <c r="E38" t="str" cm="1">
        <f t="array" ref="E38">IF($D38&lt;&gt;FALSE,_xlfn.LET(_xlpm.legacyData,INDEX('INPUT Legacy JSON Input'!$C:$C,$D38),
_xlpm.interimString,MID(_xlpm.legacyData,FIND(E$1,_xlpm.legacyData)+LEN(E$1)+3,LEN(_xlpm.legacyData)),
IF(ISERROR(FIND(E$1,_xlpm.legacyData)),"",LEFT(_xlpm.interimString,FIND("}",_xlpm.interimString)-2))),"")</f>
        <v/>
      </c>
      <c r="F38" t="str" cm="1">
        <f t="array" ref="F38">IF($D38&lt;&gt;FALSE,_xlfn.LET(_xlpm.legacyData,INDEX('INPUT Legacy JSON Input'!$C:$C,$D38),
_xlpm.interimString,MID(_xlpm.legacyData,FIND(F$1,_xlpm.legacyData)+LEN(F$1)+3,LEN(_xlpm.legacyData)),
IF(ISERROR(FIND(F$1,_xlpm.legacyData)),"",LEFT(_xlpm.interimString,FIND("}",_xlpm.interimString)-2))),"")</f>
        <v/>
      </c>
      <c r="G38" t="str" cm="1">
        <f t="array" ref="G38">IF($D38&lt;&gt;FALSE,_xlfn.LET(_xlpm.legacyData,INDEX('INPUT Legacy JSON Input'!$C:$C,$D38),
_xlpm.interimString,MID(_xlpm.legacyData,FIND(G$1,_xlpm.legacyData)+LEN(G$1)+3,LEN(_xlpm.legacyData)),
IF(ISERROR(FIND(G$1,_xlpm.legacyData)),"",LEFT(_xlpm.interimString,FIND("}",_xlpm.interimString)-2))),"")</f>
        <v/>
      </c>
      <c r="H38" s="9" t="str">
        <f>IF(OR(AND(E38="",F38="",G38=""),AND(B38="labels.icon",F38="")),"",
SUBSTITUTE("{\""featureType\"":\"""&amp;A38&amp;"\"",\""elementType\"":\"""&amp;B38&amp;"\"",\""stylers\"":["&amp;
IF(OR(E38="",B38="labels.icon"),"","{\""visibility\"":\"""&amp;E38&amp;"\""},")&amp;
IF(F38="","","{\""color\"":\"""&amp;F38&amp;"\""},")&amp;
IF(OR(G38="",B38="labels.icon"),"","{\""weight\"":"&amp;G38&amp;"}")&amp;
"]}" &amp;IF((COUNTA(H39:H$778)-COUNTIF(H39:H$778,""))&gt;0, ",", ""),",]","]"))</f>
        <v/>
      </c>
    </row>
    <row r="39" spans="1:8">
      <c r="A39" s="6" t="s">
        <v>36</v>
      </c>
      <c r="B39" t="str" cm="1">
        <f t="array" ref="B39">INDEX('CONSTRUCTION 7 Types'!A:A,COUNTIF(A$2:A39,A39))</f>
        <v>geometry</v>
      </c>
      <c r="D39" t="b">
        <f>_xlfn.LET(_xlpm.overrideMatch,IFERROR(MATCH("{""featureType"":""" &amp; INDEX('CONFIG Legacy V3 Mapping'!B:B,MATCH('OUTPUT Legacy Converter'!A39,'CONFIG Legacy V3 Mapping'!A:A,0)) &amp; """,""elementType"":""" &amp; B39 &amp; """",'INPUT Legacy JSON Input'!$D:$D,0),FALSE),
_xlpm.allMatch,IF(LEN(A39)-LEN(SUBSTITUTE(A39,".",""))=0,IFERROR(MATCH("{""featureType"":"""&amp;INDEX('CONFIG Legacy V3 Mapping'!B:B,MATCH('OUTPUT Legacy Converter'!A39,'CONFIG Legacy V3 Mapping'!A:A,0))&amp;""",""elementType"":""all""",'INPUT Legacy JSON Input'!$D:$D,0),FALSE),FALSE),
_xlpm.defaultMatch,IF(LEN(A39)-LEN(SUBSTITUTE(A39,".",""))=0,IFERROR(MATCH("{""elementType"":""" &amp; B39 &amp; """",'INPUT Legacy JSON Input'!$D:$D,0),FALSE),FALSE),
IF(_xlpm.overrideMatch,_xlpm.overrideMatch,IF(_xlpm.allMatch,_xlpm.allMatch,IF(_xlpm.defaultMatch,_xlpm.defaultMatch,FALSE))))</f>
        <v>0</v>
      </c>
      <c r="E39" t="str" cm="1">
        <f t="array" ref="E39">IF($D39&lt;&gt;FALSE,_xlfn.LET(_xlpm.legacyData,INDEX('INPUT Legacy JSON Input'!$C:$C,$D39),
_xlpm.interimString,MID(_xlpm.legacyData,FIND(E$1,_xlpm.legacyData)+LEN(E$1)+3,LEN(_xlpm.legacyData)),
IF(ISERROR(FIND(E$1,_xlpm.legacyData)),"",LEFT(_xlpm.interimString,FIND("}",_xlpm.interimString)-2))),"")</f>
        <v/>
      </c>
      <c r="F39" t="str" cm="1">
        <f t="array" ref="F39">IF($D39&lt;&gt;FALSE,_xlfn.LET(_xlpm.legacyData,INDEX('INPUT Legacy JSON Input'!$C:$C,$D39),
_xlpm.interimString,MID(_xlpm.legacyData,FIND(F$1,_xlpm.legacyData)+LEN(F$1)+3,LEN(_xlpm.legacyData)),
IF(ISERROR(FIND(F$1,_xlpm.legacyData)),"",LEFT(_xlpm.interimString,FIND("}",_xlpm.interimString)-2))),"")</f>
        <v/>
      </c>
      <c r="G39" t="str" cm="1">
        <f t="array" ref="G39">IF($D39&lt;&gt;FALSE,_xlfn.LET(_xlpm.legacyData,INDEX('INPUT Legacy JSON Input'!$C:$C,$D39),
_xlpm.interimString,MID(_xlpm.legacyData,FIND(G$1,_xlpm.legacyData)+LEN(G$1)+3,LEN(_xlpm.legacyData)),
IF(ISERROR(FIND(G$1,_xlpm.legacyData)),"",LEFT(_xlpm.interimString,FIND("}",_xlpm.interimString)-2))),"")</f>
        <v/>
      </c>
      <c r="H39" s="9" t="str">
        <f>IF(OR(AND(E39="",F39="",G39=""),AND(B39="labels.icon",F39="")),"",
SUBSTITUTE("{\""featureType\"":\"""&amp;A39&amp;"\"",\""elementType\"":\"""&amp;B39&amp;"\"",\""stylers\"":["&amp;
IF(OR(E39="",B39="labels.icon"),"","{\""visibility\"":\"""&amp;E39&amp;"\""},")&amp;
IF(F39="","","{\""color\"":\"""&amp;F39&amp;"\""},")&amp;
IF(OR(G39="",B39="labels.icon"),"","{\""weight\"":"&amp;G39&amp;"}")&amp;
"]}" &amp;IF((COUNTA(H40:H$778)-COUNTIF(H40:H$778,""))&gt;0, ",", ""),",]","]"))</f>
        <v/>
      </c>
    </row>
    <row r="40" spans="1:8">
      <c r="A40" s="6" t="s">
        <v>37</v>
      </c>
      <c r="B40" t="str" cm="1">
        <f t="array" ref="B40">INDEX('CONSTRUCTION 7 Types'!A:A,COUNTIF(A$2:A40,A40))</f>
        <v>geometry</v>
      </c>
      <c r="D40" t="b">
        <f>_xlfn.LET(_xlpm.overrideMatch,IFERROR(MATCH("{""featureType"":""" &amp; INDEX('CONFIG Legacy V3 Mapping'!B:B,MATCH('OUTPUT Legacy Converter'!A40,'CONFIG Legacy V3 Mapping'!A:A,0)) &amp; """,""elementType"":""" &amp; B40 &amp; """",'INPUT Legacy JSON Input'!$D:$D,0),FALSE),
_xlpm.allMatch,IF(LEN(A40)-LEN(SUBSTITUTE(A40,".",""))=0,IFERROR(MATCH("{""featureType"":"""&amp;INDEX('CONFIG Legacy V3 Mapping'!B:B,MATCH('OUTPUT Legacy Converter'!A40,'CONFIG Legacy V3 Mapping'!A:A,0))&amp;""",""elementType"":""all""",'INPUT Legacy JSON Input'!$D:$D,0),FALSE),FALSE),
_xlpm.defaultMatch,IF(LEN(A40)-LEN(SUBSTITUTE(A40,".",""))=0,IFERROR(MATCH("{""elementType"":""" &amp; B40 &amp; """",'INPUT Legacy JSON Input'!$D:$D,0),FALSE),FALSE),
IF(_xlpm.overrideMatch,_xlpm.overrideMatch,IF(_xlpm.allMatch,_xlpm.allMatch,IF(_xlpm.defaultMatch,_xlpm.defaultMatch,FALSE))))</f>
        <v>0</v>
      </c>
      <c r="E40" t="str" cm="1">
        <f t="array" ref="E40">IF($D40&lt;&gt;FALSE,_xlfn.LET(_xlpm.legacyData,INDEX('INPUT Legacy JSON Input'!$C:$C,$D40),
_xlpm.interimString,MID(_xlpm.legacyData,FIND(E$1,_xlpm.legacyData)+LEN(E$1)+3,LEN(_xlpm.legacyData)),
IF(ISERROR(FIND(E$1,_xlpm.legacyData)),"",LEFT(_xlpm.interimString,FIND("}",_xlpm.interimString)-2))),"")</f>
        <v/>
      </c>
      <c r="F40" t="str" cm="1">
        <f t="array" ref="F40">IF($D40&lt;&gt;FALSE,_xlfn.LET(_xlpm.legacyData,INDEX('INPUT Legacy JSON Input'!$C:$C,$D40),
_xlpm.interimString,MID(_xlpm.legacyData,FIND(F$1,_xlpm.legacyData)+LEN(F$1)+3,LEN(_xlpm.legacyData)),
IF(ISERROR(FIND(F$1,_xlpm.legacyData)),"",LEFT(_xlpm.interimString,FIND("}",_xlpm.interimString)-2))),"")</f>
        <v/>
      </c>
      <c r="G40" t="str" cm="1">
        <f t="array" ref="G40">IF($D40&lt;&gt;FALSE,_xlfn.LET(_xlpm.legacyData,INDEX('INPUT Legacy JSON Input'!$C:$C,$D40),
_xlpm.interimString,MID(_xlpm.legacyData,FIND(G$1,_xlpm.legacyData)+LEN(G$1)+3,LEN(_xlpm.legacyData)),
IF(ISERROR(FIND(G$1,_xlpm.legacyData)),"",LEFT(_xlpm.interimString,FIND("}",_xlpm.interimString)-2))),"")</f>
        <v/>
      </c>
      <c r="H40" s="9" t="str">
        <f>IF(OR(AND(E40="",F40="",G40=""),AND(B40="labels.icon",F40="")),"",
SUBSTITUTE("{\""featureType\"":\"""&amp;A40&amp;"\"",\""elementType\"":\"""&amp;B40&amp;"\"",\""stylers\"":["&amp;
IF(OR(E40="",B40="labels.icon"),"","{\""visibility\"":\"""&amp;E40&amp;"\""},")&amp;
IF(F40="","","{\""color\"":\"""&amp;F40&amp;"\""},")&amp;
IF(OR(G40="",B40="labels.icon"),"","{\""weight\"":"&amp;G40&amp;"}")&amp;
"]}" &amp;IF((COUNTA(H41:H$778)-COUNTIF(H41:H$778,""))&gt;0, ",", ""),",]","]"))</f>
        <v/>
      </c>
    </row>
    <row r="41" spans="1:8">
      <c r="A41" s="6" t="s">
        <v>38</v>
      </c>
      <c r="B41" t="str" cm="1">
        <f t="array" ref="B41">INDEX('CONSTRUCTION 7 Types'!A:A,COUNTIF(A$2:A41,A41))</f>
        <v>geometry</v>
      </c>
      <c r="D41" t="b">
        <f>_xlfn.LET(_xlpm.overrideMatch,IFERROR(MATCH("{""featureType"":""" &amp; INDEX('CONFIG Legacy V3 Mapping'!B:B,MATCH('OUTPUT Legacy Converter'!A41,'CONFIG Legacy V3 Mapping'!A:A,0)) &amp; """,""elementType"":""" &amp; B41 &amp; """",'INPUT Legacy JSON Input'!$D:$D,0),FALSE),
_xlpm.allMatch,IF(LEN(A41)-LEN(SUBSTITUTE(A41,".",""))=0,IFERROR(MATCH("{""featureType"":"""&amp;INDEX('CONFIG Legacy V3 Mapping'!B:B,MATCH('OUTPUT Legacy Converter'!A41,'CONFIG Legacy V3 Mapping'!A:A,0))&amp;""",""elementType"":""all""",'INPUT Legacy JSON Input'!$D:$D,0),FALSE),FALSE),
_xlpm.defaultMatch,IF(LEN(A41)-LEN(SUBSTITUTE(A41,".",""))=0,IFERROR(MATCH("{""elementType"":""" &amp; B41 &amp; """",'INPUT Legacy JSON Input'!$D:$D,0),FALSE),FALSE),
IF(_xlpm.overrideMatch,_xlpm.overrideMatch,IF(_xlpm.allMatch,_xlpm.allMatch,IF(_xlpm.defaultMatch,_xlpm.defaultMatch,FALSE))))</f>
        <v>0</v>
      </c>
      <c r="E41" t="str" cm="1">
        <f t="array" ref="E41">IF($D41&lt;&gt;FALSE,_xlfn.LET(_xlpm.legacyData,INDEX('INPUT Legacy JSON Input'!$C:$C,$D41),
_xlpm.interimString,MID(_xlpm.legacyData,FIND(E$1,_xlpm.legacyData)+LEN(E$1)+3,LEN(_xlpm.legacyData)),
IF(ISERROR(FIND(E$1,_xlpm.legacyData)),"",LEFT(_xlpm.interimString,FIND("}",_xlpm.interimString)-2))),"")</f>
        <v/>
      </c>
      <c r="F41" t="str" cm="1">
        <f t="array" ref="F41">IF($D41&lt;&gt;FALSE,_xlfn.LET(_xlpm.legacyData,INDEX('INPUT Legacy JSON Input'!$C:$C,$D41),
_xlpm.interimString,MID(_xlpm.legacyData,FIND(F$1,_xlpm.legacyData)+LEN(F$1)+3,LEN(_xlpm.legacyData)),
IF(ISERROR(FIND(F$1,_xlpm.legacyData)),"",LEFT(_xlpm.interimString,FIND("}",_xlpm.interimString)-2))),"")</f>
        <v/>
      </c>
      <c r="G41" t="str" cm="1">
        <f t="array" ref="G41">IF($D41&lt;&gt;FALSE,_xlfn.LET(_xlpm.legacyData,INDEX('INPUT Legacy JSON Input'!$C:$C,$D41),
_xlpm.interimString,MID(_xlpm.legacyData,FIND(G$1,_xlpm.legacyData)+LEN(G$1)+3,LEN(_xlpm.legacyData)),
IF(ISERROR(FIND(G$1,_xlpm.legacyData)),"",LEFT(_xlpm.interimString,FIND("}",_xlpm.interimString)-2))),"")</f>
        <v/>
      </c>
      <c r="H41" s="9" t="str">
        <f>IF(OR(AND(E41="",F41="",G41=""),AND(B41="labels.icon",F41="")),"",
SUBSTITUTE("{\""featureType\"":\"""&amp;A41&amp;"\"",\""elementType\"":\"""&amp;B41&amp;"\"",\""stylers\"":["&amp;
IF(OR(E41="",B41="labels.icon"),"","{\""visibility\"":\"""&amp;E41&amp;"\""},")&amp;
IF(F41="","","{\""color\"":\"""&amp;F41&amp;"\""},")&amp;
IF(OR(G41="",B41="labels.icon"),"","{\""weight\"":"&amp;G41&amp;"}")&amp;
"]}" &amp;IF((COUNTA(H42:H$778)-COUNTIF(H42:H$778,""))&gt;0, ",", ""),",]","]"))</f>
        <v/>
      </c>
    </row>
    <row r="42" spans="1:8">
      <c r="A42" s="6" t="s">
        <v>39</v>
      </c>
      <c r="B42" t="str" cm="1">
        <f t="array" ref="B42">INDEX('CONSTRUCTION 7 Types'!A:A,COUNTIF(A$2:A42,A42))</f>
        <v>geometry</v>
      </c>
      <c r="D42" t="b">
        <f>_xlfn.LET(_xlpm.overrideMatch,IFERROR(MATCH("{""featureType"":""" &amp; INDEX('CONFIG Legacy V3 Mapping'!B:B,MATCH('OUTPUT Legacy Converter'!A42,'CONFIG Legacy V3 Mapping'!A:A,0)) &amp; """,""elementType"":""" &amp; B42 &amp; """",'INPUT Legacy JSON Input'!$D:$D,0),FALSE),
_xlpm.allMatch,IF(LEN(A42)-LEN(SUBSTITUTE(A42,".",""))=0,IFERROR(MATCH("{""featureType"":"""&amp;INDEX('CONFIG Legacy V3 Mapping'!B:B,MATCH('OUTPUT Legacy Converter'!A42,'CONFIG Legacy V3 Mapping'!A:A,0))&amp;""",""elementType"":""all""",'INPUT Legacy JSON Input'!$D:$D,0),FALSE),FALSE),
_xlpm.defaultMatch,IF(LEN(A42)-LEN(SUBSTITUTE(A42,".",""))=0,IFERROR(MATCH("{""elementType"":""" &amp; B42 &amp; """",'INPUT Legacy JSON Input'!$D:$D,0),FALSE),FALSE),
IF(_xlpm.overrideMatch,_xlpm.overrideMatch,IF(_xlpm.allMatch,_xlpm.allMatch,IF(_xlpm.defaultMatch,_xlpm.defaultMatch,FALSE))))</f>
        <v>0</v>
      </c>
      <c r="E42" t="str" cm="1">
        <f t="array" ref="E42">IF($D42&lt;&gt;FALSE,_xlfn.LET(_xlpm.legacyData,INDEX('INPUT Legacy JSON Input'!$C:$C,$D42),
_xlpm.interimString,MID(_xlpm.legacyData,FIND(E$1,_xlpm.legacyData)+LEN(E$1)+3,LEN(_xlpm.legacyData)),
IF(ISERROR(FIND(E$1,_xlpm.legacyData)),"",LEFT(_xlpm.interimString,FIND("}",_xlpm.interimString)-2))),"")</f>
        <v/>
      </c>
      <c r="F42" t="str" cm="1">
        <f t="array" ref="F42">IF($D42&lt;&gt;FALSE,_xlfn.LET(_xlpm.legacyData,INDEX('INPUT Legacy JSON Input'!$C:$C,$D42),
_xlpm.interimString,MID(_xlpm.legacyData,FIND(F$1,_xlpm.legacyData)+LEN(F$1)+3,LEN(_xlpm.legacyData)),
IF(ISERROR(FIND(F$1,_xlpm.legacyData)),"",LEFT(_xlpm.interimString,FIND("}",_xlpm.interimString)-2))),"")</f>
        <v/>
      </c>
      <c r="G42" t="str" cm="1">
        <f t="array" ref="G42">IF($D42&lt;&gt;FALSE,_xlfn.LET(_xlpm.legacyData,INDEX('INPUT Legacy JSON Input'!$C:$C,$D42),
_xlpm.interimString,MID(_xlpm.legacyData,FIND(G$1,_xlpm.legacyData)+LEN(G$1)+3,LEN(_xlpm.legacyData)),
IF(ISERROR(FIND(G$1,_xlpm.legacyData)),"",LEFT(_xlpm.interimString,FIND("}",_xlpm.interimString)-2))),"")</f>
        <v/>
      </c>
      <c r="H42" s="9" t="str">
        <f>IF(OR(AND(E42="",F42="",G42=""),AND(B42="labels.icon",F42="")),"",
SUBSTITUTE("{\""featureType\"":\"""&amp;A42&amp;"\"",\""elementType\"":\"""&amp;B42&amp;"\"",\""stylers\"":["&amp;
IF(OR(E42="",B42="labels.icon"),"","{\""visibility\"":\"""&amp;E42&amp;"\""},")&amp;
IF(F42="","","{\""color\"":\"""&amp;F42&amp;"\""},")&amp;
IF(OR(G42="",B42="labels.icon"),"","{\""weight\"":"&amp;G42&amp;"}")&amp;
"]}" &amp;IF((COUNTA(H43:H$778)-COUNTIF(H43:H$778,""))&gt;0, ",", ""),",]","]"))</f>
        <v/>
      </c>
    </row>
    <row r="43" spans="1:8">
      <c r="A43" s="6" t="s">
        <v>40</v>
      </c>
      <c r="B43" t="str" cm="1">
        <f t="array" ref="B43">INDEX('CONSTRUCTION 7 Types'!A:A,COUNTIF(A$2:A43,A43))</f>
        <v>geometry</v>
      </c>
      <c r="D43" t="b">
        <f>_xlfn.LET(_xlpm.overrideMatch,IFERROR(MATCH("{""featureType"":""" &amp; INDEX('CONFIG Legacy V3 Mapping'!B:B,MATCH('OUTPUT Legacy Converter'!A43,'CONFIG Legacy V3 Mapping'!A:A,0)) &amp; """,""elementType"":""" &amp; B43 &amp; """",'INPUT Legacy JSON Input'!$D:$D,0),FALSE),
_xlpm.allMatch,IF(LEN(A43)-LEN(SUBSTITUTE(A43,".",""))=0,IFERROR(MATCH("{""featureType"":"""&amp;INDEX('CONFIG Legacy V3 Mapping'!B:B,MATCH('OUTPUT Legacy Converter'!A43,'CONFIG Legacy V3 Mapping'!A:A,0))&amp;""",""elementType"":""all""",'INPUT Legacy JSON Input'!$D:$D,0),FALSE),FALSE),
_xlpm.defaultMatch,IF(LEN(A43)-LEN(SUBSTITUTE(A43,".",""))=0,IFERROR(MATCH("{""elementType"":""" &amp; B43 &amp; """",'INPUT Legacy JSON Input'!$D:$D,0),FALSE),FALSE),
IF(_xlpm.overrideMatch,_xlpm.overrideMatch,IF(_xlpm.allMatch,_xlpm.allMatch,IF(_xlpm.defaultMatch,_xlpm.defaultMatch,FALSE))))</f>
        <v>0</v>
      </c>
      <c r="E43" t="str" cm="1">
        <f t="array" ref="E43">IF($D43&lt;&gt;FALSE,_xlfn.LET(_xlpm.legacyData,INDEX('INPUT Legacy JSON Input'!$C:$C,$D43),
_xlpm.interimString,MID(_xlpm.legacyData,FIND(E$1,_xlpm.legacyData)+LEN(E$1)+3,LEN(_xlpm.legacyData)),
IF(ISERROR(FIND(E$1,_xlpm.legacyData)),"",LEFT(_xlpm.interimString,FIND("}",_xlpm.interimString)-2))),"")</f>
        <v/>
      </c>
      <c r="F43" t="str" cm="1">
        <f t="array" ref="F43">IF($D43&lt;&gt;FALSE,_xlfn.LET(_xlpm.legacyData,INDEX('INPUT Legacy JSON Input'!$C:$C,$D43),
_xlpm.interimString,MID(_xlpm.legacyData,FIND(F$1,_xlpm.legacyData)+LEN(F$1)+3,LEN(_xlpm.legacyData)),
IF(ISERROR(FIND(F$1,_xlpm.legacyData)),"",LEFT(_xlpm.interimString,FIND("}",_xlpm.interimString)-2))),"")</f>
        <v/>
      </c>
      <c r="G43" t="str" cm="1">
        <f t="array" ref="G43">IF($D43&lt;&gt;FALSE,_xlfn.LET(_xlpm.legacyData,INDEX('INPUT Legacy JSON Input'!$C:$C,$D43),
_xlpm.interimString,MID(_xlpm.legacyData,FIND(G$1,_xlpm.legacyData)+LEN(G$1)+3,LEN(_xlpm.legacyData)),
IF(ISERROR(FIND(G$1,_xlpm.legacyData)),"",LEFT(_xlpm.interimString,FIND("}",_xlpm.interimString)-2))),"")</f>
        <v/>
      </c>
      <c r="H43" s="9" t="str">
        <f>IF(OR(AND(E43="",F43="",G43=""),AND(B43="labels.icon",F43="")),"",
SUBSTITUTE("{\""featureType\"":\"""&amp;A43&amp;"\"",\""elementType\"":\"""&amp;B43&amp;"\"",\""stylers\"":["&amp;
IF(OR(E43="",B43="labels.icon"),"","{\""visibility\"":\"""&amp;E43&amp;"\""},")&amp;
IF(F43="","","{\""color\"":\"""&amp;F43&amp;"\""},")&amp;
IF(OR(G43="",B43="labels.icon"),"","{\""weight\"":"&amp;G43&amp;"}")&amp;
"]}" &amp;IF((COUNTA(H44:H$778)-COUNTIF(H44:H$778,""))&gt;0, ",", ""),",]","]"))</f>
        <v/>
      </c>
    </row>
    <row r="44" spans="1:8">
      <c r="A44" s="6" t="s">
        <v>41</v>
      </c>
      <c r="B44" t="str" cm="1">
        <f t="array" ref="B44">INDEX('CONSTRUCTION 7 Types'!A:A,COUNTIF(A$2:A44,A44))</f>
        <v>geometry</v>
      </c>
      <c r="D44" t="b">
        <f>_xlfn.LET(_xlpm.overrideMatch,IFERROR(MATCH("{""featureType"":""" &amp; INDEX('CONFIG Legacy V3 Mapping'!B:B,MATCH('OUTPUT Legacy Converter'!A44,'CONFIG Legacy V3 Mapping'!A:A,0)) &amp; """,""elementType"":""" &amp; B44 &amp; """",'INPUT Legacy JSON Input'!$D:$D,0),FALSE),
_xlpm.allMatch,IF(LEN(A44)-LEN(SUBSTITUTE(A44,".",""))=0,IFERROR(MATCH("{""featureType"":"""&amp;INDEX('CONFIG Legacy V3 Mapping'!B:B,MATCH('OUTPUT Legacy Converter'!A44,'CONFIG Legacy V3 Mapping'!A:A,0))&amp;""",""elementType"":""all""",'INPUT Legacy JSON Input'!$D:$D,0),FALSE),FALSE),
_xlpm.defaultMatch,IF(LEN(A44)-LEN(SUBSTITUTE(A44,".",""))=0,IFERROR(MATCH("{""elementType"":""" &amp; B44 &amp; """",'INPUT Legacy JSON Input'!$D:$D,0),FALSE),FALSE),
IF(_xlpm.overrideMatch,_xlpm.overrideMatch,IF(_xlpm.allMatch,_xlpm.allMatch,IF(_xlpm.defaultMatch,_xlpm.defaultMatch,FALSE))))</f>
        <v>0</v>
      </c>
      <c r="E44" t="str" cm="1">
        <f t="array" ref="E44">IF($D44&lt;&gt;FALSE,_xlfn.LET(_xlpm.legacyData,INDEX('INPUT Legacy JSON Input'!$C:$C,$D44),
_xlpm.interimString,MID(_xlpm.legacyData,FIND(E$1,_xlpm.legacyData)+LEN(E$1)+3,LEN(_xlpm.legacyData)),
IF(ISERROR(FIND(E$1,_xlpm.legacyData)),"",LEFT(_xlpm.interimString,FIND("}",_xlpm.interimString)-2))),"")</f>
        <v/>
      </c>
      <c r="F44" t="str" cm="1">
        <f t="array" ref="F44">IF($D44&lt;&gt;FALSE,_xlfn.LET(_xlpm.legacyData,INDEX('INPUT Legacy JSON Input'!$C:$C,$D44),
_xlpm.interimString,MID(_xlpm.legacyData,FIND(F$1,_xlpm.legacyData)+LEN(F$1)+3,LEN(_xlpm.legacyData)),
IF(ISERROR(FIND(F$1,_xlpm.legacyData)),"",LEFT(_xlpm.interimString,FIND("}",_xlpm.interimString)-2))),"")</f>
        <v/>
      </c>
      <c r="G44" t="str" cm="1">
        <f t="array" ref="G44">IF($D44&lt;&gt;FALSE,_xlfn.LET(_xlpm.legacyData,INDEX('INPUT Legacy JSON Input'!$C:$C,$D44),
_xlpm.interimString,MID(_xlpm.legacyData,FIND(G$1,_xlpm.legacyData)+LEN(G$1)+3,LEN(_xlpm.legacyData)),
IF(ISERROR(FIND(G$1,_xlpm.legacyData)),"",LEFT(_xlpm.interimString,FIND("}",_xlpm.interimString)-2))),"")</f>
        <v/>
      </c>
      <c r="H44" s="9" t="str">
        <f>IF(OR(AND(E44="",F44="",G44=""),AND(B44="labels.icon",F44="")),"",
SUBSTITUTE("{\""featureType\"":\"""&amp;A44&amp;"\"",\""elementType\"":\"""&amp;B44&amp;"\"",\""stylers\"":["&amp;
IF(OR(E44="",B44="labels.icon"),"","{\""visibility\"":\"""&amp;E44&amp;"\""},")&amp;
IF(F44="","","{\""color\"":\"""&amp;F44&amp;"\""},")&amp;
IF(OR(G44="",B44="labels.icon"),"","{\""weight\"":"&amp;G44&amp;"}")&amp;
"]}" &amp;IF((COUNTA(H45:H$778)-COUNTIF(H45:H$778,""))&gt;0, ",", ""),",]","]"))</f>
        <v/>
      </c>
    </row>
    <row r="45" spans="1:8">
      <c r="A45" s="6" t="s">
        <v>42</v>
      </c>
      <c r="B45" t="str" cm="1">
        <f t="array" ref="B45">INDEX('CONSTRUCTION 7 Types'!A:A,COUNTIF(A$2:A45,A45))</f>
        <v>geometry</v>
      </c>
      <c r="D45" t="b">
        <f>_xlfn.LET(_xlpm.overrideMatch,IFERROR(MATCH("{""featureType"":""" &amp; INDEX('CONFIG Legacy V3 Mapping'!B:B,MATCH('OUTPUT Legacy Converter'!A45,'CONFIG Legacy V3 Mapping'!A:A,0)) &amp; """,""elementType"":""" &amp; B45 &amp; """",'INPUT Legacy JSON Input'!$D:$D,0),FALSE),
_xlpm.allMatch,IF(LEN(A45)-LEN(SUBSTITUTE(A45,".",""))=0,IFERROR(MATCH("{""featureType"":"""&amp;INDEX('CONFIG Legacy V3 Mapping'!B:B,MATCH('OUTPUT Legacy Converter'!A45,'CONFIG Legacy V3 Mapping'!A:A,0))&amp;""",""elementType"":""all""",'INPUT Legacy JSON Input'!$D:$D,0),FALSE),FALSE),
_xlpm.defaultMatch,IF(LEN(A45)-LEN(SUBSTITUTE(A45,".",""))=0,IFERROR(MATCH("{""elementType"":""" &amp; B45 &amp; """",'INPUT Legacy JSON Input'!$D:$D,0),FALSE),FALSE),
IF(_xlpm.overrideMatch,_xlpm.overrideMatch,IF(_xlpm.allMatch,_xlpm.allMatch,IF(_xlpm.defaultMatch,_xlpm.defaultMatch,FALSE))))</f>
        <v>0</v>
      </c>
      <c r="E45" t="str" cm="1">
        <f t="array" ref="E45">IF($D45&lt;&gt;FALSE,_xlfn.LET(_xlpm.legacyData,INDEX('INPUT Legacy JSON Input'!$C:$C,$D45),
_xlpm.interimString,MID(_xlpm.legacyData,FIND(E$1,_xlpm.legacyData)+LEN(E$1)+3,LEN(_xlpm.legacyData)),
IF(ISERROR(FIND(E$1,_xlpm.legacyData)),"",LEFT(_xlpm.interimString,FIND("}",_xlpm.interimString)-2))),"")</f>
        <v/>
      </c>
      <c r="F45" t="str" cm="1">
        <f t="array" ref="F45">IF($D45&lt;&gt;FALSE,_xlfn.LET(_xlpm.legacyData,INDEX('INPUT Legacy JSON Input'!$C:$C,$D45),
_xlpm.interimString,MID(_xlpm.legacyData,FIND(F$1,_xlpm.legacyData)+LEN(F$1)+3,LEN(_xlpm.legacyData)),
IF(ISERROR(FIND(F$1,_xlpm.legacyData)),"",LEFT(_xlpm.interimString,FIND("}",_xlpm.interimString)-2))),"")</f>
        <v/>
      </c>
      <c r="G45" t="str" cm="1">
        <f t="array" ref="G45">IF($D45&lt;&gt;FALSE,_xlfn.LET(_xlpm.legacyData,INDEX('INPUT Legacy JSON Input'!$C:$C,$D45),
_xlpm.interimString,MID(_xlpm.legacyData,FIND(G$1,_xlpm.legacyData)+LEN(G$1)+3,LEN(_xlpm.legacyData)),
IF(ISERROR(FIND(G$1,_xlpm.legacyData)),"",LEFT(_xlpm.interimString,FIND("}",_xlpm.interimString)-2))),"")</f>
        <v/>
      </c>
      <c r="H45" s="9" t="str">
        <f>IF(OR(AND(E45="",F45="",G45=""),AND(B45="labels.icon",F45="")),"",
SUBSTITUTE("{\""featureType\"":\"""&amp;A45&amp;"\"",\""elementType\"":\"""&amp;B45&amp;"\"",\""stylers\"":["&amp;
IF(OR(E45="",B45="labels.icon"),"","{\""visibility\"":\"""&amp;E45&amp;"\""},")&amp;
IF(F45="","","{\""color\"":\"""&amp;F45&amp;"\""},")&amp;
IF(OR(G45="",B45="labels.icon"),"","{\""weight\"":"&amp;G45&amp;"}")&amp;
"]}" &amp;IF((COUNTA(H46:H$778)-COUNTIF(H46:H$778,""))&gt;0, ",", ""),",]","]"))</f>
        <v/>
      </c>
    </row>
    <row r="46" spans="1:8">
      <c r="A46" s="6" t="s">
        <v>43</v>
      </c>
      <c r="B46" t="str" cm="1">
        <f t="array" ref="B46">INDEX('CONSTRUCTION 7 Types'!A:A,COUNTIF(A$2:A46,A46))</f>
        <v>geometry</v>
      </c>
      <c r="D46" t="b">
        <f>_xlfn.LET(_xlpm.overrideMatch,IFERROR(MATCH("{""featureType"":""" &amp; INDEX('CONFIG Legacy V3 Mapping'!B:B,MATCH('OUTPUT Legacy Converter'!A46,'CONFIG Legacy V3 Mapping'!A:A,0)) &amp; """,""elementType"":""" &amp; B46 &amp; """",'INPUT Legacy JSON Input'!$D:$D,0),FALSE),
_xlpm.allMatch,IF(LEN(A46)-LEN(SUBSTITUTE(A46,".",""))=0,IFERROR(MATCH("{""featureType"":"""&amp;INDEX('CONFIG Legacy V3 Mapping'!B:B,MATCH('OUTPUT Legacy Converter'!A46,'CONFIG Legacy V3 Mapping'!A:A,0))&amp;""",""elementType"":""all""",'INPUT Legacy JSON Input'!$D:$D,0),FALSE),FALSE),
_xlpm.defaultMatch,IF(LEN(A46)-LEN(SUBSTITUTE(A46,".",""))=0,IFERROR(MATCH("{""elementType"":""" &amp; B46 &amp; """",'INPUT Legacy JSON Input'!$D:$D,0),FALSE),FALSE),
IF(_xlpm.overrideMatch,_xlpm.overrideMatch,IF(_xlpm.allMatch,_xlpm.allMatch,IF(_xlpm.defaultMatch,_xlpm.defaultMatch,FALSE))))</f>
        <v>0</v>
      </c>
      <c r="E46" t="str" cm="1">
        <f t="array" ref="E46">IF($D46&lt;&gt;FALSE,_xlfn.LET(_xlpm.legacyData,INDEX('INPUT Legacy JSON Input'!$C:$C,$D46),
_xlpm.interimString,MID(_xlpm.legacyData,FIND(E$1,_xlpm.legacyData)+LEN(E$1)+3,LEN(_xlpm.legacyData)),
IF(ISERROR(FIND(E$1,_xlpm.legacyData)),"",LEFT(_xlpm.interimString,FIND("}",_xlpm.interimString)-2))),"")</f>
        <v/>
      </c>
      <c r="F46" t="str" cm="1">
        <f t="array" ref="F46">IF($D46&lt;&gt;FALSE,_xlfn.LET(_xlpm.legacyData,INDEX('INPUT Legacy JSON Input'!$C:$C,$D46),
_xlpm.interimString,MID(_xlpm.legacyData,FIND(F$1,_xlpm.legacyData)+LEN(F$1)+3,LEN(_xlpm.legacyData)),
IF(ISERROR(FIND(F$1,_xlpm.legacyData)),"",LEFT(_xlpm.interimString,FIND("}",_xlpm.interimString)-2))),"")</f>
        <v/>
      </c>
      <c r="G46" t="str" cm="1">
        <f t="array" ref="G46">IF($D46&lt;&gt;FALSE,_xlfn.LET(_xlpm.legacyData,INDEX('INPUT Legacy JSON Input'!$C:$C,$D46),
_xlpm.interimString,MID(_xlpm.legacyData,FIND(G$1,_xlpm.legacyData)+LEN(G$1)+3,LEN(_xlpm.legacyData)),
IF(ISERROR(FIND(G$1,_xlpm.legacyData)),"",LEFT(_xlpm.interimString,FIND("}",_xlpm.interimString)-2))),"")</f>
        <v/>
      </c>
      <c r="H46" s="9" t="str">
        <f>IF(OR(AND(E46="",F46="",G46=""),AND(B46="labels.icon",F46="")),"",
SUBSTITUTE("{\""featureType\"":\"""&amp;A46&amp;"\"",\""elementType\"":\"""&amp;B46&amp;"\"",\""stylers\"":["&amp;
IF(OR(E46="",B46="labels.icon"),"","{\""visibility\"":\"""&amp;E46&amp;"\""},")&amp;
IF(F46="","","{\""color\"":\"""&amp;F46&amp;"\""},")&amp;
IF(OR(G46="",B46="labels.icon"),"","{\""weight\"":"&amp;G46&amp;"}")&amp;
"]}" &amp;IF((COUNTA(H47:H$778)-COUNTIF(H47:H$778,""))&gt;0, ",", ""),",]","]"))</f>
        <v/>
      </c>
    </row>
    <row r="47" spans="1:8">
      <c r="A47" s="6" t="s">
        <v>44</v>
      </c>
      <c r="B47" t="str" cm="1">
        <f t="array" ref="B47">INDEX('CONSTRUCTION 7 Types'!A:A,COUNTIF(A$2:A47,A47))</f>
        <v>geometry</v>
      </c>
      <c r="D47" t="b">
        <f>_xlfn.LET(_xlpm.overrideMatch,IFERROR(MATCH("{""featureType"":""" &amp; INDEX('CONFIG Legacy V3 Mapping'!B:B,MATCH('OUTPUT Legacy Converter'!A47,'CONFIG Legacy V3 Mapping'!A:A,0)) &amp; """,""elementType"":""" &amp; B47 &amp; """",'INPUT Legacy JSON Input'!$D:$D,0),FALSE),
_xlpm.allMatch,IF(LEN(A47)-LEN(SUBSTITUTE(A47,".",""))=0,IFERROR(MATCH("{""featureType"":"""&amp;INDEX('CONFIG Legacy V3 Mapping'!B:B,MATCH('OUTPUT Legacy Converter'!A47,'CONFIG Legacy V3 Mapping'!A:A,0))&amp;""",""elementType"":""all""",'INPUT Legacy JSON Input'!$D:$D,0),FALSE),FALSE),
_xlpm.defaultMatch,IF(LEN(A47)-LEN(SUBSTITUTE(A47,".",""))=0,IFERROR(MATCH("{""elementType"":""" &amp; B47 &amp; """",'INPUT Legacy JSON Input'!$D:$D,0),FALSE),FALSE),
IF(_xlpm.overrideMatch,_xlpm.overrideMatch,IF(_xlpm.allMatch,_xlpm.allMatch,IF(_xlpm.defaultMatch,_xlpm.defaultMatch,FALSE))))</f>
        <v>0</v>
      </c>
      <c r="E47" t="str" cm="1">
        <f t="array" ref="E47">IF($D47&lt;&gt;FALSE,_xlfn.LET(_xlpm.legacyData,INDEX('INPUT Legacy JSON Input'!$C:$C,$D47),
_xlpm.interimString,MID(_xlpm.legacyData,FIND(E$1,_xlpm.legacyData)+LEN(E$1)+3,LEN(_xlpm.legacyData)),
IF(ISERROR(FIND(E$1,_xlpm.legacyData)),"",LEFT(_xlpm.interimString,FIND("}",_xlpm.interimString)-2))),"")</f>
        <v/>
      </c>
      <c r="F47" t="str" cm="1">
        <f t="array" ref="F47">IF($D47&lt;&gt;FALSE,_xlfn.LET(_xlpm.legacyData,INDEX('INPUT Legacy JSON Input'!$C:$C,$D47),
_xlpm.interimString,MID(_xlpm.legacyData,FIND(F$1,_xlpm.legacyData)+LEN(F$1)+3,LEN(_xlpm.legacyData)),
IF(ISERROR(FIND(F$1,_xlpm.legacyData)),"",LEFT(_xlpm.interimString,FIND("}",_xlpm.interimString)-2))),"")</f>
        <v/>
      </c>
      <c r="G47" t="str" cm="1">
        <f t="array" ref="G47">IF($D47&lt;&gt;FALSE,_xlfn.LET(_xlpm.legacyData,INDEX('INPUT Legacy JSON Input'!$C:$C,$D47),
_xlpm.interimString,MID(_xlpm.legacyData,FIND(G$1,_xlpm.legacyData)+LEN(G$1)+3,LEN(_xlpm.legacyData)),
IF(ISERROR(FIND(G$1,_xlpm.legacyData)),"",LEFT(_xlpm.interimString,FIND("}",_xlpm.interimString)-2))),"")</f>
        <v/>
      </c>
      <c r="H47" s="9" t="str">
        <f>IF(OR(AND(E47="",F47="",G47=""),AND(B47="labels.icon",F47="")),"",
SUBSTITUTE("{\""featureType\"":\"""&amp;A47&amp;"\"",\""elementType\"":\"""&amp;B47&amp;"\"",\""stylers\"":["&amp;
IF(OR(E47="",B47="labels.icon"),"","{\""visibility\"":\"""&amp;E47&amp;"\""},")&amp;
IF(F47="","","{\""color\"":\"""&amp;F47&amp;"\""},")&amp;
IF(OR(G47="",B47="labels.icon"),"","{\""weight\"":"&amp;G47&amp;"}")&amp;
"]}" &amp;IF((COUNTA(H48:H$778)-COUNTIF(H48:H$778,""))&gt;0, ",", ""),",]","]"))</f>
        <v/>
      </c>
    </row>
    <row r="48" spans="1:8">
      <c r="A48" s="6" t="s">
        <v>45</v>
      </c>
      <c r="B48" t="str" cm="1">
        <f t="array" ref="B48">INDEX('CONSTRUCTION 7 Types'!A:A,COUNTIF(A$2:A48,A48))</f>
        <v>geometry</v>
      </c>
      <c r="D48" t="b">
        <f>_xlfn.LET(_xlpm.overrideMatch,IFERROR(MATCH("{""featureType"":""" &amp; INDEX('CONFIG Legacy V3 Mapping'!B:B,MATCH('OUTPUT Legacy Converter'!A48,'CONFIG Legacy V3 Mapping'!A:A,0)) &amp; """,""elementType"":""" &amp; B48 &amp; """",'INPUT Legacy JSON Input'!$D:$D,0),FALSE),
_xlpm.allMatch,IF(LEN(A48)-LEN(SUBSTITUTE(A48,".",""))=0,IFERROR(MATCH("{""featureType"":"""&amp;INDEX('CONFIG Legacy V3 Mapping'!B:B,MATCH('OUTPUT Legacy Converter'!A48,'CONFIG Legacy V3 Mapping'!A:A,0))&amp;""",""elementType"":""all""",'INPUT Legacy JSON Input'!$D:$D,0),FALSE),FALSE),
_xlpm.defaultMatch,IF(LEN(A48)-LEN(SUBSTITUTE(A48,".",""))=0,IFERROR(MATCH("{""elementType"":""" &amp; B48 &amp; """",'INPUT Legacy JSON Input'!$D:$D,0),FALSE),FALSE),
IF(_xlpm.overrideMatch,_xlpm.overrideMatch,IF(_xlpm.allMatch,_xlpm.allMatch,IF(_xlpm.defaultMatch,_xlpm.defaultMatch,FALSE))))</f>
        <v>0</v>
      </c>
      <c r="E48" t="str" cm="1">
        <f t="array" ref="E48">IF($D48&lt;&gt;FALSE,_xlfn.LET(_xlpm.legacyData,INDEX('INPUT Legacy JSON Input'!$C:$C,$D48),
_xlpm.interimString,MID(_xlpm.legacyData,FIND(E$1,_xlpm.legacyData)+LEN(E$1)+3,LEN(_xlpm.legacyData)),
IF(ISERROR(FIND(E$1,_xlpm.legacyData)),"",LEFT(_xlpm.interimString,FIND("}",_xlpm.interimString)-2))),"")</f>
        <v/>
      </c>
      <c r="F48" t="str" cm="1">
        <f t="array" ref="F48">IF($D48&lt;&gt;FALSE,_xlfn.LET(_xlpm.legacyData,INDEX('INPUT Legacy JSON Input'!$C:$C,$D48),
_xlpm.interimString,MID(_xlpm.legacyData,FIND(F$1,_xlpm.legacyData)+LEN(F$1)+3,LEN(_xlpm.legacyData)),
IF(ISERROR(FIND(F$1,_xlpm.legacyData)),"",LEFT(_xlpm.interimString,FIND("}",_xlpm.interimString)-2))),"")</f>
        <v/>
      </c>
      <c r="G48" t="str" cm="1">
        <f t="array" ref="G48">IF($D48&lt;&gt;FALSE,_xlfn.LET(_xlpm.legacyData,INDEX('INPUT Legacy JSON Input'!$C:$C,$D48),
_xlpm.interimString,MID(_xlpm.legacyData,FIND(G$1,_xlpm.legacyData)+LEN(G$1)+3,LEN(_xlpm.legacyData)),
IF(ISERROR(FIND(G$1,_xlpm.legacyData)),"",LEFT(_xlpm.interimString,FIND("}",_xlpm.interimString)-2))),"")</f>
        <v/>
      </c>
      <c r="H48" s="9" t="str">
        <f>IF(OR(AND(E48="",F48="",G48=""),AND(B48="labels.icon",F48="")),"",
SUBSTITUTE("{\""featureType\"":\"""&amp;A48&amp;"\"",\""elementType\"":\"""&amp;B48&amp;"\"",\""stylers\"":["&amp;
IF(OR(E48="",B48="labels.icon"),"","{\""visibility\"":\"""&amp;E48&amp;"\""},")&amp;
IF(F48="","","{\""color\"":\"""&amp;F48&amp;"\""},")&amp;
IF(OR(G48="",B48="labels.icon"),"","{\""weight\"":"&amp;G48&amp;"}")&amp;
"]}" &amp;IF((COUNTA(H49:H$778)-COUNTIF(H49:H$778,""))&gt;0, ",", ""),",]","]"))</f>
        <v/>
      </c>
    </row>
    <row r="49" spans="1:8">
      <c r="A49" s="6" t="s">
        <v>46</v>
      </c>
      <c r="B49" t="str" cm="1">
        <f t="array" ref="B49">INDEX('CONSTRUCTION 7 Types'!A:A,COUNTIF(A$2:A49,A49))</f>
        <v>geometry</v>
      </c>
      <c r="D49" t="b">
        <f>_xlfn.LET(_xlpm.overrideMatch,IFERROR(MATCH("{""featureType"":""" &amp; INDEX('CONFIG Legacy V3 Mapping'!B:B,MATCH('OUTPUT Legacy Converter'!A49,'CONFIG Legacy V3 Mapping'!A:A,0)) &amp; """,""elementType"":""" &amp; B49 &amp; """",'INPUT Legacy JSON Input'!$D:$D,0),FALSE),
_xlpm.allMatch,IF(LEN(A49)-LEN(SUBSTITUTE(A49,".",""))=0,IFERROR(MATCH("{""featureType"":"""&amp;INDEX('CONFIG Legacy V3 Mapping'!B:B,MATCH('OUTPUT Legacy Converter'!A49,'CONFIG Legacy V3 Mapping'!A:A,0))&amp;""",""elementType"":""all""",'INPUT Legacy JSON Input'!$D:$D,0),FALSE),FALSE),
_xlpm.defaultMatch,IF(LEN(A49)-LEN(SUBSTITUTE(A49,".",""))=0,IFERROR(MATCH("{""elementType"":""" &amp; B49 &amp; """",'INPUT Legacy JSON Input'!$D:$D,0),FALSE),FALSE),
IF(_xlpm.overrideMatch,_xlpm.overrideMatch,IF(_xlpm.allMatch,_xlpm.allMatch,IF(_xlpm.defaultMatch,_xlpm.defaultMatch,FALSE))))</f>
        <v>0</v>
      </c>
      <c r="E49" t="str" cm="1">
        <f t="array" ref="E49">IF($D49&lt;&gt;FALSE,_xlfn.LET(_xlpm.legacyData,INDEX('INPUT Legacy JSON Input'!$C:$C,$D49),
_xlpm.interimString,MID(_xlpm.legacyData,FIND(E$1,_xlpm.legacyData)+LEN(E$1)+3,LEN(_xlpm.legacyData)),
IF(ISERROR(FIND(E$1,_xlpm.legacyData)),"",LEFT(_xlpm.interimString,FIND("}",_xlpm.interimString)-2))),"")</f>
        <v/>
      </c>
      <c r="F49" t="str" cm="1">
        <f t="array" ref="F49">IF($D49&lt;&gt;FALSE,_xlfn.LET(_xlpm.legacyData,INDEX('INPUT Legacy JSON Input'!$C:$C,$D49),
_xlpm.interimString,MID(_xlpm.legacyData,FIND(F$1,_xlpm.legacyData)+LEN(F$1)+3,LEN(_xlpm.legacyData)),
IF(ISERROR(FIND(F$1,_xlpm.legacyData)),"",LEFT(_xlpm.interimString,FIND("}",_xlpm.interimString)-2))),"")</f>
        <v/>
      </c>
      <c r="G49" t="str" cm="1">
        <f t="array" ref="G49">IF($D49&lt;&gt;FALSE,_xlfn.LET(_xlpm.legacyData,INDEX('INPUT Legacy JSON Input'!$C:$C,$D49),
_xlpm.interimString,MID(_xlpm.legacyData,FIND(G$1,_xlpm.legacyData)+LEN(G$1)+3,LEN(_xlpm.legacyData)),
IF(ISERROR(FIND(G$1,_xlpm.legacyData)),"",LEFT(_xlpm.interimString,FIND("}",_xlpm.interimString)-2))),"")</f>
        <v/>
      </c>
      <c r="H49" s="9" t="str">
        <f>IF(OR(AND(E49="",F49="",G49=""),AND(B49="labels.icon",F49="")),"",
SUBSTITUTE("{\""featureType\"":\"""&amp;A49&amp;"\"",\""elementType\"":\"""&amp;B49&amp;"\"",\""stylers\"":["&amp;
IF(OR(E49="",B49="labels.icon"),"","{\""visibility\"":\"""&amp;E49&amp;"\""},")&amp;
IF(F49="","","{\""color\"":\"""&amp;F49&amp;"\""},")&amp;
IF(OR(G49="",B49="labels.icon"),"","{\""weight\"":"&amp;G49&amp;"}")&amp;
"]}" &amp;IF((COUNTA(H50:H$778)-COUNTIF(H50:H$778,""))&gt;0, ",", ""),",]","]"))</f>
        <v/>
      </c>
    </row>
    <row r="50" spans="1:8">
      <c r="A50" s="6" t="s">
        <v>47</v>
      </c>
      <c r="B50" t="str" cm="1">
        <f t="array" ref="B50">INDEX('CONSTRUCTION 7 Types'!A:A,COUNTIF(A$2:A50,A50))</f>
        <v>geometry</v>
      </c>
      <c r="D50" t="b">
        <f>_xlfn.LET(_xlpm.overrideMatch,IFERROR(MATCH("{""featureType"":""" &amp; INDEX('CONFIG Legacy V3 Mapping'!B:B,MATCH('OUTPUT Legacy Converter'!A50,'CONFIG Legacy V3 Mapping'!A:A,0)) &amp; """,""elementType"":""" &amp; B50 &amp; """",'INPUT Legacy JSON Input'!$D:$D,0),FALSE),
_xlpm.allMatch,IF(LEN(A50)-LEN(SUBSTITUTE(A50,".",""))=0,IFERROR(MATCH("{""featureType"":"""&amp;INDEX('CONFIG Legacy V3 Mapping'!B:B,MATCH('OUTPUT Legacy Converter'!A50,'CONFIG Legacy V3 Mapping'!A:A,0))&amp;""",""elementType"":""all""",'INPUT Legacy JSON Input'!$D:$D,0),FALSE),FALSE),
_xlpm.defaultMatch,IF(LEN(A50)-LEN(SUBSTITUTE(A50,".",""))=0,IFERROR(MATCH("{""elementType"":""" &amp; B50 &amp; """",'INPUT Legacy JSON Input'!$D:$D,0),FALSE),FALSE),
IF(_xlpm.overrideMatch,_xlpm.overrideMatch,IF(_xlpm.allMatch,_xlpm.allMatch,IF(_xlpm.defaultMatch,_xlpm.defaultMatch,FALSE))))</f>
        <v>0</v>
      </c>
      <c r="E50" t="str" cm="1">
        <f t="array" ref="E50">IF($D50&lt;&gt;FALSE,_xlfn.LET(_xlpm.legacyData,INDEX('INPUT Legacy JSON Input'!$C:$C,$D50),
_xlpm.interimString,MID(_xlpm.legacyData,FIND(E$1,_xlpm.legacyData)+LEN(E$1)+3,LEN(_xlpm.legacyData)),
IF(ISERROR(FIND(E$1,_xlpm.legacyData)),"",LEFT(_xlpm.interimString,FIND("}",_xlpm.interimString)-2))),"")</f>
        <v/>
      </c>
      <c r="F50" t="str" cm="1">
        <f t="array" ref="F50">IF($D50&lt;&gt;FALSE,_xlfn.LET(_xlpm.legacyData,INDEX('INPUT Legacy JSON Input'!$C:$C,$D50),
_xlpm.interimString,MID(_xlpm.legacyData,FIND(F$1,_xlpm.legacyData)+LEN(F$1)+3,LEN(_xlpm.legacyData)),
IF(ISERROR(FIND(F$1,_xlpm.legacyData)),"",LEFT(_xlpm.interimString,FIND("}",_xlpm.interimString)-2))),"")</f>
        <v/>
      </c>
      <c r="G50" t="str" cm="1">
        <f t="array" ref="G50">IF($D50&lt;&gt;FALSE,_xlfn.LET(_xlpm.legacyData,INDEX('INPUT Legacy JSON Input'!$C:$C,$D50),
_xlpm.interimString,MID(_xlpm.legacyData,FIND(G$1,_xlpm.legacyData)+LEN(G$1)+3,LEN(_xlpm.legacyData)),
IF(ISERROR(FIND(G$1,_xlpm.legacyData)),"",LEFT(_xlpm.interimString,FIND("}",_xlpm.interimString)-2))),"")</f>
        <v/>
      </c>
      <c r="H50" s="9" t="str">
        <f>IF(OR(AND(E50="",F50="",G50=""),AND(B50="labels.icon",F50="")),"",
SUBSTITUTE("{\""featureType\"":\"""&amp;A50&amp;"\"",\""elementType\"":\"""&amp;B50&amp;"\"",\""stylers\"":["&amp;
IF(OR(E50="",B50="labels.icon"),"","{\""visibility\"":\"""&amp;E50&amp;"\""},")&amp;
IF(F50="","","{\""color\"":\"""&amp;F50&amp;"\""},")&amp;
IF(OR(G50="",B50="labels.icon"),"","{\""weight\"":"&amp;G50&amp;"}")&amp;
"]}" &amp;IF((COUNTA(H51:H$778)-COUNTIF(H51:H$778,""))&gt;0, ",", ""),",]","]"))</f>
        <v/>
      </c>
    </row>
    <row r="51" spans="1:8">
      <c r="A51" s="6" t="s">
        <v>48</v>
      </c>
      <c r="B51" t="str" cm="1">
        <f t="array" ref="B51">INDEX('CONSTRUCTION 7 Types'!A:A,COUNTIF(A$2:A51,A51))</f>
        <v>geometry</v>
      </c>
      <c r="D51" t="b">
        <f>_xlfn.LET(_xlpm.overrideMatch,IFERROR(MATCH("{""featureType"":""" &amp; INDEX('CONFIG Legacy V3 Mapping'!B:B,MATCH('OUTPUT Legacy Converter'!A51,'CONFIG Legacy V3 Mapping'!A:A,0)) &amp; """,""elementType"":""" &amp; B51 &amp; """",'INPUT Legacy JSON Input'!$D:$D,0),FALSE),
_xlpm.allMatch,IF(LEN(A51)-LEN(SUBSTITUTE(A51,".",""))=0,IFERROR(MATCH("{""featureType"":"""&amp;INDEX('CONFIG Legacy V3 Mapping'!B:B,MATCH('OUTPUT Legacy Converter'!A51,'CONFIG Legacy V3 Mapping'!A:A,0))&amp;""",""elementType"":""all""",'INPUT Legacy JSON Input'!$D:$D,0),FALSE),FALSE),
_xlpm.defaultMatch,IF(LEN(A51)-LEN(SUBSTITUTE(A51,".",""))=0,IFERROR(MATCH("{""elementType"":""" &amp; B51 &amp; """",'INPUT Legacy JSON Input'!$D:$D,0),FALSE),FALSE),
IF(_xlpm.overrideMatch,_xlpm.overrideMatch,IF(_xlpm.allMatch,_xlpm.allMatch,IF(_xlpm.defaultMatch,_xlpm.defaultMatch,FALSE))))</f>
        <v>0</v>
      </c>
      <c r="E51" t="str" cm="1">
        <f t="array" ref="E51">IF($D51&lt;&gt;FALSE,_xlfn.LET(_xlpm.legacyData,INDEX('INPUT Legacy JSON Input'!$C:$C,$D51),
_xlpm.interimString,MID(_xlpm.legacyData,FIND(E$1,_xlpm.legacyData)+LEN(E$1)+3,LEN(_xlpm.legacyData)),
IF(ISERROR(FIND(E$1,_xlpm.legacyData)),"",LEFT(_xlpm.interimString,FIND("}",_xlpm.interimString)-2))),"")</f>
        <v/>
      </c>
      <c r="F51" t="str" cm="1">
        <f t="array" ref="F51">IF($D51&lt;&gt;FALSE,_xlfn.LET(_xlpm.legacyData,INDEX('INPUT Legacy JSON Input'!$C:$C,$D51),
_xlpm.interimString,MID(_xlpm.legacyData,FIND(F$1,_xlpm.legacyData)+LEN(F$1)+3,LEN(_xlpm.legacyData)),
IF(ISERROR(FIND(F$1,_xlpm.legacyData)),"",LEFT(_xlpm.interimString,FIND("}",_xlpm.interimString)-2))),"")</f>
        <v/>
      </c>
      <c r="G51" t="str" cm="1">
        <f t="array" ref="G51">IF($D51&lt;&gt;FALSE,_xlfn.LET(_xlpm.legacyData,INDEX('INPUT Legacy JSON Input'!$C:$C,$D51),
_xlpm.interimString,MID(_xlpm.legacyData,FIND(G$1,_xlpm.legacyData)+LEN(G$1)+3,LEN(_xlpm.legacyData)),
IF(ISERROR(FIND(G$1,_xlpm.legacyData)),"",LEFT(_xlpm.interimString,FIND("}",_xlpm.interimString)-2))),"")</f>
        <v/>
      </c>
      <c r="H51" s="9" t="str">
        <f>IF(OR(AND(E51="",F51="",G51=""),AND(B51="labels.icon",F51="")),"",
SUBSTITUTE("{\""featureType\"":\"""&amp;A51&amp;"\"",\""elementType\"":\"""&amp;B51&amp;"\"",\""stylers\"":["&amp;
IF(OR(E51="",B51="labels.icon"),"","{\""visibility\"":\"""&amp;E51&amp;"\""},")&amp;
IF(F51="","","{\""color\"":\"""&amp;F51&amp;"\""},")&amp;
IF(OR(G51="",B51="labels.icon"),"","{\""weight\"":"&amp;G51&amp;"}")&amp;
"]}" &amp;IF((COUNTA(H52:H$778)-COUNTIF(H52:H$778,""))&gt;0, ",", ""),",]","]"))</f>
        <v/>
      </c>
    </row>
    <row r="52" spans="1:8">
      <c r="A52" s="6" t="s">
        <v>49</v>
      </c>
      <c r="B52" t="str" cm="1">
        <f t="array" ref="B52">INDEX('CONSTRUCTION 7 Types'!A:A,COUNTIF(A$2:A52,A52))</f>
        <v>geometry</v>
      </c>
      <c r="D52" t="b">
        <f>_xlfn.LET(_xlpm.overrideMatch,IFERROR(MATCH("{""featureType"":""" &amp; INDEX('CONFIG Legacy V3 Mapping'!B:B,MATCH('OUTPUT Legacy Converter'!A52,'CONFIG Legacy V3 Mapping'!A:A,0)) &amp; """,""elementType"":""" &amp; B52 &amp; """",'INPUT Legacy JSON Input'!$D:$D,0),FALSE),
_xlpm.allMatch,IF(LEN(A52)-LEN(SUBSTITUTE(A52,".",""))=0,IFERROR(MATCH("{""featureType"":"""&amp;INDEX('CONFIG Legacy V3 Mapping'!B:B,MATCH('OUTPUT Legacy Converter'!A52,'CONFIG Legacy V3 Mapping'!A:A,0))&amp;""",""elementType"":""all""",'INPUT Legacy JSON Input'!$D:$D,0),FALSE),FALSE),
_xlpm.defaultMatch,IF(LEN(A52)-LEN(SUBSTITUTE(A52,".",""))=0,IFERROR(MATCH("{""elementType"":""" &amp; B52 &amp; """",'INPUT Legacy JSON Input'!$D:$D,0),FALSE),FALSE),
IF(_xlpm.overrideMatch,_xlpm.overrideMatch,IF(_xlpm.allMatch,_xlpm.allMatch,IF(_xlpm.defaultMatch,_xlpm.defaultMatch,FALSE))))</f>
        <v>0</v>
      </c>
      <c r="E52" t="str" cm="1">
        <f t="array" ref="E52">IF($D52&lt;&gt;FALSE,_xlfn.LET(_xlpm.legacyData,INDEX('INPUT Legacy JSON Input'!$C:$C,$D52),
_xlpm.interimString,MID(_xlpm.legacyData,FIND(E$1,_xlpm.legacyData)+LEN(E$1)+3,LEN(_xlpm.legacyData)),
IF(ISERROR(FIND(E$1,_xlpm.legacyData)),"",LEFT(_xlpm.interimString,FIND("}",_xlpm.interimString)-2))),"")</f>
        <v/>
      </c>
      <c r="F52" t="str" cm="1">
        <f t="array" ref="F52">IF($D52&lt;&gt;FALSE,_xlfn.LET(_xlpm.legacyData,INDEX('INPUT Legacy JSON Input'!$C:$C,$D52),
_xlpm.interimString,MID(_xlpm.legacyData,FIND(F$1,_xlpm.legacyData)+LEN(F$1)+3,LEN(_xlpm.legacyData)),
IF(ISERROR(FIND(F$1,_xlpm.legacyData)),"",LEFT(_xlpm.interimString,FIND("}",_xlpm.interimString)-2))),"")</f>
        <v/>
      </c>
      <c r="G52" t="str" cm="1">
        <f t="array" ref="G52">IF($D52&lt;&gt;FALSE,_xlfn.LET(_xlpm.legacyData,INDEX('INPUT Legacy JSON Input'!$C:$C,$D52),
_xlpm.interimString,MID(_xlpm.legacyData,FIND(G$1,_xlpm.legacyData)+LEN(G$1)+3,LEN(_xlpm.legacyData)),
IF(ISERROR(FIND(G$1,_xlpm.legacyData)),"",LEFT(_xlpm.interimString,FIND("}",_xlpm.interimString)-2))),"")</f>
        <v/>
      </c>
      <c r="H52" s="9" t="str">
        <f>IF(OR(AND(E52="",F52="",G52=""),AND(B52="labels.icon",F52="")),"",
SUBSTITUTE("{\""featureType\"":\"""&amp;A52&amp;"\"",\""elementType\"":\"""&amp;B52&amp;"\"",\""stylers\"":["&amp;
IF(OR(E52="",B52="labels.icon"),"","{\""visibility\"":\"""&amp;E52&amp;"\""},")&amp;
IF(F52="","","{\""color\"":\"""&amp;F52&amp;"\""},")&amp;
IF(OR(G52="",B52="labels.icon"),"","{\""weight\"":"&amp;G52&amp;"}")&amp;
"]}" &amp;IF((COUNTA(H53:H$778)-COUNTIF(H53:H$778,""))&gt;0, ",", ""),",]","]"))</f>
        <v/>
      </c>
    </row>
    <row r="53" spans="1:8">
      <c r="A53" s="6" t="s">
        <v>50</v>
      </c>
      <c r="B53" t="str" cm="1">
        <f t="array" ref="B53">INDEX('CONSTRUCTION 7 Types'!A:A,COUNTIF(A$2:A53,A53))</f>
        <v>geometry</v>
      </c>
      <c r="D53" t="b">
        <f>_xlfn.LET(_xlpm.overrideMatch,IFERROR(MATCH("{""featureType"":""" &amp; INDEX('CONFIG Legacy V3 Mapping'!B:B,MATCH('OUTPUT Legacy Converter'!A53,'CONFIG Legacy V3 Mapping'!A:A,0)) &amp; """,""elementType"":""" &amp; B53 &amp; """",'INPUT Legacy JSON Input'!$D:$D,0),FALSE),
_xlpm.allMatch,IF(LEN(A53)-LEN(SUBSTITUTE(A53,".",""))=0,IFERROR(MATCH("{""featureType"":"""&amp;INDEX('CONFIG Legacy V3 Mapping'!B:B,MATCH('OUTPUT Legacy Converter'!A53,'CONFIG Legacy V3 Mapping'!A:A,0))&amp;""",""elementType"":""all""",'INPUT Legacy JSON Input'!$D:$D,0),FALSE),FALSE),
_xlpm.defaultMatch,IF(LEN(A53)-LEN(SUBSTITUTE(A53,".",""))=0,IFERROR(MATCH("{""elementType"":""" &amp; B53 &amp; """",'INPUT Legacy JSON Input'!$D:$D,0),FALSE),FALSE),
IF(_xlpm.overrideMatch,_xlpm.overrideMatch,IF(_xlpm.allMatch,_xlpm.allMatch,IF(_xlpm.defaultMatch,_xlpm.defaultMatch,FALSE))))</f>
        <v>0</v>
      </c>
      <c r="E53" t="str" cm="1">
        <f t="array" ref="E53">IF($D53&lt;&gt;FALSE,_xlfn.LET(_xlpm.legacyData,INDEX('INPUT Legacy JSON Input'!$C:$C,$D53),
_xlpm.interimString,MID(_xlpm.legacyData,FIND(E$1,_xlpm.legacyData)+LEN(E$1)+3,LEN(_xlpm.legacyData)),
IF(ISERROR(FIND(E$1,_xlpm.legacyData)),"",LEFT(_xlpm.interimString,FIND("}",_xlpm.interimString)-2))),"")</f>
        <v/>
      </c>
      <c r="F53" t="str" cm="1">
        <f t="array" ref="F53">IF($D53&lt;&gt;FALSE,_xlfn.LET(_xlpm.legacyData,INDEX('INPUT Legacy JSON Input'!$C:$C,$D53),
_xlpm.interimString,MID(_xlpm.legacyData,FIND(F$1,_xlpm.legacyData)+LEN(F$1)+3,LEN(_xlpm.legacyData)),
IF(ISERROR(FIND(F$1,_xlpm.legacyData)),"",LEFT(_xlpm.interimString,FIND("}",_xlpm.interimString)-2))),"")</f>
        <v/>
      </c>
      <c r="G53" t="str" cm="1">
        <f t="array" ref="G53">IF($D53&lt;&gt;FALSE,_xlfn.LET(_xlpm.legacyData,INDEX('INPUT Legacy JSON Input'!$C:$C,$D53),
_xlpm.interimString,MID(_xlpm.legacyData,FIND(G$1,_xlpm.legacyData)+LEN(G$1)+3,LEN(_xlpm.legacyData)),
IF(ISERROR(FIND(G$1,_xlpm.legacyData)),"",LEFT(_xlpm.interimString,FIND("}",_xlpm.interimString)-2))),"")</f>
        <v/>
      </c>
      <c r="H53" s="9" t="str">
        <f>IF(OR(AND(E53="",F53="",G53=""),AND(B53="labels.icon",F53="")),"",
SUBSTITUTE("{\""featureType\"":\"""&amp;A53&amp;"\"",\""elementType\"":\"""&amp;B53&amp;"\"",\""stylers\"":["&amp;
IF(OR(E53="",B53="labels.icon"),"","{\""visibility\"":\"""&amp;E53&amp;"\""},")&amp;
IF(F53="","","{\""color\"":\"""&amp;F53&amp;"\""},")&amp;
IF(OR(G53="",B53="labels.icon"),"","{\""weight\"":"&amp;G53&amp;"}")&amp;
"]}" &amp;IF((COUNTA(H54:H$778)-COUNTIF(H54:H$778,""))&gt;0, ",", ""),",]","]"))</f>
        <v/>
      </c>
    </row>
    <row r="54" spans="1:8">
      <c r="A54" s="6" t="s">
        <v>51</v>
      </c>
      <c r="B54" t="str" cm="1">
        <f t="array" ref="B54">INDEX('CONSTRUCTION 7 Types'!A:A,COUNTIF(A$2:A54,A54))</f>
        <v>geometry</v>
      </c>
      <c r="D54" t="b">
        <f>_xlfn.LET(_xlpm.overrideMatch,IFERROR(MATCH("{""featureType"":""" &amp; INDEX('CONFIG Legacy V3 Mapping'!B:B,MATCH('OUTPUT Legacy Converter'!A54,'CONFIG Legacy V3 Mapping'!A:A,0)) &amp; """,""elementType"":""" &amp; B54 &amp; """",'INPUT Legacy JSON Input'!$D:$D,0),FALSE),
_xlpm.allMatch,IF(LEN(A54)-LEN(SUBSTITUTE(A54,".",""))=0,IFERROR(MATCH("{""featureType"":"""&amp;INDEX('CONFIG Legacy V3 Mapping'!B:B,MATCH('OUTPUT Legacy Converter'!A54,'CONFIG Legacy V3 Mapping'!A:A,0))&amp;""",""elementType"":""all""",'INPUT Legacy JSON Input'!$D:$D,0),FALSE),FALSE),
_xlpm.defaultMatch,IF(LEN(A54)-LEN(SUBSTITUTE(A54,".",""))=0,IFERROR(MATCH("{""elementType"":""" &amp; B54 &amp; """",'INPUT Legacy JSON Input'!$D:$D,0),FALSE),FALSE),
IF(_xlpm.overrideMatch,_xlpm.overrideMatch,IF(_xlpm.allMatch,_xlpm.allMatch,IF(_xlpm.defaultMatch,_xlpm.defaultMatch,FALSE))))</f>
        <v>0</v>
      </c>
      <c r="E54" t="str" cm="1">
        <f t="array" ref="E54">IF($D54&lt;&gt;FALSE,_xlfn.LET(_xlpm.legacyData,INDEX('INPUT Legacy JSON Input'!$C:$C,$D54),
_xlpm.interimString,MID(_xlpm.legacyData,FIND(E$1,_xlpm.legacyData)+LEN(E$1)+3,LEN(_xlpm.legacyData)),
IF(ISERROR(FIND(E$1,_xlpm.legacyData)),"",LEFT(_xlpm.interimString,FIND("}",_xlpm.interimString)-2))),"")</f>
        <v/>
      </c>
      <c r="F54" t="str" cm="1">
        <f t="array" ref="F54">IF($D54&lt;&gt;FALSE,_xlfn.LET(_xlpm.legacyData,INDEX('INPUT Legacy JSON Input'!$C:$C,$D54),
_xlpm.interimString,MID(_xlpm.legacyData,FIND(F$1,_xlpm.legacyData)+LEN(F$1)+3,LEN(_xlpm.legacyData)),
IF(ISERROR(FIND(F$1,_xlpm.legacyData)),"",LEFT(_xlpm.interimString,FIND("}",_xlpm.interimString)-2))),"")</f>
        <v/>
      </c>
      <c r="G54" t="str" cm="1">
        <f t="array" ref="G54">IF($D54&lt;&gt;FALSE,_xlfn.LET(_xlpm.legacyData,INDEX('INPUT Legacy JSON Input'!$C:$C,$D54),
_xlpm.interimString,MID(_xlpm.legacyData,FIND(G$1,_xlpm.legacyData)+LEN(G$1)+3,LEN(_xlpm.legacyData)),
IF(ISERROR(FIND(G$1,_xlpm.legacyData)),"",LEFT(_xlpm.interimString,FIND("}",_xlpm.interimString)-2))),"")</f>
        <v/>
      </c>
      <c r="H54" s="9" t="str">
        <f>IF(OR(AND(E54="",F54="",G54=""),AND(B54="labels.icon",F54="")),"",
SUBSTITUTE("{\""featureType\"":\"""&amp;A54&amp;"\"",\""elementType\"":\"""&amp;B54&amp;"\"",\""stylers\"":["&amp;
IF(OR(E54="",B54="labels.icon"),"","{\""visibility\"":\"""&amp;E54&amp;"\""},")&amp;
IF(F54="","","{\""color\"":\"""&amp;F54&amp;"\""},")&amp;
IF(OR(G54="",B54="labels.icon"),"","{\""weight\"":"&amp;G54&amp;"}")&amp;
"]}" &amp;IF((COUNTA(H55:H$778)-COUNTIF(H55:H$778,""))&gt;0, ",", ""),",]","]"))</f>
        <v/>
      </c>
    </row>
    <row r="55" spans="1:8">
      <c r="A55" s="6" t="s">
        <v>52</v>
      </c>
      <c r="B55" t="str" cm="1">
        <f t="array" ref="B55">INDEX('CONSTRUCTION 7 Types'!A:A,COUNTIF(A$2:A55,A55))</f>
        <v>geometry</v>
      </c>
      <c r="D55" t="b">
        <f>_xlfn.LET(_xlpm.overrideMatch,IFERROR(MATCH("{""featureType"":""" &amp; INDEX('CONFIG Legacy V3 Mapping'!B:B,MATCH('OUTPUT Legacy Converter'!A55,'CONFIG Legacy V3 Mapping'!A:A,0)) &amp; """,""elementType"":""" &amp; B55 &amp; """",'INPUT Legacy JSON Input'!$D:$D,0),FALSE),
_xlpm.allMatch,IF(LEN(A55)-LEN(SUBSTITUTE(A55,".",""))=0,IFERROR(MATCH("{""featureType"":"""&amp;INDEX('CONFIG Legacy V3 Mapping'!B:B,MATCH('OUTPUT Legacy Converter'!A55,'CONFIG Legacy V3 Mapping'!A:A,0))&amp;""",""elementType"":""all""",'INPUT Legacy JSON Input'!$D:$D,0),FALSE),FALSE),
_xlpm.defaultMatch,IF(LEN(A55)-LEN(SUBSTITUTE(A55,".",""))=0,IFERROR(MATCH("{""elementType"":""" &amp; B55 &amp; """",'INPUT Legacy JSON Input'!$D:$D,0),FALSE),FALSE),
IF(_xlpm.overrideMatch,_xlpm.overrideMatch,IF(_xlpm.allMatch,_xlpm.allMatch,IF(_xlpm.defaultMatch,_xlpm.defaultMatch,FALSE))))</f>
        <v>0</v>
      </c>
      <c r="E55" t="str" cm="1">
        <f t="array" ref="E55">IF($D55&lt;&gt;FALSE,_xlfn.LET(_xlpm.legacyData,INDEX('INPUT Legacy JSON Input'!$C:$C,$D55),
_xlpm.interimString,MID(_xlpm.legacyData,FIND(E$1,_xlpm.legacyData)+LEN(E$1)+3,LEN(_xlpm.legacyData)),
IF(ISERROR(FIND(E$1,_xlpm.legacyData)),"",LEFT(_xlpm.interimString,FIND("}",_xlpm.interimString)-2))),"")</f>
        <v/>
      </c>
      <c r="F55" t="str" cm="1">
        <f t="array" ref="F55">IF($D55&lt;&gt;FALSE,_xlfn.LET(_xlpm.legacyData,INDEX('INPUT Legacy JSON Input'!$C:$C,$D55),
_xlpm.interimString,MID(_xlpm.legacyData,FIND(F$1,_xlpm.legacyData)+LEN(F$1)+3,LEN(_xlpm.legacyData)),
IF(ISERROR(FIND(F$1,_xlpm.legacyData)),"",LEFT(_xlpm.interimString,FIND("}",_xlpm.interimString)-2))),"")</f>
        <v/>
      </c>
      <c r="G55" t="str" cm="1">
        <f t="array" ref="G55">IF($D55&lt;&gt;FALSE,_xlfn.LET(_xlpm.legacyData,INDEX('INPUT Legacy JSON Input'!$C:$C,$D55),
_xlpm.interimString,MID(_xlpm.legacyData,FIND(G$1,_xlpm.legacyData)+LEN(G$1)+3,LEN(_xlpm.legacyData)),
IF(ISERROR(FIND(G$1,_xlpm.legacyData)),"",LEFT(_xlpm.interimString,FIND("}",_xlpm.interimString)-2))),"")</f>
        <v/>
      </c>
      <c r="H55" s="9" t="str">
        <f>IF(OR(AND(E55="",F55="",G55=""),AND(B55="labels.icon",F55="")),"",
SUBSTITUTE("{\""featureType\"":\"""&amp;A55&amp;"\"",\""elementType\"":\"""&amp;B55&amp;"\"",\""stylers\"":["&amp;
IF(OR(E55="",B55="labels.icon"),"","{\""visibility\"":\"""&amp;E55&amp;"\""},")&amp;
IF(F55="","","{\""color\"":\"""&amp;F55&amp;"\""},")&amp;
IF(OR(G55="",B55="labels.icon"),"","{\""weight\"":"&amp;G55&amp;"}")&amp;
"]}" &amp;IF((COUNTA(H56:H$778)-COUNTIF(H56:H$778,""))&gt;0, ",", ""),",]","]"))</f>
        <v/>
      </c>
    </row>
    <row r="56" spans="1:8">
      <c r="A56" s="6" t="s">
        <v>53</v>
      </c>
      <c r="B56" t="str" cm="1">
        <f t="array" ref="B56">INDEX('CONSTRUCTION 7 Types'!A:A,COUNTIF(A$2:A56,A56))</f>
        <v>geometry</v>
      </c>
      <c r="D56" t="b">
        <f>_xlfn.LET(_xlpm.overrideMatch,IFERROR(MATCH("{""featureType"":""" &amp; INDEX('CONFIG Legacy V3 Mapping'!B:B,MATCH('OUTPUT Legacy Converter'!A56,'CONFIG Legacy V3 Mapping'!A:A,0)) &amp; """,""elementType"":""" &amp; B56 &amp; """",'INPUT Legacy JSON Input'!$D:$D,0),FALSE),
_xlpm.allMatch,IF(LEN(A56)-LEN(SUBSTITUTE(A56,".",""))=0,IFERROR(MATCH("{""featureType"":"""&amp;INDEX('CONFIG Legacy V3 Mapping'!B:B,MATCH('OUTPUT Legacy Converter'!A56,'CONFIG Legacy V3 Mapping'!A:A,0))&amp;""",""elementType"":""all""",'INPUT Legacy JSON Input'!$D:$D,0),FALSE),FALSE),
_xlpm.defaultMatch,IF(LEN(A56)-LEN(SUBSTITUTE(A56,".",""))=0,IFERROR(MATCH("{""elementType"":""" &amp; B56 &amp; """",'INPUT Legacy JSON Input'!$D:$D,0),FALSE),FALSE),
IF(_xlpm.overrideMatch,_xlpm.overrideMatch,IF(_xlpm.allMatch,_xlpm.allMatch,IF(_xlpm.defaultMatch,_xlpm.defaultMatch,FALSE))))</f>
        <v>0</v>
      </c>
      <c r="E56" t="str" cm="1">
        <f t="array" ref="E56">IF($D56&lt;&gt;FALSE,_xlfn.LET(_xlpm.legacyData,INDEX('INPUT Legacy JSON Input'!$C:$C,$D56),
_xlpm.interimString,MID(_xlpm.legacyData,FIND(E$1,_xlpm.legacyData)+LEN(E$1)+3,LEN(_xlpm.legacyData)),
IF(ISERROR(FIND(E$1,_xlpm.legacyData)),"",LEFT(_xlpm.interimString,FIND("}",_xlpm.interimString)-2))),"")</f>
        <v/>
      </c>
      <c r="F56" t="str" cm="1">
        <f t="array" ref="F56">IF($D56&lt;&gt;FALSE,_xlfn.LET(_xlpm.legacyData,INDEX('INPUT Legacy JSON Input'!$C:$C,$D56),
_xlpm.interimString,MID(_xlpm.legacyData,FIND(F$1,_xlpm.legacyData)+LEN(F$1)+3,LEN(_xlpm.legacyData)),
IF(ISERROR(FIND(F$1,_xlpm.legacyData)),"",LEFT(_xlpm.interimString,FIND("}",_xlpm.interimString)-2))),"")</f>
        <v/>
      </c>
      <c r="G56" t="str" cm="1">
        <f t="array" ref="G56">IF($D56&lt;&gt;FALSE,_xlfn.LET(_xlpm.legacyData,INDEX('INPUT Legacy JSON Input'!$C:$C,$D56),
_xlpm.interimString,MID(_xlpm.legacyData,FIND(G$1,_xlpm.legacyData)+LEN(G$1)+3,LEN(_xlpm.legacyData)),
IF(ISERROR(FIND(G$1,_xlpm.legacyData)),"",LEFT(_xlpm.interimString,FIND("}",_xlpm.interimString)-2))),"")</f>
        <v/>
      </c>
      <c r="H56" s="9" t="str">
        <f>IF(OR(AND(E56="",F56="",G56=""),AND(B56="labels.icon",F56="")),"",
SUBSTITUTE("{\""featureType\"":\"""&amp;A56&amp;"\"",\""elementType\"":\"""&amp;B56&amp;"\"",\""stylers\"":["&amp;
IF(OR(E56="",B56="labels.icon"),"","{\""visibility\"":\"""&amp;E56&amp;"\""},")&amp;
IF(F56="","","{\""color\"":\"""&amp;F56&amp;"\""},")&amp;
IF(OR(G56="",B56="labels.icon"),"","{\""weight\"":"&amp;G56&amp;"}")&amp;
"]}" &amp;IF((COUNTA(H57:H$778)-COUNTIF(H57:H$778,""))&gt;0, ",", ""),",]","]"))</f>
        <v/>
      </c>
    </row>
    <row r="57" spans="1:8">
      <c r="A57" s="6" t="s">
        <v>54</v>
      </c>
      <c r="B57" t="str" cm="1">
        <f t="array" ref="B57">INDEX('CONSTRUCTION 7 Types'!A:A,COUNTIF(A$2:A57,A57))</f>
        <v>geometry</v>
      </c>
      <c r="D57" t="b">
        <f>_xlfn.LET(_xlpm.overrideMatch,IFERROR(MATCH("{""featureType"":""" &amp; INDEX('CONFIG Legacy V3 Mapping'!B:B,MATCH('OUTPUT Legacy Converter'!A57,'CONFIG Legacy V3 Mapping'!A:A,0)) &amp; """,""elementType"":""" &amp; B57 &amp; """",'INPUT Legacy JSON Input'!$D:$D,0),FALSE),
_xlpm.allMatch,IF(LEN(A57)-LEN(SUBSTITUTE(A57,".",""))=0,IFERROR(MATCH("{""featureType"":"""&amp;INDEX('CONFIG Legacy V3 Mapping'!B:B,MATCH('OUTPUT Legacy Converter'!A57,'CONFIG Legacy V3 Mapping'!A:A,0))&amp;""",""elementType"":""all""",'INPUT Legacy JSON Input'!$D:$D,0),FALSE),FALSE),
_xlpm.defaultMatch,IF(LEN(A57)-LEN(SUBSTITUTE(A57,".",""))=0,IFERROR(MATCH("{""elementType"":""" &amp; B57 &amp; """",'INPUT Legacy JSON Input'!$D:$D,0),FALSE),FALSE),
IF(_xlpm.overrideMatch,_xlpm.overrideMatch,IF(_xlpm.allMatch,_xlpm.allMatch,IF(_xlpm.defaultMatch,_xlpm.defaultMatch,FALSE))))</f>
        <v>0</v>
      </c>
      <c r="E57" t="str" cm="1">
        <f t="array" ref="E57">IF($D57&lt;&gt;FALSE,_xlfn.LET(_xlpm.legacyData,INDEX('INPUT Legacy JSON Input'!$C:$C,$D57),
_xlpm.interimString,MID(_xlpm.legacyData,FIND(E$1,_xlpm.legacyData)+LEN(E$1)+3,LEN(_xlpm.legacyData)),
IF(ISERROR(FIND(E$1,_xlpm.legacyData)),"",LEFT(_xlpm.interimString,FIND("}",_xlpm.interimString)-2))),"")</f>
        <v/>
      </c>
      <c r="F57" t="str" cm="1">
        <f t="array" ref="F57">IF($D57&lt;&gt;FALSE,_xlfn.LET(_xlpm.legacyData,INDEX('INPUT Legacy JSON Input'!$C:$C,$D57),
_xlpm.interimString,MID(_xlpm.legacyData,FIND(F$1,_xlpm.legacyData)+LEN(F$1)+3,LEN(_xlpm.legacyData)),
IF(ISERROR(FIND(F$1,_xlpm.legacyData)),"",LEFT(_xlpm.interimString,FIND("}",_xlpm.interimString)-2))),"")</f>
        <v/>
      </c>
      <c r="G57" t="str" cm="1">
        <f t="array" ref="G57">IF($D57&lt;&gt;FALSE,_xlfn.LET(_xlpm.legacyData,INDEX('INPUT Legacy JSON Input'!$C:$C,$D57),
_xlpm.interimString,MID(_xlpm.legacyData,FIND(G$1,_xlpm.legacyData)+LEN(G$1)+3,LEN(_xlpm.legacyData)),
IF(ISERROR(FIND(G$1,_xlpm.legacyData)),"",LEFT(_xlpm.interimString,FIND("}",_xlpm.interimString)-2))),"")</f>
        <v/>
      </c>
      <c r="H57" s="9" t="str">
        <f>IF(OR(AND(E57="",F57="",G57=""),AND(B57="labels.icon",F57="")),"",
SUBSTITUTE("{\""featureType\"":\"""&amp;A57&amp;"\"",\""elementType\"":\"""&amp;B57&amp;"\"",\""stylers\"":["&amp;
IF(OR(E57="",B57="labels.icon"),"","{\""visibility\"":\"""&amp;E57&amp;"\""},")&amp;
IF(F57="","","{\""color\"":\"""&amp;F57&amp;"\""},")&amp;
IF(OR(G57="",B57="labels.icon"),"","{\""weight\"":"&amp;G57&amp;"}")&amp;
"]}" &amp;IF((COUNTA(H58:H$778)-COUNTIF(H58:H$778,""))&gt;0, ",", ""),",]","]"))</f>
        <v/>
      </c>
    </row>
    <row r="58" spans="1:8">
      <c r="A58" s="6" t="s">
        <v>55</v>
      </c>
      <c r="B58" t="str" cm="1">
        <f t="array" ref="B58">INDEX('CONSTRUCTION 7 Types'!A:A,COUNTIF(A$2:A58,A58))</f>
        <v>geometry</v>
      </c>
      <c r="D58" t="b">
        <f>_xlfn.LET(_xlpm.overrideMatch,IFERROR(MATCH("{""featureType"":""" &amp; INDEX('CONFIG Legacy V3 Mapping'!B:B,MATCH('OUTPUT Legacy Converter'!A58,'CONFIG Legacy V3 Mapping'!A:A,0)) &amp; """,""elementType"":""" &amp; B58 &amp; """",'INPUT Legacy JSON Input'!$D:$D,0),FALSE),
_xlpm.allMatch,IF(LEN(A58)-LEN(SUBSTITUTE(A58,".",""))=0,IFERROR(MATCH("{""featureType"":"""&amp;INDEX('CONFIG Legacy V3 Mapping'!B:B,MATCH('OUTPUT Legacy Converter'!A58,'CONFIG Legacy V3 Mapping'!A:A,0))&amp;""",""elementType"":""all""",'INPUT Legacy JSON Input'!$D:$D,0),FALSE),FALSE),
_xlpm.defaultMatch,IF(LEN(A58)-LEN(SUBSTITUTE(A58,".",""))=0,IFERROR(MATCH("{""elementType"":""" &amp; B58 &amp; """",'INPUT Legacy JSON Input'!$D:$D,0),FALSE),FALSE),
IF(_xlpm.overrideMatch,_xlpm.overrideMatch,IF(_xlpm.allMatch,_xlpm.allMatch,IF(_xlpm.defaultMatch,_xlpm.defaultMatch,FALSE))))</f>
        <v>0</v>
      </c>
      <c r="E58" t="str" cm="1">
        <f t="array" ref="E58">IF($D58&lt;&gt;FALSE,_xlfn.LET(_xlpm.legacyData,INDEX('INPUT Legacy JSON Input'!$C:$C,$D58),
_xlpm.interimString,MID(_xlpm.legacyData,FIND(E$1,_xlpm.legacyData)+LEN(E$1)+3,LEN(_xlpm.legacyData)),
IF(ISERROR(FIND(E$1,_xlpm.legacyData)),"",LEFT(_xlpm.interimString,FIND("}",_xlpm.interimString)-2))),"")</f>
        <v/>
      </c>
      <c r="F58" t="str" cm="1">
        <f t="array" ref="F58">IF($D58&lt;&gt;FALSE,_xlfn.LET(_xlpm.legacyData,INDEX('INPUT Legacy JSON Input'!$C:$C,$D58),
_xlpm.interimString,MID(_xlpm.legacyData,FIND(F$1,_xlpm.legacyData)+LEN(F$1)+3,LEN(_xlpm.legacyData)),
IF(ISERROR(FIND(F$1,_xlpm.legacyData)),"",LEFT(_xlpm.interimString,FIND("}",_xlpm.interimString)-2))),"")</f>
        <v/>
      </c>
      <c r="G58" t="str" cm="1">
        <f t="array" ref="G58">IF($D58&lt;&gt;FALSE,_xlfn.LET(_xlpm.legacyData,INDEX('INPUT Legacy JSON Input'!$C:$C,$D58),
_xlpm.interimString,MID(_xlpm.legacyData,FIND(G$1,_xlpm.legacyData)+LEN(G$1)+3,LEN(_xlpm.legacyData)),
IF(ISERROR(FIND(G$1,_xlpm.legacyData)),"",LEFT(_xlpm.interimString,FIND("}",_xlpm.interimString)-2))),"")</f>
        <v/>
      </c>
      <c r="H58" s="9" t="str">
        <f>IF(OR(AND(E58="",F58="",G58=""),AND(B58="labels.icon",F58="")),"",
SUBSTITUTE("{\""featureType\"":\"""&amp;A58&amp;"\"",\""elementType\"":\"""&amp;B58&amp;"\"",\""stylers\"":["&amp;
IF(OR(E58="",B58="labels.icon"),"","{\""visibility\"":\"""&amp;E58&amp;"\""},")&amp;
IF(F58="","","{\""color\"":\"""&amp;F58&amp;"\""},")&amp;
IF(OR(G58="",B58="labels.icon"),"","{\""weight\"":"&amp;G58&amp;"}")&amp;
"]}" &amp;IF((COUNTA(H59:H$778)-COUNTIF(H59:H$778,""))&gt;0, ",", ""),",]","]"))</f>
        <v/>
      </c>
    </row>
    <row r="59" spans="1:8">
      <c r="A59" s="6" t="s">
        <v>56</v>
      </c>
      <c r="B59" t="str" cm="1">
        <f t="array" ref="B59">INDEX('CONSTRUCTION 7 Types'!A:A,COUNTIF(A$2:A59,A59))</f>
        <v>geometry</v>
      </c>
      <c r="D59">
        <f>_xlfn.LET(_xlpm.overrideMatch,IFERROR(MATCH("{""featureType"":""" &amp; INDEX('CONFIG Legacy V3 Mapping'!B:B,MATCH('OUTPUT Legacy Converter'!A59,'CONFIG Legacy V3 Mapping'!A:A,0)) &amp; """,""elementType"":""" &amp; B59 &amp; """",'INPUT Legacy JSON Input'!$D:$D,0),FALSE),
_xlpm.allMatch,IF(LEN(A59)-LEN(SUBSTITUTE(A59,".",""))=0,IFERROR(MATCH("{""featureType"":"""&amp;INDEX('CONFIG Legacy V3 Mapping'!B:B,MATCH('OUTPUT Legacy Converter'!A59,'CONFIG Legacy V3 Mapping'!A:A,0))&amp;""",""elementType"":""all""",'INPUT Legacy JSON Input'!$D:$D,0),FALSE),FALSE),
_xlpm.defaultMatch,IF(LEN(A59)-LEN(SUBSTITUTE(A59,".",""))=0,IFERROR(MATCH("{""elementType"":""" &amp; B59 &amp; """",'INPUT Legacy JSON Input'!$D:$D,0),FALSE),FALSE),
IF(_xlpm.overrideMatch,_xlpm.overrideMatch,IF(_xlpm.allMatch,_xlpm.allMatch,IF(_xlpm.defaultMatch,_xlpm.defaultMatch,FALSE))))</f>
        <v>4</v>
      </c>
      <c r="E59" t="str" cm="1">
        <f t="array" ref="E59">IF($D59&lt;&gt;FALSE,_xlfn.LET(_xlpm.legacyData,INDEX('INPUT Legacy JSON Input'!$C:$C,$D59),
_xlpm.interimString,MID(_xlpm.legacyData,FIND(E$1,_xlpm.legacyData)+LEN(E$1)+3,LEN(_xlpm.legacyData)),
IF(ISERROR(FIND(E$1,_xlpm.legacyData)),"",LEFT(_xlpm.interimString,FIND("}",_xlpm.interimString)-2))),"")</f>
        <v>off</v>
      </c>
      <c r="F59" t="str" cm="1">
        <f t="array" ref="F59">IF($D59&lt;&gt;FALSE,_xlfn.LET(_xlpm.legacyData,INDEX('INPUT Legacy JSON Input'!$C:$C,$D59),
_xlpm.interimString,MID(_xlpm.legacyData,FIND(F$1,_xlpm.legacyData)+LEN(F$1)+3,LEN(_xlpm.legacyData)),
IF(ISERROR(FIND(F$1,_xlpm.legacyData)),"",LEFT(_xlpm.interimString,FIND("}",_xlpm.interimString)-2))),"")</f>
        <v/>
      </c>
      <c r="G59" t="str" cm="1">
        <f t="array" ref="G59">IF($D59&lt;&gt;FALSE,_xlfn.LET(_xlpm.legacyData,INDEX('INPUT Legacy JSON Input'!$C:$C,$D59),
_xlpm.interimString,MID(_xlpm.legacyData,FIND(G$1,_xlpm.legacyData)+LEN(G$1)+3,LEN(_xlpm.legacyData)),
IF(ISERROR(FIND(G$1,_xlpm.legacyData)),"",LEFT(_xlpm.interimString,FIND("}",_xlpm.interimString)-2))),"")</f>
        <v/>
      </c>
      <c r="H59" s="9" t="str">
        <f>IF(OR(AND(E59="",F59="",G59=""),AND(B59="labels.icon",F59="")),"",
SUBSTITUTE("{\""featureType\"":\"""&amp;A59&amp;"\"",\""elementType\"":\"""&amp;B59&amp;"\"",\""stylers\"":["&amp;
IF(OR(E59="",B59="labels.icon"),"","{\""visibility\"":\"""&amp;E59&amp;"\""},")&amp;
IF(F59="","","{\""color\"":\"""&amp;F59&amp;"\""},")&amp;
IF(OR(G59="",B59="labels.icon"),"","{\""weight\"":"&amp;G59&amp;"}")&amp;
"]}" &amp;IF((COUNTA(H60:H$778)-COUNTIF(H60:H$778,""))&gt;0, ",", ""),",]","]"))</f>
        <v>{\"featureType\":\"administrative\",\"elementType\":\"geometry\",\"stylers\":[{\"visibility\":\"off\"}]},</v>
      </c>
    </row>
    <row r="60" spans="1:8">
      <c r="A60" s="6" t="s">
        <v>57</v>
      </c>
      <c r="B60" t="str" cm="1">
        <f t="array" ref="B60">INDEX('CONSTRUCTION 7 Types'!A:A,COUNTIF(A$2:A60,A60))</f>
        <v>geometry</v>
      </c>
      <c r="D60" t="b">
        <f>_xlfn.LET(_xlpm.overrideMatch,IFERROR(MATCH("{""featureType"":""" &amp; INDEX('CONFIG Legacy V3 Mapping'!B:B,MATCH('OUTPUT Legacy Converter'!A60,'CONFIG Legacy V3 Mapping'!A:A,0)) &amp; """,""elementType"":""" &amp; B60 &amp; """",'INPUT Legacy JSON Input'!$D:$D,0),FALSE),
_xlpm.allMatch,IF(LEN(A60)-LEN(SUBSTITUTE(A60,".",""))=0,IFERROR(MATCH("{""featureType"":"""&amp;INDEX('CONFIG Legacy V3 Mapping'!B:B,MATCH('OUTPUT Legacy Converter'!A60,'CONFIG Legacy V3 Mapping'!A:A,0))&amp;""",""elementType"":""all""",'INPUT Legacy JSON Input'!$D:$D,0),FALSE),FALSE),
_xlpm.defaultMatch,IF(LEN(A60)-LEN(SUBSTITUTE(A60,".",""))=0,IFERROR(MATCH("{""elementType"":""" &amp; B60 &amp; """",'INPUT Legacy JSON Input'!$D:$D,0),FALSE),FALSE),
IF(_xlpm.overrideMatch,_xlpm.overrideMatch,IF(_xlpm.allMatch,_xlpm.allMatch,IF(_xlpm.defaultMatch,_xlpm.defaultMatch,FALSE))))</f>
        <v>0</v>
      </c>
      <c r="E60" t="str" cm="1">
        <f t="array" ref="E60">IF($D60&lt;&gt;FALSE,_xlfn.LET(_xlpm.legacyData,INDEX('INPUT Legacy JSON Input'!$C:$C,$D60),
_xlpm.interimString,MID(_xlpm.legacyData,FIND(E$1,_xlpm.legacyData)+LEN(E$1)+3,LEN(_xlpm.legacyData)),
IF(ISERROR(FIND(E$1,_xlpm.legacyData)),"",LEFT(_xlpm.interimString,FIND("}",_xlpm.interimString)-2))),"")</f>
        <v/>
      </c>
      <c r="F60" t="str" cm="1">
        <f t="array" ref="F60">IF($D60&lt;&gt;FALSE,_xlfn.LET(_xlpm.legacyData,INDEX('INPUT Legacy JSON Input'!$C:$C,$D60),
_xlpm.interimString,MID(_xlpm.legacyData,FIND(F$1,_xlpm.legacyData)+LEN(F$1)+3,LEN(_xlpm.legacyData)),
IF(ISERROR(FIND(F$1,_xlpm.legacyData)),"",LEFT(_xlpm.interimString,FIND("}",_xlpm.interimString)-2))),"")</f>
        <v/>
      </c>
      <c r="G60" t="str" cm="1">
        <f t="array" ref="G60">IF($D60&lt;&gt;FALSE,_xlfn.LET(_xlpm.legacyData,INDEX('INPUT Legacy JSON Input'!$C:$C,$D60),
_xlpm.interimString,MID(_xlpm.legacyData,FIND(G$1,_xlpm.legacyData)+LEN(G$1)+3,LEN(_xlpm.legacyData)),
IF(ISERROR(FIND(G$1,_xlpm.legacyData)),"",LEFT(_xlpm.interimString,FIND("}",_xlpm.interimString)-2))),"")</f>
        <v/>
      </c>
      <c r="H60" s="9" t="str">
        <f>IF(OR(AND(E60="",F60="",G60=""),AND(B60="labels.icon",F60="")),"",
SUBSTITUTE("{\""featureType\"":\"""&amp;A60&amp;"\"",\""elementType\"":\"""&amp;B60&amp;"\"",\""stylers\"":["&amp;
IF(OR(E60="",B60="labels.icon"),"","{\""visibility\"":\"""&amp;E60&amp;"\""},")&amp;
IF(F60="","","{\""color\"":\"""&amp;F60&amp;"\""},")&amp;
IF(OR(G60="",B60="labels.icon"),"","{\""weight\"":"&amp;G60&amp;"}")&amp;
"]}" &amp;IF((COUNTA(H61:H$778)-COUNTIF(H61:H$778,""))&gt;0, ",", ""),",]","]"))</f>
        <v/>
      </c>
    </row>
    <row r="61" spans="1:8">
      <c r="A61" s="6" t="s">
        <v>58</v>
      </c>
      <c r="B61" t="str" cm="1">
        <f t="array" ref="B61">INDEX('CONSTRUCTION 7 Types'!A:A,COUNTIF(A$2:A61,A61))</f>
        <v>geometry</v>
      </c>
      <c r="D61" t="b">
        <f>_xlfn.LET(_xlpm.overrideMatch,IFERROR(MATCH("{""featureType"":""" &amp; INDEX('CONFIG Legacy V3 Mapping'!B:B,MATCH('OUTPUT Legacy Converter'!A61,'CONFIG Legacy V3 Mapping'!A:A,0)) &amp; """,""elementType"":""" &amp; B61 &amp; """",'INPUT Legacy JSON Input'!$D:$D,0),FALSE),
_xlpm.allMatch,IF(LEN(A61)-LEN(SUBSTITUTE(A61,".",""))=0,IFERROR(MATCH("{""featureType"":"""&amp;INDEX('CONFIG Legacy V3 Mapping'!B:B,MATCH('OUTPUT Legacy Converter'!A61,'CONFIG Legacy V3 Mapping'!A:A,0))&amp;""",""elementType"":""all""",'INPUT Legacy JSON Input'!$D:$D,0),FALSE),FALSE),
_xlpm.defaultMatch,IF(LEN(A61)-LEN(SUBSTITUTE(A61,".",""))=0,IFERROR(MATCH("{""elementType"":""" &amp; B61 &amp; """",'INPUT Legacy JSON Input'!$D:$D,0),FALSE),FALSE),
IF(_xlpm.overrideMatch,_xlpm.overrideMatch,IF(_xlpm.allMatch,_xlpm.allMatch,IF(_xlpm.defaultMatch,_xlpm.defaultMatch,FALSE))))</f>
        <v>0</v>
      </c>
      <c r="E61" t="str" cm="1">
        <f t="array" ref="E61">IF($D61&lt;&gt;FALSE,_xlfn.LET(_xlpm.legacyData,INDEX('INPUT Legacy JSON Input'!$C:$C,$D61),
_xlpm.interimString,MID(_xlpm.legacyData,FIND(E$1,_xlpm.legacyData)+LEN(E$1)+3,LEN(_xlpm.legacyData)),
IF(ISERROR(FIND(E$1,_xlpm.legacyData)),"",LEFT(_xlpm.interimString,FIND("}",_xlpm.interimString)-2))),"")</f>
        <v/>
      </c>
      <c r="F61" t="str" cm="1">
        <f t="array" ref="F61">IF($D61&lt;&gt;FALSE,_xlfn.LET(_xlpm.legacyData,INDEX('INPUT Legacy JSON Input'!$C:$C,$D61),
_xlpm.interimString,MID(_xlpm.legacyData,FIND(F$1,_xlpm.legacyData)+LEN(F$1)+3,LEN(_xlpm.legacyData)),
IF(ISERROR(FIND(F$1,_xlpm.legacyData)),"",LEFT(_xlpm.interimString,FIND("}",_xlpm.interimString)-2))),"")</f>
        <v/>
      </c>
      <c r="G61" t="str" cm="1">
        <f t="array" ref="G61">IF($D61&lt;&gt;FALSE,_xlfn.LET(_xlpm.legacyData,INDEX('INPUT Legacy JSON Input'!$C:$C,$D61),
_xlpm.interimString,MID(_xlpm.legacyData,FIND(G$1,_xlpm.legacyData)+LEN(G$1)+3,LEN(_xlpm.legacyData)),
IF(ISERROR(FIND(G$1,_xlpm.legacyData)),"",LEFT(_xlpm.interimString,FIND("}",_xlpm.interimString)-2))),"")</f>
        <v/>
      </c>
      <c r="H61" s="9" t="str">
        <f>IF(OR(AND(E61="",F61="",G61=""),AND(B61="labels.icon",F61="")),"",
SUBSTITUTE("{\""featureType\"":\"""&amp;A61&amp;"\"",\""elementType\"":\"""&amp;B61&amp;"\"",\""stylers\"":["&amp;
IF(OR(E61="",B61="labels.icon"),"","{\""visibility\"":\"""&amp;E61&amp;"\""},")&amp;
IF(F61="","","{\""color\"":\"""&amp;F61&amp;"\""},")&amp;
IF(OR(G61="",B61="labels.icon"),"","{\""weight\"":"&amp;G61&amp;"}")&amp;
"]}" &amp;IF((COUNTA(H62:H$778)-COUNTIF(H62:H$778,""))&gt;0, ",", ""),",]","]"))</f>
        <v/>
      </c>
    </row>
    <row r="62" spans="1:8">
      <c r="A62" s="6" t="s">
        <v>59</v>
      </c>
      <c r="B62" t="str" cm="1">
        <f t="array" ref="B62">INDEX('CONSTRUCTION 7 Types'!A:A,COUNTIF(A$2:A62,A62))</f>
        <v>geometry</v>
      </c>
      <c r="D62" t="b">
        <f>_xlfn.LET(_xlpm.overrideMatch,IFERROR(MATCH("{""featureType"":""" &amp; INDEX('CONFIG Legacy V3 Mapping'!B:B,MATCH('OUTPUT Legacy Converter'!A62,'CONFIG Legacy V3 Mapping'!A:A,0)) &amp; """,""elementType"":""" &amp; B62 &amp; """",'INPUT Legacy JSON Input'!$D:$D,0),FALSE),
_xlpm.allMatch,IF(LEN(A62)-LEN(SUBSTITUTE(A62,".",""))=0,IFERROR(MATCH("{""featureType"":"""&amp;INDEX('CONFIG Legacy V3 Mapping'!B:B,MATCH('OUTPUT Legacy Converter'!A62,'CONFIG Legacy V3 Mapping'!A:A,0))&amp;""",""elementType"":""all""",'INPUT Legacy JSON Input'!$D:$D,0),FALSE),FALSE),
_xlpm.defaultMatch,IF(LEN(A62)-LEN(SUBSTITUTE(A62,".",""))=0,IFERROR(MATCH("{""elementType"":""" &amp; B62 &amp; """",'INPUT Legacy JSON Input'!$D:$D,0),FALSE),FALSE),
IF(_xlpm.overrideMatch,_xlpm.overrideMatch,IF(_xlpm.allMatch,_xlpm.allMatch,IF(_xlpm.defaultMatch,_xlpm.defaultMatch,FALSE))))</f>
        <v>0</v>
      </c>
      <c r="E62" t="str" cm="1">
        <f t="array" ref="E62">IF($D62&lt;&gt;FALSE,_xlfn.LET(_xlpm.legacyData,INDEX('INPUT Legacy JSON Input'!$C:$C,$D62),
_xlpm.interimString,MID(_xlpm.legacyData,FIND(E$1,_xlpm.legacyData)+LEN(E$1)+3,LEN(_xlpm.legacyData)),
IF(ISERROR(FIND(E$1,_xlpm.legacyData)),"",LEFT(_xlpm.interimString,FIND("}",_xlpm.interimString)-2))),"")</f>
        <v/>
      </c>
      <c r="F62" t="str" cm="1">
        <f t="array" ref="F62">IF($D62&lt;&gt;FALSE,_xlfn.LET(_xlpm.legacyData,INDEX('INPUT Legacy JSON Input'!$C:$C,$D62),
_xlpm.interimString,MID(_xlpm.legacyData,FIND(F$1,_xlpm.legacyData)+LEN(F$1)+3,LEN(_xlpm.legacyData)),
IF(ISERROR(FIND(F$1,_xlpm.legacyData)),"",LEFT(_xlpm.interimString,FIND("}",_xlpm.interimString)-2))),"")</f>
        <v/>
      </c>
      <c r="G62" t="str" cm="1">
        <f t="array" ref="G62">IF($D62&lt;&gt;FALSE,_xlfn.LET(_xlpm.legacyData,INDEX('INPUT Legacy JSON Input'!$C:$C,$D62),
_xlpm.interimString,MID(_xlpm.legacyData,FIND(G$1,_xlpm.legacyData)+LEN(G$1)+3,LEN(_xlpm.legacyData)),
IF(ISERROR(FIND(G$1,_xlpm.legacyData)),"",LEFT(_xlpm.interimString,FIND("}",_xlpm.interimString)-2))),"")</f>
        <v/>
      </c>
      <c r="H62" s="9" t="str">
        <f>IF(OR(AND(E62="",F62="",G62=""),AND(B62="labels.icon",F62="")),"",
SUBSTITUTE("{\""featureType\"":\"""&amp;A62&amp;"\"",\""elementType\"":\"""&amp;B62&amp;"\"",\""stylers\"":["&amp;
IF(OR(E62="",B62="labels.icon"),"","{\""visibility\"":\"""&amp;E62&amp;"\""},")&amp;
IF(F62="","","{\""color\"":\"""&amp;F62&amp;"\""},")&amp;
IF(OR(G62="",B62="labels.icon"),"","{\""weight\"":"&amp;G62&amp;"}")&amp;
"]}" &amp;IF((COUNTA(H63:H$778)-COUNTIF(H63:H$778,""))&gt;0, ",", ""),",]","]"))</f>
        <v/>
      </c>
    </row>
    <row r="63" spans="1:8">
      <c r="A63" s="6" t="s">
        <v>60</v>
      </c>
      <c r="B63" t="str" cm="1">
        <f t="array" ref="B63">INDEX('CONSTRUCTION 7 Types'!A:A,COUNTIF(A$2:A63,A63))</f>
        <v>geometry</v>
      </c>
      <c r="D63" t="b">
        <f>_xlfn.LET(_xlpm.overrideMatch,IFERROR(MATCH("{""featureType"":""" &amp; INDEX('CONFIG Legacy V3 Mapping'!B:B,MATCH('OUTPUT Legacy Converter'!A63,'CONFIG Legacy V3 Mapping'!A:A,0)) &amp; """,""elementType"":""" &amp; B63 &amp; """",'INPUT Legacy JSON Input'!$D:$D,0),FALSE),
_xlpm.allMatch,IF(LEN(A63)-LEN(SUBSTITUTE(A63,".",""))=0,IFERROR(MATCH("{""featureType"":"""&amp;INDEX('CONFIG Legacy V3 Mapping'!B:B,MATCH('OUTPUT Legacy Converter'!A63,'CONFIG Legacy V3 Mapping'!A:A,0))&amp;""",""elementType"":""all""",'INPUT Legacy JSON Input'!$D:$D,0),FALSE),FALSE),
_xlpm.defaultMatch,IF(LEN(A63)-LEN(SUBSTITUTE(A63,".",""))=0,IFERROR(MATCH("{""elementType"":""" &amp; B63 &amp; """",'INPUT Legacy JSON Input'!$D:$D,0),FALSE),FALSE),
IF(_xlpm.overrideMatch,_xlpm.overrideMatch,IF(_xlpm.allMatch,_xlpm.allMatch,IF(_xlpm.defaultMatch,_xlpm.defaultMatch,FALSE))))</f>
        <v>0</v>
      </c>
      <c r="E63" t="str" cm="1">
        <f t="array" ref="E63">IF($D63&lt;&gt;FALSE,_xlfn.LET(_xlpm.legacyData,INDEX('INPUT Legacy JSON Input'!$C:$C,$D63),
_xlpm.interimString,MID(_xlpm.legacyData,FIND(E$1,_xlpm.legacyData)+LEN(E$1)+3,LEN(_xlpm.legacyData)),
IF(ISERROR(FIND(E$1,_xlpm.legacyData)),"",LEFT(_xlpm.interimString,FIND("}",_xlpm.interimString)-2))),"")</f>
        <v/>
      </c>
      <c r="F63" t="str" cm="1">
        <f t="array" ref="F63">IF($D63&lt;&gt;FALSE,_xlfn.LET(_xlpm.legacyData,INDEX('INPUT Legacy JSON Input'!$C:$C,$D63),
_xlpm.interimString,MID(_xlpm.legacyData,FIND(F$1,_xlpm.legacyData)+LEN(F$1)+3,LEN(_xlpm.legacyData)),
IF(ISERROR(FIND(F$1,_xlpm.legacyData)),"",LEFT(_xlpm.interimString,FIND("}",_xlpm.interimString)-2))),"")</f>
        <v/>
      </c>
      <c r="G63" t="str" cm="1">
        <f t="array" ref="G63">IF($D63&lt;&gt;FALSE,_xlfn.LET(_xlpm.legacyData,INDEX('INPUT Legacy JSON Input'!$C:$C,$D63),
_xlpm.interimString,MID(_xlpm.legacyData,FIND(G$1,_xlpm.legacyData)+LEN(G$1)+3,LEN(_xlpm.legacyData)),
IF(ISERROR(FIND(G$1,_xlpm.legacyData)),"",LEFT(_xlpm.interimString,FIND("}",_xlpm.interimString)-2))),"")</f>
        <v/>
      </c>
      <c r="H63" s="9" t="str">
        <f>IF(OR(AND(E63="",F63="",G63=""),AND(B63="labels.icon",F63="")),"",
SUBSTITUTE("{\""featureType\"":\"""&amp;A63&amp;"\"",\""elementType\"":\"""&amp;B63&amp;"\"",\""stylers\"":["&amp;
IF(OR(E63="",B63="labels.icon"),"","{\""visibility\"":\"""&amp;E63&amp;"\""},")&amp;
IF(F63="","","{\""color\"":\"""&amp;F63&amp;"\""},")&amp;
IF(OR(G63="",B63="labels.icon"),"","{\""weight\"":"&amp;G63&amp;"}")&amp;
"]}" &amp;IF((COUNTA(H64:H$778)-COUNTIF(H64:H$778,""))&gt;0, ",", ""),",]","]"))</f>
        <v/>
      </c>
    </row>
    <row r="64" spans="1:8">
      <c r="A64" s="6" t="s">
        <v>61</v>
      </c>
      <c r="B64" t="str" cm="1">
        <f t="array" ref="B64">INDEX('CONSTRUCTION 7 Types'!A:A,COUNTIF(A$2:A64,A64))</f>
        <v>geometry</v>
      </c>
      <c r="D64" t="b">
        <f>_xlfn.LET(_xlpm.overrideMatch,IFERROR(MATCH("{""featureType"":""" &amp; INDEX('CONFIG Legacy V3 Mapping'!B:B,MATCH('OUTPUT Legacy Converter'!A64,'CONFIG Legacy V3 Mapping'!A:A,0)) &amp; """,""elementType"":""" &amp; B64 &amp; """",'INPUT Legacy JSON Input'!$D:$D,0),FALSE),
_xlpm.allMatch,IF(LEN(A64)-LEN(SUBSTITUTE(A64,".",""))=0,IFERROR(MATCH("{""featureType"":"""&amp;INDEX('CONFIG Legacy V3 Mapping'!B:B,MATCH('OUTPUT Legacy Converter'!A64,'CONFIG Legacy V3 Mapping'!A:A,0))&amp;""",""elementType"":""all""",'INPUT Legacy JSON Input'!$D:$D,0),FALSE),FALSE),
_xlpm.defaultMatch,IF(LEN(A64)-LEN(SUBSTITUTE(A64,".",""))=0,IFERROR(MATCH("{""elementType"":""" &amp; B64 &amp; """",'INPUT Legacy JSON Input'!$D:$D,0),FALSE),FALSE),
IF(_xlpm.overrideMatch,_xlpm.overrideMatch,IF(_xlpm.allMatch,_xlpm.allMatch,IF(_xlpm.defaultMatch,_xlpm.defaultMatch,FALSE))))</f>
        <v>0</v>
      </c>
      <c r="E64" t="str" cm="1">
        <f t="array" ref="E64">IF($D64&lt;&gt;FALSE,_xlfn.LET(_xlpm.legacyData,INDEX('INPUT Legacy JSON Input'!$C:$C,$D64),
_xlpm.interimString,MID(_xlpm.legacyData,FIND(E$1,_xlpm.legacyData)+LEN(E$1)+3,LEN(_xlpm.legacyData)),
IF(ISERROR(FIND(E$1,_xlpm.legacyData)),"",LEFT(_xlpm.interimString,FIND("}",_xlpm.interimString)-2))),"")</f>
        <v/>
      </c>
      <c r="F64" t="str" cm="1">
        <f t="array" ref="F64">IF($D64&lt;&gt;FALSE,_xlfn.LET(_xlpm.legacyData,INDEX('INPUT Legacy JSON Input'!$C:$C,$D64),
_xlpm.interimString,MID(_xlpm.legacyData,FIND(F$1,_xlpm.legacyData)+LEN(F$1)+3,LEN(_xlpm.legacyData)),
IF(ISERROR(FIND(F$1,_xlpm.legacyData)),"",LEFT(_xlpm.interimString,FIND("}",_xlpm.interimString)-2))),"")</f>
        <v/>
      </c>
      <c r="G64" t="str" cm="1">
        <f t="array" ref="G64">IF($D64&lt;&gt;FALSE,_xlfn.LET(_xlpm.legacyData,INDEX('INPUT Legacy JSON Input'!$C:$C,$D64),
_xlpm.interimString,MID(_xlpm.legacyData,FIND(G$1,_xlpm.legacyData)+LEN(G$1)+3,LEN(_xlpm.legacyData)),
IF(ISERROR(FIND(G$1,_xlpm.legacyData)),"",LEFT(_xlpm.interimString,FIND("}",_xlpm.interimString)-2))),"")</f>
        <v/>
      </c>
      <c r="H64" s="9" t="str">
        <f>IF(OR(AND(E64="",F64="",G64=""),AND(B64="labels.icon",F64="")),"",
SUBSTITUTE("{\""featureType\"":\"""&amp;A64&amp;"\"",\""elementType\"":\"""&amp;B64&amp;"\"",\""stylers\"":["&amp;
IF(OR(E64="",B64="labels.icon"),"","{\""visibility\"":\"""&amp;E64&amp;"\""},")&amp;
IF(F64="","","{\""color\"":\"""&amp;F64&amp;"\""},")&amp;
IF(OR(G64="",B64="labels.icon"),"","{\""weight\"":"&amp;G64&amp;"}")&amp;
"]}" &amp;IF((COUNTA(H65:H$778)-COUNTIF(H65:H$778,""))&gt;0, ",", ""),",]","]"))</f>
        <v/>
      </c>
    </row>
    <row r="65" spans="1:8">
      <c r="A65" s="6" t="s">
        <v>62</v>
      </c>
      <c r="B65" t="str" cm="1">
        <f t="array" ref="B65">INDEX('CONSTRUCTION 7 Types'!A:A,COUNTIF(A$2:A65,A65))</f>
        <v>geometry</v>
      </c>
      <c r="D65" t="b">
        <f>_xlfn.LET(_xlpm.overrideMatch,IFERROR(MATCH("{""featureType"":""" &amp; INDEX('CONFIG Legacy V3 Mapping'!B:B,MATCH('OUTPUT Legacy Converter'!A65,'CONFIG Legacy V3 Mapping'!A:A,0)) &amp; """,""elementType"":""" &amp; B65 &amp; """",'INPUT Legacy JSON Input'!$D:$D,0),FALSE),
_xlpm.allMatch,IF(LEN(A65)-LEN(SUBSTITUTE(A65,".",""))=0,IFERROR(MATCH("{""featureType"":"""&amp;INDEX('CONFIG Legacy V3 Mapping'!B:B,MATCH('OUTPUT Legacy Converter'!A65,'CONFIG Legacy V3 Mapping'!A:A,0))&amp;""",""elementType"":""all""",'INPUT Legacy JSON Input'!$D:$D,0),FALSE),FALSE),
_xlpm.defaultMatch,IF(LEN(A65)-LEN(SUBSTITUTE(A65,".",""))=0,IFERROR(MATCH("{""elementType"":""" &amp; B65 &amp; """",'INPUT Legacy JSON Input'!$D:$D,0),FALSE),FALSE),
IF(_xlpm.overrideMatch,_xlpm.overrideMatch,IF(_xlpm.allMatch,_xlpm.allMatch,IF(_xlpm.defaultMatch,_xlpm.defaultMatch,FALSE))))</f>
        <v>0</v>
      </c>
      <c r="E65" t="str" cm="1">
        <f t="array" ref="E65">IF($D65&lt;&gt;FALSE,_xlfn.LET(_xlpm.legacyData,INDEX('INPUT Legacy JSON Input'!$C:$C,$D65),
_xlpm.interimString,MID(_xlpm.legacyData,FIND(E$1,_xlpm.legacyData)+LEN(E$1)+3,LEN(_xlpm.legacyData)),
IF(ISERROR(FIND(E$1,_xlpm.legacyData)),"",LEFT(_xlpm.interimString,FIND("}",_xlpm.interimString)-2))),"")</f>
        <v/>
      </c>
      <c r="F65" t="str" cm="1">
        <f t="array" ref="F65">IF($D65&lt;&gt;FALSE,_xlfn.LET(_xlpm.legacyData,INDEX('INPUT Legacy JSON Input'!$C:$C,$D65),
_xlpm.interimString,MID(_xlpm.legacyData,FIND(F$1,_xlpm.legacyData)+LEN(F$1)+3,LEN(_xlpm.legacyData)),
IF(ISERROR(FIND(F$1,_xlpm.legacyData)),"",LEFT(_xlpm.interimString,FIND("}",_xlpm.interimString)-2))),"")</f>
        <v/>
      </c>
      <c r="G65" t="str" cm="1">
        <f t="array" ref="G65">IF($D65&lt;&gt;FALSE,_xlfn.LET(_xlpm.legacyData,INDEX('INPUT Legacy JSON Input'!$C:$C,$D65),
_xlpm.interimString,MID(_xlpm.legacyData,FIND(G$1,_xlpm.legacyData)+LEN(G$1)+3,LEN(_xlpm.legacyData)),
IF(ISERROR(FIND(G$1,_xlpm.legacyData)),"",LEFT(_xlpm.interimString,FIND("}",_xlpm.interimString)-2))),"")</f>
        <v/>
      </c>
      <c r="H65" s="9" t="str">
        <f>IF(OR(AND(E65="",F65="",G65=""),AND(B65="labels.icon",F65="")),"",
SUBSTITUTE("{\""featureType\"":\"""&amp;A65&amp;"\"",\""elementType\"":\"""&amp;B65&amp;"\"",\""stylers\"":["&amp;
IF(OR(E65="",B65="labels.icon"),"","{\""visibility\"":\"""&amp;E65&amp;"\""},")&amp;
IF(F65="","","{\""color\"":\"""&amp;F65&amp;"\""},")&amp;
IF(OR(G65="",B65="labels.icon"),"","{\""weight\"":"&amp;G65&amp;"}")&amp;
"]}" &amp;IF((COUNTA(H66:H$778)-COUNTIF(H66:H$778,""))&gt;0, ",", ""),",]","]"))</f>
        <v/>
      </c>
    </row>
    <row r="66" spans="1:8">
      <c r="A66" s="6" t="s">
        <v>63</v>
      </c>
      <c r="B66" t="str" cm="1">
        <f t="array" ref="B66">INDEX('CONSTRUCTION 7 Types'!A:A,COUNTIF(A$2:A66,A66))</f>
        <v>geometry</v>
      </c>
      <c r="D66" t="b">
        <f>_xlfn.LET(_xlpm.overrideMatch,IFERROR(MATCH("{""featureType"":""" &amp; INDEX('CONFIG Legacy V3 Mapping'!B:B,MATCH('OUTPUT Legacy Converter'!A66,'CONFIG Legacy V3 Mapping'!A:A,0)) &amp; """,""elementType"":""" &amp; B66 &amp; """",'INPUT Legacy JSON Input'!$D:$D,0),FALSE),
_xlpm.allMatch,IF(LEN(A66)-LEN(SUBSTITUTE(A66,".",""))=0,IFERROR(MATCH("{""featureType"":"""&amp;INDEX('CONFIG Legacy V3 Mapping'!B:B,MATCH('OUTPUT Legacy Converter'!A66,'CONFIG Legacy V3 Mapping'!A:A,0))&amp;""",""elementType"":""all""",'INPUT Legacy JSON Input'!$D:$D,0),FALSE),FALSE),
_xlpm.defaultMatch,IF(LEN(A66)-LEN(SUBSTITUTE(A66,".",""))=0,IFERROR(MATCH("{""elementType"":""" &amp; B66 &amp; """",'INPUT Legacy JSON Input'!$D:$D,0),FALSE),FALSE),
IF(_xlpm.overrideMatch,_xlpm.overrideMatch,IF(_xlpm.allMatch,_xlpm.allMatch,IF(_xlpm.defaultMatch,_xlpm.defaultMatch,FALSE))))</f>
        <v>0</v>
      </c>
      <c r="E66" t="str" cm="1">
        <f t="array" ref="E66">IF($D66&lt;&gt;FALSE,_xlfn.LET(_xlpm.legacyData,INDEX('INPUT Legacy JSON Input'!$C:$C,$D66),
_xlpm.interimString,MID(_xlpm.legacyData,FIND(E$1,_xlpm.legacyData)+LEN(E$1)+3,LEN(_xlpm.legacyData)),
IF(ISERROR(FIND(E$1,_xlpm.legacyData)),"",LEFT(_xlpm.interimString,FIND("}",_xlpm.interimString)-2))),"")</f>
        <v/>
      </c>
      <c r="F66" t="str" cm="1">
        <f t="array" ref="F66">IF($D66&lt;&gt;FALSE,_xlfn.LET(_xlpm.legacyData,INDEX('INPUT Legacy JSON Input'!$C:$C,$D66),
_xlpm.interimString,MID(_xlpm.legacyData,FIND(F$1,_xlpm.legacyData)+LEN(F$1)+3,LEN(_xlpm.legacyData)),
IF(ISERROR(FIND(F$1,_xlpm.legacyData)),"",LEFT(_xlpm.interimString,FIND("}",_xlpm.interimString)-2))),"")</f>
        <v/>
      </c>
      <c r="G66" t="str" cm="1">
        <f t="array" ref="G66">IF($D66&lt;&gt;FALSE,_xlfn.LET(_xlpm.legacyData,INDEX('INPUT Legacy JSON Input'!$C:$C,$D66),
_xlpm.interimString,MID(_xlpm.legacyData,FIND(G$1,_xlpm.legacyData)+LEN(G$1)+3,LEN(_xlpm.legacyData)),
IF(ISERROR(FIND(G$1,_xlpm.legacyData)),"",LEFT(_xlpm.interimString,FIND("}",_xlpm.interimString)-2))),"")</f>
        <v/>
      </c>
      <c r="H66" s="9" t="str">
        <f>IF(OR(AND(E66="",F66="",G66=""),AND(B66="labels.icon",F66="")),"",
SUBSTITUTE("{\""featureType\"":\"""&amp;A66&amp;"\"",\""elementType\"":\"""&amp;B66&amp;"\"",\""stylers\"":["&amp;
IF(OR(E66="",B66="labels.icon"),"","{\""visibility\"":\"""&amp;E66&amp;"\""},")&amp;
IF(F66="","","{\""color\"":\"""&amp;F66&amp;"\""},")&amp;
IF(OR(G66="",B66="labels.icon"),"","{\""weight\"":"&amp;G66&amp;"}")&amp;
"]}" &amp;IF((COUNTA(H67:H$778)-COUNTIF(H67:H$778,""))&gt;0, ",", ""),",]","]"))</f>
        <v/>
      </c>
    </row>
    <row r="67" spans="1:8">
      <c r="A67" s="6" t="s">
        <v>64</v>
      </c>
      <c r="B67" t="str" cm="1">
        <f t="array" ref="B67">INDEX('CONSTRUCTION 7 Types'!A:A,COUNTIF(A$2:A67,A67))</f>
        <v>geometry</v>
      </c>
      <c r="D67" t="b">
        <f>_xlfn.LET(_xlpm.overrideMatch,IFERROR(MATCH("{""featureType"":""" &amp; INDEX('CONFIG Legacy V3 Mapping'!B:B,MATCH('OUTPUT Legacy Converter'!A67,'CONFIG Legacy V3 Mapping'!A:A,0)) &amp; """,""elementType"":""" &amp; B67 &amp; """",'INPUT Legacy JSON Input'!$D:$D,0),FALSE),
_xlpm.allMatch,IF(LEN(A67)-LEN(SUBSTITUTE(A67,".",""))=0,IFERROR(MATCH("{""featureType"":"""&amp;INDEX('CONFIG Legacy V3 Mapping'!B:B,MATCH('OUTPUT Legacy Converter'!A67,'CONFIG Legacy V3 Mapping'!A:A,0))&amp;""",""elementType"":""all""",'INPUT Legacy JSON Input'!$D:$D,0),FALSE),FALSE),
_xlpm.defaultMatch,IF(LEN(A67)-LEN(SUBSTITUTE(A67,".",""))=0,IFERROR(MATCH("{""elementType"":""" &amp; B67 &amp; """",'INPUT Legacy JSON Input'!$D:$D,0),FALSE),FALSE),
IF(_xlpm.overrideMatch,_xlpm.overrideMatch,IF(_xlpm.allMatch,_xlpm.allMatch,IF(_xlpm.defaultMatch,_xlpm.defaultMatch,FALSE))))</f>
        <v>0</v>
      </c>
      <c r="E67" t="str" cm="1">
        <f t="array" ref="E67">IF($D67&lt;&gt;FALSE,_xlfn.LET(_xlpm.legacyData,INDEX('INPUT Legacy JSON Input'!$C:$C,$D67),
_xlpm.interimString,MID(_xlpm.legacyData,FIND(E$1,_xlpm.legacyData)+LEN(E$1)+3,LEN(_xlpm.legacyData)),
IF(ISERROR(FIND(E$1,_xlpm.legacyData)),"",LEFT(_xlpm.interimString,FIND("}",_xlpm.interimString)-2))),"")</f>
        <v/>
      </c>
      <c r="F67" t="str" cm="1">
        <f t="array" ref="F67">IF($D67&lt;&gt;FALSE,_xlfn.LET(_xlpm.legacyData,INDEX('INPUT Legacy JSON Input'!$C:$C,$D67),
_xlpm.interimString,MID(_xlpm.legacyData,FIND(F$1,_xlpm.legacyData)+LEN(F$1)+3,LEN(_xlpm.legacyData)),
IF(ISERROR(FIND(F$1,_xlpm.legacyData)),"",LEFT(_xlpm.interimString,FIND("}",_xlpm.interimString)-2))),"")</f>
        <v/>
      </c>
      <c r="G67" t="str" cm="1">
        <f t="array" ref="G67">IF($D67&lt;&gt;FALSE,_xlfn.LET(_xlpm.legacyData,INDEX('INPUT Legacy JSON Input'!$C:$C,$D67),
_xlpm.interimString,MID(_xlpm.legacyData,FIND(G$1,_xlpm.legacyData)+LEN(G$1)+3,LEN(_xlpm.legacyData)),
IF(ISERROR(FIND(G$1,_xlpm.legacyData)),"",LEFT(_xlpm.interimString,FIND("}",_xlpm.interimString)-2))),"")</f>
        <v/>
      </c>
      <c r="H67" s="9" t="str">
        <f>IF(OR(AND(E67="",F67="",G67=""),AND(B67="labels.icon",F67="")),"",
SUBSTITUTE("{\""featureType\"":\"""&amp;A67&amp;"\"",\""elementType\"":\"""&amp;B67&amp;"\"",\""stylers\"":["&amp;
IF(OR(E67="",B67="labels.icon"),"","{\""visibility\"":\"""&amp;E67&amp;"\""},")&amp;
IF(F67="","","{\""color\"":\"""&amp;F67&amp;"\""},")&amp;
IF(OR(G67="",B67="labels.icon"),"","{\""weight\"":"&amp;G67&amp;"}")&amp;
"]}" &amp;IF((COUNTA(H68:H$778)-COUNTIF(H68:H$778,""))&gt;0, ",", ""),",]","]"))</f>
        <v/>
      </c>
    </row>
    <row r="68" spans="1:8">
      <c r="A68" s="6" t="s">
        <v>65</v>
      </c>
      <c r="B68" t="str" cm="1">
        <f t="array" ref="B68">INDEX('CONSTRUCTION 7 Types'!A:A,COUNTIF(A$2:A68,A68))</f>
        <v>geometry</v>
      </c>
      <c r="D68">
        <f>_xlfn.LET(_xlpm.overrideMatch,IFERROR(MATCH("{""featureType"":""" &amp; INDEX('CONFIG Legacy V3 Mapping'!B:B,MATCH('OUTPUT Legacy Converter'!A68,'CONFIG Legacy V3 Mapping'!A:A,0)) &amp; """,""elementType"":""" &amp; B68 &amp; """",'INPUT Legacy JSON Input'!$D:$D,0),FALSE),
_xlpm.allMatch,IF(LEN(A68)-LEN(SUBSTITUTE(A68,".",""))=0,IFERROR(MATCH("{""featureType"":"""&amp;INDEX('CONFIG Legacy V3 Mapping'!B:B,MATCH('OUTPUT Legacy Converter'!A68,'CONFIG Legacy V3 Mapping'!A:A,0))&amp;""",""elementType"":""all""",'INPUT Legacy JSON Input'!$D:$D,0),FALSE),FALSE),
_xlpm.defaultMatch,IF(LEN(A68)-LEN(SUBSTITUTE(A68,".",""))=0,IFERROR(MATCH("{""elementType"":""" &amp; B68 &amp; """",'INPUT Legacy JSON Input'!$D:$D,0),FALSE),FALSE),
IF(_xlpm.overrideMatch,_xlpm.overrideMatch,IF(_xlpm.allMatch,_xlpm.allMatch,IF(_xlpm.defaultMatch,_xlpm.defaultMatch,FALSE))))</f>
        <v>4</v>
      </c>
      <c r="E68" t="str" cm="1">
        <f t="array" ref="E68">IF($D68&lt;&gt;FALSE,_xlfn.LET(_xlpm.legacyData,INDEX('INPUT Legacy JSON Input'!$C:$C,$D68),
_xlpm.interimString,MID(_xlpm.legacyData,FIND(E$1,_xlpm.legacyData)+LEN(E$1)+3,LEN(_xlpm.legacyData)),
IF(ISERROR(FIND(E$1,_xlpm.legacyData)),"",LEFT(_xlpm.interimString,FIND("}",_xlpm.interimString)-2))),"")</f>
        <v>off</v>
      </c>
      <c r="F68" t="str" cm="1">
        <f t="array" ref="F68">IF($D68&lt;&gt;FALSE,_xlfn.LET(_xlpm.legacyData,INDEX('INPUT Legacy JSON Input'!$C:$C,$D68),
_xlpm.interimString,MID(_xlpm.legacyData,FIND(F$1,_xlpm.legacyData)+LEN(F$1)+3,LEN(_xlpm.legacyData)),
IF(ISERROR(FIND(F$1,_xlpm.legacyData)),"",LEFT(_xlpm.interimString,FIND("}",_xlpm.interimString)-2))),"")</f>
        <v/>
      </c>
      <c r="G68" t="str" cm="1">
        <f t="array" ref="G68">IF($D68&lt;&gt;FALSE,_xlfn.LET(_xlpm.legacyData,INDEX('INPUT Legacy JSON Input'!$C:$C,$D68),
_xlpm.interimString,MID(_xlpm.legacyData,FIND(G$1,_xlpm.legacyData)+LEN(G$1)+3,LEN(_xlpm.legacyData)),
IF(ISERROR(FIND(G$1,_xlpm.legacyData)),"",LEFT(_xlpm.interimString,FIND("}",_xlpm.interimString)-2))),"")</f>
        <v/>
      </c>
      <c r="H68" s="9" t="str">
        <f>IF(OR(AND(E68="",F68="",G68=""),AND(B68="labels.icon",F68="")),"",
SUBSTITUTE("{\""featureType\"":\"""&amp;A68&amp;"\"",\""elementType\"":\"""&amp;B68&amp;"\"",\""stylers\"":["&amp;
IF(OR(E68="",B68="labels.icon"),"","{\""visibility\"":\"""&amp;E68&amp;"\""},")&amp;
IF(F68="","","{\""color\"":\"""&amp;F68&amp;"\""},")&amp;
IF(OR(G68="",B68="labels.icon"),"","{\""weight\"":"&amp;G68&amp;"}")&amp;
"]}" &amp;IF((COUNTA(H69:H$778)-COUNTIF(H69:H$778,""))&gt;0, ",", ""),",]","]"))</f>
        <v>{\"featureType\":\"transportation\",\"elementType\":\"geometry\",\"stylers\":[{\"visibility\":\"off\"}]},</v>
      </c>
    </row>
    <row r="69" spans="1:8">
      <c r="A69" s="6" t="s">
        <v>66</v>
      </c>
      <c r="B69" t="str" cm="1">
        <f t="array" ref="B69">INDEX('CONSTRUCTION 7 Types'!A:A,COUNTIF(A$2:A69,A69))</f>
        <v>geometry</v>
      </c>
      <c r="D69" t="b">
        <f>_xlfn.LET(_xlpm.overrideMatch,IFERROR(MATCH("{""featureType"":""" &amp; INDEX('CONFIG Legacy V3 Mapping'!B:B,MATCH('OUTPUT Legacy Converter'!A69,'CONFIG Legacy V3 Mapping'!A:A,0)) &amp; """,""elementType"":""" &amp; B69 &amp; """",'INPUT Legacy JSON Input'!$D:$D,0),FALSE),
_xlpm.allMatch,IF(LEN(A69)-LEN(SUBSTITUTE(A69,".",""))=0,IFERROR(MATCH("{""featureType"":"""&amp;INDEX('CONFIG Legacy V3 Mapping'!B:B,MATCH('OUTPUT Legacy Converter'!A69,'CONFIG Legacy V3 Mapping'!A:A,0))&amp;""",""elementType"":""all""",'INPUT Legacy JSON Input'!$D:$D,0),FALSE),FALSE),
_xlpm.defaultMatch,IF(LEN(A69)-LEN(SUBSTITUTE(A69,".",""))=0,IFERROR(MATCH("{""elementType"":""" &amp; B69 &amp; """",'INPUT Legacy JSON Input'!$D:$D,0),FALSE),FALSE),
IF(_xlpm.overrideMatch,_xlpm.overrideMatch,IF(_xlpm.allMatch,_xlpm.allMatch,IF(_xlpm.defaultMatch,_xlpm.defaultMatch,FALSE))))</f>
        <v>0</v>
      </c>
      <c r="E69" t="str" cm="1">
        <f t="array" ref="E69">IF($D69&lt;&gt;FALSE,_xlfn.LET(_xlpm.legacyData,INDEX('INPUT Legacy JSON Input'!$C:$C,$D69),
_xlpm.interimString,MID(_xlpm.legacyData,FIND(E$1,_xlpm.legacyData)+LEN(E$1)+3,LEN(_xlpm.legacyData)),
IF(ISERROR(FIND(E$1,_xlpm.legacyData)),"",LEFT(_xlpm.interimString,FIND("}",_xlpm.interimString)-2))),"")</f>
        <v/>
      </c>
      <c r="F69" t="str" cm="1">
        <f t="array" ref="F69">IF($D69&lt;&gt;FALSE,_xlfn.LET(_xlpm.legacyData,INDEX('INPUT Legacy JSON Input'!$C:$C,$D69),
_xlpm.interimString,MID(_xlpm.legacyData,FIND(F$1,_xlpm.legacyData)+LEN(F$1)+3,LEN(_xlpm.legacyData)),
IF(ISERROR(FIND(F$1,_xlpm.legacyData)),"",LEFT(_xlpm.interimString,FIND("}",_xlpm.interimString)-2))),"")</f>
        <v/>
      </c>
      <c r="G69" t="str" cm="1">
        <f t="array" ref="G69">IF($D69&lt;&gt;FALSE,_xlfn.LET(_xlpm.legacyData,INDEX('INPUT Legacy JSON Input'!$C:$C,$D69),
_xlpm.interimString,MID(_xlpm.legacyData,FIND(G$1,_xlpm.legacyData)+LEN(G$1)+3,LEN(_xlpm.legacyData)),
IF(ISERROR(FIND(G$1,_xlpm.legacyData)),"",LEFT(_xlpm.interimString,FIND("}",_xlpm.interimString)-2))),"")</f>
        <v/>
      </c>
      <c r="H69" s="9" t="str">
        <f>IF(OR(AND(E69="",F69="",G69=""),AND(B69="labels.icon",F69="")),"",
SUBSTITUTE("{\""featureType\"":\"""&amp;A69&amp;"\"",\""elementType\"":\"""&amp;B69&amp;"\"",\""stylers\"":["&amp;
IF(OR(E69="",B69="labels.icon"),"","{\""visibility\"":\"""&amp;E69&amp;"\""},")&amp;
IF(F69="","","{\""color\"":\"""&amp;F69&amp;"\""},")&amp;
IF(OR(G69="",B69="labels.icon"),"","{\""weight\"":"&amp;G69&amp;"}")&amp;
"]}" &amp;IF((COUNTA(H70:H$778)-COUNTIF(H70:H$778,""))&gt;0, ",", ""),",]","]"))</f>
        <v/>
      </c>
    </row>
    <row r="70" spans="1:8">
      <c r="A70" s="6" t="s">
        <v>67</v>
      </c>
      <c r="B70" t="str" cm="1">
        <f t="array" ref="B70">INDEX('CONSTRUCTION 7 Types'!A:A,COUNTIF(A$2:A70,A70))</f>
        <v>geometry</v>
      </c>
      <c r="D70" t="b">
        <f>_xlfn.LET(_xlpm.overrideMatch,IFERROR(MATCH("{""featureType"":""" &amp; INDEX('CONFIG Legacy V3 Mapping'!B:B,MATCH('OUTPUT Legacy Converter'!A70,'CONFIG Legacy V3 Mapping'!A:A,0)) &amp; """,""elementType"":""" &amp; B70 &amp; """",'INPUT Legacy JSON Input'!$D:$D,0),FALSE),
_xlpm.allMatch,IF(LEN(A70)-LEN(SUBSTITUTE(A70,".",""))=0,IFERROR(MATCH("{""featureType"":"""&amp;INDEX('CONFIG Legacy V3 Mapping'!B:B,MATCH('OUTPUT Legacy Converter'!A70,'CONFIG Legacy V3 Mapping'!A:A,0))&amp;""",""elementType"":""all""",'INPUT Legacy JSON Input'!$D:$D,0),FALSE),FALSE),
_xlpm.defaultMatch,IF(LEN(A70)-LEN(SUBSTITUTE(A70,".",""))=0,IFERROR(MATCH("{""elementType"":""" &amp; B70 &amp; """",'INPUT Legacy JSON Input'!$D:$D,0),FALSE),FALSE),
IF(_xlpm.overrideMatch,_xlpm.overrideMatch,IF(_xlpm.allMatch,_xlpm.allMatch,IF(_xlpm.defaultMatch,_xlpm.defaultMatch,FALSE))))</f>
        <v>0</v>
      </c>
      <c r="E70" t="str" cm="1">
        <f t="array" ref="E70">IF($D70&lt;&gt;FALSE,_xlfn.LET(_xlpm.legacyData,INDEX('INPUT Legacy JSON Input'!$C:$C,$D70),
_xlpm.interimString,MID(_xlpm.legacyData,FIND(E$1,_xlpm.legacyData)+LEN(E$1)+3,LEN(_xlpm.legacyData)),
IF(ISERROR(FIND(E$1,_xlpm.legacyData)),"",LEFT(_xlpm.interimString,FIND("}",_xlpm.interimString)-2))),"")</f>
        <v/>
      </c>
      <c r="F70" t="str" cm="1">
        <f t="array" ref="F70">IF($D70&lt;&gt;FALSE,_xlfn.LET(_xlpm.legacyData,INDEX('INPUT Legacy JSON Input'!$C:$C,$D70),
_xlpm.interimString,MID(_xlpm.legacyData,FIND(F$1,_xlpm.legacyData)+LEN(F$1)+3,LEN(_xlpm.legacyData)),
IF(ISERROR(FIND(F$1,_xlpm.legacyData)),"",LEFT(_xlpm.interimString,FIND("}",_xlpm.interimString)-2))),"")</f>
        <v/>
      </c>
      <c r="G70" t="str" cm="1">
        <f t="array" ref="G70">IF($D70&lt;&gt;FALSE,_xlfn.LET(_xlpm.legacyData,INDEX('INPUT Legacy JSON Input'!$C:$C,$D70),
_xlpm.interimString,MID(_xlpm.legacyData,FIND(G$1,_xlpm.legacyData)+LEN(G$1)+3,LEN(_xlpm.legacyData)),
IF(ISERROR(FIND(G$1,_xlpm.legacyData)),"",LEFT(_xlpm.interimString,FIND("}",_xlpm.interimString)-2))),"")</f>
        <v/>
      </c>
      <c r="H70" s="9" t="str">
        <f>IF(OR(AND(E70="",F70="",G70=""),AND(B70="labels.icon",F70="")),"",
SUBSTITUTE("{\""featureType\"":\"""&amp;A70&amp;"\"",\""elementType\"":\"""&amp;B70&amp;"\"",\""stylers\"":["&amp;
IF(OR(E70="",B70="labels.icon"),"","{\""visibility\"":\"""&amp;E70&amp;"\""},")&amp;
IF(F70="","","{\""color\"":\"""&amp;F70&amp;"\""},")&amp;
IF(OR(G70="",B70="labels.icon"),"","{\""weight\"":"&amp;G70&amp;"}")&amp;
"]}" &amp;IF((COUNTA(H71:H$778)-COUNTIF(H71:H$778,""))&gt;0, ",", ""),",]","]"))</f>
        <v/>
      </c>
    </row>
    <row r="71" spans="1:8">
      <c r="A71" s="6" t="s">
        <v>68</v>
      </c>
      <c r="B71" t="str" cm="1">
        <f t="array" ref="B71">INDEX('CONSTRUCTION 7 Types'!A:A,COUNTIF(A$2:A71,A71))</f>
        <v>geometry</v>
      </c>
      <c r="D71">
        <f>_xlfn.LET(_xlpm.overrideMatch,IFERROR(MATCH("{""featureType"":""" &amp; INDEX('CONFIG Legacy V3 Mapping'!B:B,MATCH('OUTPUT Legacy Converter'!A71,'CONFIG Legacy V3 Mapping'!A:A,0)) &amp; """,""elementType"":""" &amp; B71 &amp; """",'INPUT Legacy JSON Input'!$D:$D,0),FALSE),
_xlpm.allMatch,IF(LEN(A71)-LEN(SUBSTITUTE(A71,".",""))=0,IFERROR(MATCH("{""featureType"":"""&amp;INDEX('CONFIG Legacy V3 Mapping'!B:B,MATCH('OUTPUT Legacy Converter'!A71,'CONFIG Legacy V3 Mapping'!A:A,0))&amp;""",""elementType"":""all""",'INPUT Legacy JSON Input'!$D:$D,0),FALSE),FALSE),
_xlpm.defaultMatch,IF(LEN(A71)-LEN(SUBSTITUTE(A71,".",""))=0,IFERROR(MATCH("{""elementType"":""" &amp; B71 &amp; """",'INPUT Legacy JSON Input'!$D:$D,0),FALSE),FALSE),
IF(_xlpm.overrideMatch,_xlpm.overrideMatch,IF(_xlpm.allMatch,_xlpm.allMatch,IF(_xlpm.defaultMatch,_xlpm.defaultMatch,FALSE))))</f>
        <v>5</v>
      </c>
      <c r="E71" t="str" cm="1">
        <f t="array" ref="E71">IF($D71&lt;&gt;FALSE,_xlfn.LET(_xlpm.legacyData,INDEX('INPUT Legacy JSON Input'!$C:$C,$D71),
_xlpm.interimString,MID(_xlpm.legacyData,FIND(E$1,_xlpm.legacyData)+LEN(E$1)+3,LEN(_xlpm.legacyData)),
IF(ISERROR(FIND(E$1,_xlpm.legacyData)),"",LEFT(_xlpm.interimString,FIND("}",_xlpm.interimString)-2))),"")</f>
        <v>on</v>
      </c>
      <c r="F71" t="str" cm="1">
        <f t="array" ref="F71">IF($D71&lt;&gt;FALSE,_xlfn.LET(_xlpm.legacyData,INDEX('INPUT Legacy JSON Input'!$C:$C,$D71),
_xlpm.interimString,MID(_xlpm.legacyData,FIND(F$1,_xlpm.legacyData)+LEN(F$1)+3,LEN(_xlpm.legacyData)),
IF(ISERROR(FIND(F$1,_xlpm.legacyData)),"",LEFT(_xlpm.interimString,FIND("}",_xlpm.interimString)-2))),"")</f>
        <v>#000000</v>
      </c>
      <c r="G71" t="str" cm="1">
        <f t="array" ref="G71">IF($D71&lt;&gt;FALSE,_xlfn.LET(_xlpm.legacyData,INDEX('INPUT Legacy JSON Input'!$C:$C,$D71),
_xlpm.interimString,MID(_xlpm.legacyData,FIND(G$1,_xlpm.legacyData)+LEN(G$1)+3,LEN(_xlpm.legacyData)),
IF(ISERROR(FIND(G$1,_xlpm.legacyData)),"",LEFT(_xlpm.interimString,FIND("}",_xlpm.interimString)-2))),"")</f>
        <v/>
      </c>
      <c r="H71" s="9" t="str">
        <f>IF(OR(AND(E71="",F71="",G71=""),AND(B71="labels.icon",F71="")),"",
SUBSTITUTE("{\""featureType\"":\"""&amp;A71&amp;"\"",\""elementType\"":\"""&amp;B71&amp;"\"",\""stylers\"":["&amp;
IF(OR(E71="",B71="labels.icon"),"","{\""visibility\"":\"""&amp;E71&amp;"\""},")&amp;
IF(F71="","","{\""color\"":\"""&amp;F71&amp;"\""},")&amp;
IF(OR(G71="",B71="labels.icon"),"","{\""weight\"":"&amp;G71&amp;"}")&amp;
"]}" &amp;IF((COUNTA(H72:H$778)-COUNTIF(H72:H$778,""))&gt;0, ",", ""),",]","]"))</f>
        <v>{\"featureType\":\"transportation.road\",\"elementType\":\"geometry\",\"stylers\":[{\"visibility\":\"on\"},{\"color\":\"#000000\"}]},</v>
      </c>
    </row>
    <row r="72" spans="1:8">
      <c r="A72" s="6" t="s">
        <v>69</v>
      </c>
      <c r="B72" t="str" cm="1">
        <f t="array" ref="B72">INDEX('CONSTRUCTION 7 Types'!A:A,COUNTIF(A$2:A72,A72))</f>
        <v>geometry</v>
      </c>
      <c r="D72" t="b">
        <f>_xlfn.LET(_xlpm.overrideMatch,IFERROR(MATCH("{""featureType"":""" &amp; INDEX('CONFIG Legacy V3 Mapping'!B:B,MATCH('OUTPUT Legacy Converter'!A72,'CONFIG Legacy V3 Mapping'!A:A,0)) &amp; """,""elementType"":""" &amp; B72 &amp; """",'INPUT Legacy JSON Input'!$D:$D,0),FALSE),
_xlpm.allMatch,IF(LEN(A72)-LEN(SUBSTITUTE(A72,".",""))=0,IFERROR(MATCH("{""featureType"":"""&amp;INDEX('CONFIG Legacy V3 Mapping'!B:B,MATCH('OUTPUT Legacy Converter'!A72,'CONFIG Legacy V3 Mapping'!A:A,0))&amp;""",""elementType"":""all""",'INPUT Legacy JSON Input'!$D:$D,0),FALSE),FALSE),
_xlpm.defaultMatch,IF(LEN(A72)-LEN(SUBSTITUTE(A72,".",""))=0,IFERROR(MATCH("{""elementType"":""" &amp; B72 &amp; """",'INPUT Legacy JSON Input'!$D:$D,0),FALSE),FALSE),
IF(_xlpm.overrideMatch,_xlpm.overrideMatch,IF(_xlpm.allMatch,_xlpm.allMatch,IF(_xlpm.defaultMatch,_xlpm.defaultMatch,FALSE))))</f>
        <v>0</v>
      </c>
      <c r="E72" t="str" cm="1">
        <f t="array" ref="E72">IF($D72&lt;&gt;FALSE,_xlfn.LET(_xlpm.legacyData,INDEX('INPUT Legacy JSON Input'!$C:$C,$D72),
_xlpm.interimString,MID(_xlpm.legacyData,FIND(E$1,_xlpm.legacyData)+LEN(E$1)+3,LEN(_xlpm.legacyData)),
IF(ISERROR(FIND(E$1,_xlpm.legacyData)),"",LEFT(_xlpm.interimString,FIND("}",_xlpm.interimString)-2))),"")</f>
        <v/>
      </c>
      <c r="F72" t="str" cm="1">
        <f t="array" ref="F72">IF($D72&lt;&gt;FALSE,_xlfn.LET(_xlpm.legacyData,INDEX('INPUT Legacy JSON Input'!$C:$C,$D72),
_xlpm.interimString,MID(_xlpm.legacyData,FIND(F$1,_xlpm.legacyData)+LEN(F$1)+3,LEN(_xlpm.legacyData)),
IF(ISERROR(FIND(F$1,_xlpm.legacyData)),"",LEFT(_xlpm.interimString,FIND("}",_xlpm.interimString)-2))),"")</f>
        <v/>
      </c>
      <c r="G72" t="str" cm="1">
        <f t="array" ref="G72">IF($D72&lt;&gt;FALSE,_xlfn.LET(_xlpm.legacyData,INDEX('INPUT Legacy JSON Input'!$C:$C,$D72),
_xlpm.interimString,MID(_xlpm.legacyData,FIND(G$1,_xlpm.legacyData)+LEN(G$1)+3,LEN(_xlpm.legacyData)),
IF(ISERROR(FIND(G$1,_xlpm.legacyData)),"",LEFT(_xlpm.interimString,FIND("}",_xlpm.interimString)-2))),"")</f>
        <v/>
      </c>
      <c r="H72" s="9" t="str">
        <f>IF(OR(AND(E72="",F72="",G72=""),AND(B72="labels.icon",F72="")),"",
SUBSTITUTE("{\""featureType\"":\"""&amp;A72&amp;"\"",\""elementType\"":\"""&amp;B72&amp;"\"",\""stylers\"":["&amp;
IF(OR(E72="",B72="labels.icon"),"","{\""visibility\"":\"""&amp;E72&amp;"\""},")&amp;
IF(F72="","","{\""color\"":\"""&amp;F72&amp;"\""},")&amp;
IF(OR(G72="",B72="labels.icon"),"","{\""weight\"":"&amp;G72&amp;"}")&amp;
"]}" &amp;IF((COUNTA(H73:H$778)-COUNTIF(H73:H$778,""))&gt;0, ",", ""),",]","]"))</f>
        <v/>
      </c>
    </row>
    <row r="73" spans="1:8">
      <c r="A73" s="6" t="s">
        <v>70</v>
      </c>
      <c r="B73" t="str" cm="1">
        <f t="array" ref="B73">INDEX('CONSTRUCTION 7 Types'!A:A,COUNTIF(A$2:A73,A73))</f>
        <v>geometry</v>
      </c>
      <c r="D73" t="b">
        <f>_xlfn.LET(_xlpm.overrideMatch,IFERROR(MATCH("{""featureType"":""" &amp; INDEX('CONFIG Legacy V3 Mapping'!B:B,MATCH('OUTPUT Legacy Converter'!A73,'CONFIG Legacy V3 Mapping'!A:A,0)) &amp; """,""elementType"":""" &amp; B73 &amp; """",'INPUT Legacy JSON Input'!$D:$D,0),FALSE),
_xlpm.allMatch,IF(LEN(A73)-LEN(SUBSTITUTE(A73,".",""))=0,IFERROR(MATCH("{""featureType"":"""&amp;INDEX('CONFIG Legacy V3 Mapping'!B:B,MATCH('OUTPUT Legacy Converter'!A73,'CONFIG Legacy V3 Mapping'!A:A,0))&amp;""",""elementType"":""all""",'INPUT Legacy JSON Input'!$D:$D,0),FALSE),FALSE),
_xlpm.defaultMatch,IF(LEN(A73)-LEN(SUBSTITUTE(A73,".",""))=0,IFERROR(MATCH("{""elementType"":""" &amp; B73 &amp; """",'INPUT Legacy JSON Input'!$D:$D,0),FALSE),FALSE),
IF(_xlpm.overrideMatch,_xlpm.overrideMatch,IF(_xlpm.allMatch,_xlpm.allMatch,IF(_xlpm.defaultMatch,_xlpm.defaultMatch,FALSE))))</f>
        <v>0</v>
      </c>
      <c r="E73" t="str" cm="1">
        <f t="array" ref="E73">IF($D73&lt;&gt;FALSE,_xlfn.LET(_xlpm.legacyData,INDEX('INPUT Legacy JSON Input'!$C:$C,$D73),
_xlpm.interimString,MID(_xlpm.legacyData,FIND(E$1,_xlpm.legacyData)+LEN(E$1)+3,LEN(_xlpm.legacyData)),
IF(ISERROR(FIND(E$1,_xlpm.legacyData)),"",LEFT(_xlpm.interimString,FIND("}",_xlpm.interimString)-2))),"")</f>
        <v/>
      </c>
      <c r="F73" t="str" cm="1">
        <f t="array" ref="F73">IF($D73&lt;&gt;FALSE,_xlfn.LET(_xlpm.legacyData,INDEX('INPUT Legacy JSON Input'!$C:$C,$D73),
_xlpm.interimString,MID(_xlpm.legacyData,FIND(F$1,_xlpm.legacyData)+LEN(F$1)+3,LEN(_xlpm.legacyData)),
IF(ISERROR(FIND(F$1,_xlpm.legacyData)),"",LEFT(_xlpm.interimString,FIND("}",_xlpm.interimString)-2))),"")</f>
        <v/>
      </c>
      <c r="G73" t="str" cm="1">
        <f t="array" ref="G73">IF($D73&lt;&gt;FALSE,_xlfn.LET(_xlpm.legacyData,INDEX('INPUT Legacy JSON Input'!$C:$C,$D73),
_xlpm.interimString,MID(_xlpm.legacyData,FIND(G$1,_xlpm.legacyData)+LEN(G$1)+3,LEN(_xlpm.legacyData)),
IF(ISERROR(FIND(G$1,_xlpm.legacyData)),"",LEFT(_xlpm.interimString,FIND("}",_xlpm.interimString)-2))),"")</f>
        <v/>
      </c>
      <c r="H73" s="9" t="str">
        <f>IF(OR(AND(E73="",F73="",G73=""),AND(B73="labels.icon",F73="")),"",
SUBSTITUTE("{\""featureType\"":\"""&amp;A73&amp;"\"",\""elementType\"":\"""&amp;B73&amp;"\"",\""stylers\"":["&amp;
IF(OR(E73="",B73="labels.icon"),"","{\""visibility\"":\"""&amp;E73&amp;"\""},")&amp;
IF(F73="","","{\""color\"":\"""&amp;F73&amp;"\""},")&amp;
IF(OR(G73="",B73="labels.icon"),"","{\""weight\"":"&amp;G73&amp;"}")&amp;
"]}" &amp;IF((COUNTA(H74:H$778)-COUNTIF(H74:H$778,""))&gt;0, ",", ""),",]","]"))</f>
        <v/>
      </c>
    </row>
    <row r="74" spans="1:8">
      <c r="A74" s="6" t="s">
        <v>71</v>
      </c>
      <c r="B74" t="str" cm="1">
        <f t="array" ref="B74">INDEX('CONSTRUCTION 7 Types'!A:A,COUNTIF(A$2:A74,A74))</f>
        <v>geometry</v>
      </c>
      <c r="D74" t="b">
        <f>_xlfn.LET(_xlpm.overrideMatch,IFERROR(MATCH("{""featureType"":""" &amp; INDEX('CONFIG Legacy V3 Mapping'!B:B,MATCH('OUTPUT Legacy Converter'!A74,'CONFIG Legacy V3 Mapping'!A:A,0)) &amp; """,""elementType"":""" &amp; B74 &amp; """",'INPUT Legacy JSON Input'!$D:$D,0),FALSE),
_xlpm.allMatch,IF(LEN(A74)-LEN(SUBSTITUTE(A74,".",""))=0,IFERROR(MATCH("{""featureType"":"""&amp;INDEX('CONFIG Legacy V3 Mapping'!B:B,MATCH('OUTPUT Legacy Converter'!A74,'CONFIG Legacy V3 Mapping'!A:A,0))&amp;""",""elementType"":""all""",'INPUT Legacy JSON Input'!$D:$D,0),FALSE),FALSE),
_xlpm.defaultMatch,IF(LEN(A74)-LEN(SUBSTITUTE(A74,".",""))=0,IFERROR(MATCH("{""elementType"":""" &amp; B74 &amp; """",'INPUT Legacy JSON Input'!$D:$D,0),FALSE),FALSE),
IF(_xlpm.overrideMatch,_xlpm.overrideMatch,IF(_xlpm.allMatch,_xlpm.allMatch,IF(_xlpm.defaultMatch,_xlpm.defaultMatch,FALSE))))</f>
        <v>0</v>
      </c>
      <c r="E74" t="str" cm="1">
        <f t="array" ref="E74">IF($D74&lt;&gt;FALSE,_xlfn.LET(_xlpm.legacyData,INDEX('INPUT Legacy JSON Input'!$C:$C,$D74),
_xlpm.interimString,MID(_xlpm.legacyData,FIND(E$1,_xlpm.legacyData)+LEN(E$1)+3,LEN(_xlpm.legacyData)),
IF(ISERROR(FIND(E$1,_xlpm.legacyData)),"",LEFT(_xlpm.interimString,FIND("}",_xlpm.interimString)-2))),"")</f>
        <v/>
      </c>
      <c r="F74" t="str" cm="1">
        <f t="array" ref="F74">IF($D74&lt;&gt;FALSE,_xlfn.LET(_xlpm.legacyData,INDEX('INPUT Legacy JSON Input'!$C:$C,$D74),
_xlpm.interimString,MID(_xlpm.legacyData,FIND(F$1,_xlpm.legacyData)+LEN(F$1)+3,LEN(_xlpm.legacyData)),
IF(ISERROR(FIND(F$1,_xlpm.legacyData)),"",LEFT(_xlpm.interimString,FIND("}",_xlpm.interimString)-2))),"")</f>
        <v/>
      </c>
      <c r="G74" t="str" cm="1">
        <f t="array" ref="G74">IF($D74&lt;&gt;FALSE,_xlfn.LET(_xlpm.legacyData,INDEX('INPUT Legacy JSON Input'!$C:$C,$D74),
_xlpm.interimString,MID(_xlpm.legacyData,FIND(G$1,_xlpm.legacyData)+LEN(G$1)+3,LEN(_xlpm.legacyData)),
IF(ISERROR(FIND(G$1,_xlpm.legacyData)),"",LEFT(_xlpm.interimString,FIND("}",_xlpm.interimString)-2))),"")</f>
        <v/>
      </c>
      <c r="H74" s="9" t="str">
        <f>IF(OR(AND(E74="",F74="",G74=""),AND(B74="labels.icon",F74="")),"",
SUBSTITUTE("{\""featureType\"":\"""&amp;A74&amp;"\"",\""elementType\"":\"""&amp;B74&amp;"\"",\""stylers\"":["&amp;
IF(OR(E74="",B74="labels.icon"),"","{\""visibility\"":\"""&amp;E74&amp;"\""},")&amp;
IF(F74="","","{\""color\"":\"""&amp;F74&amp;"\""},")&amp;
IF(OR(G74="",B74="labels.icon"),"","{\""weight\"":"&amp;G74&amp;"}")&amp;
"]}" &amp;IF((COUNTA(H75:H$778)-COUNTIF(H75:H$778,""))&gt;0, ",", ""),",]","]"))</f>
        <v/>
      </c>
    </row>
    <row r="75" spans="1:8">
      <c r="A75" s="6" t="s">
        <v>72</v>
      </c>
      <c r="B75" t="str" cm="1">
        <f t="array" ref="B75">INDEX('CONSTRUCTION 7 Types'!A:A,COUNTIF(A$2:A75,A75))</f>
        <v>geometry</v>
      </c>
      <c r="D75" t="b">
        <f>_xlfn.LET(_xlpm.overrideMatch,IFERROR(MATCH("{""featureType"":""" &amp; INDEX('CONFIG Legacy V3 Mapping'!B:B,MATCH('OUTPUT Legacy Converter'!A75,'CONFIG Legacy V3 Mapping'!A:A,0)) &amp; """,""elementType"":""" &amp; B75 &amp; """",'INPUT Legacy JSON Input'!$D:$D,0),FALSE),
_xlpm.allMatch,IF(LEN(A75)-LEN(SUBSTITUTE(A75,".",""))=0,IFERROR(MATCH("{""featureType"":"""&amp;INDEX('CONFIG Legacy V3 Mapping'!B:B,MATCH('OUTPUT Legacy Converter'!A75,'CONFIG Legacy V3 Mapping'!A:A,0))&amp;""",""elementType"":""all""",'INPUT Legacy JSON Input'!$D:$D,0),FALSE),FALSE),
_xlpm.defaultMatch,IF(LEN(A75)-LEN(SUBSTITUTE(A75,".",""))=0,IFERROR(MATCH("{""elementType"":""" &amp; B75 &amp; """",'INPUT Legacy JSON Input'!$D:$D,0),FALSE),FALSE),
IF(_xlpm.overrideMatch,_xlpm.overrideMatch,IF(_xlpm.allMatch,_xlpm.allMatch,IF(_xlpm.defaultMatch,_xlpm.defaultMatch,FALSE))))</f>
        <v>0</v>
      </c>
      <c r="E75" t="str" cm="1">
        <f t="array" ref="E75">IF($D75&lt;&gt;FALSE,_xlfn.LET(_xlpm.legacyData,INDEX('INPUT Legacy JSON Input'!$C:$C,$D75),
_xlpm.interimString,MID(_xlpm.legacyData,FIND(E$1,_xlpm.legacyData)+LEN(E$1)+3,LEN(_xlpm.legacyData)),
IF(ISERROR(FIND(E$1,_xlpm.legacyData)),"",LEFT(_xlpm.interimString,FIND("}",_xlpm.interimString)-2))),"")</f>
        <v/>
      </c>
      <c r="F75" t="str" cm="1">
        <f t="array" ref="F75">IF($D75&lt;&gt;FALSE,_xlfn.LET(_xlpm.legacyData,INDEX('INPUT Legacy JSON Input'!$C:$C,$D75),
_xlpm.interimString,MID(_xlpm.legacyData,FIND(F$1,_xlpm.legacyData)+LEN(F$1)+3,LEN(_xlpm.legacyData)),
IF(ISERROR(FIND(F$1,_xlpm.legacyData)),"",LEFT(_xlpm.interimString,FIND("}",_xlpm.interimString)-2))),"")</f>
        <v/>
      </c>
      <c r="G75" t="str" cm="1">
        <f t="array" ref="G75">IF($D75&lt;&gt;FALSE,_xlfn.LET(_xlpm.legacyData,INDEX('INPUT Legacy JSON Input'!$C:$C,$D75),
_xlpm.interimString,MID(_xlpm.legacyData,FIND(G$1,_xlpm.legacyData)+LEN(G$1)+3,LEN(_xlpm.legacyData)),
IF(ISERROR(FIND(G$1,_xlpm.legacyData)),"",LEFT(_xlpm.interimString,FIND("}",_xlpm.interimString)-2))),"")</f>
        <v/>
      </c>
      <c r="H75" s="9" t="str">
        <f>IF(OR(AND(E75="",F75="",G75=""),AND(B75="labels.icon",F75="")),"",
SUBSTITUTE("{\""featureType\"":\"""&amp;A75&amp;"\"",\""elementType\"":\"""&amp;B75&amp;"\"",\""stylers\"":["&amp;
IF(OR(E75="",B75="labels.icon"),"","{\""visibility\"":\"""&amp;E75&amp;"\""},")&amp;
IF(F75="","","{\""color\"":\"""&amp;F75&amp;"\""},")&amp;
IF(OR(G75="",B75="labels.icon"),"","{\""weight\"":"&amp;G75&amp;"}")&amp;
"]}" &amp;IF((COUNTA(H76:H$778)-COUNTIF(H76:H$778,""))&gt;0, ",", ""),",]","]"))</f>
        <v/>
      </c>
    </row>
    <row r="76" spans="1:8">
      <c r="A76" s="6" t="s">
        <v>73</v>
      </c>
      <c r="B76" t="str" cm="1">
        <f t="array" ref="B76">INDEX('CONSTRUCTION 7 Types'!A:A,COUNTIF(A$2:A76,A76))</f>
        <v>geometry</v>
      </c>
      <c r="D76" t="b">
        <f>_xlfn.LET(_xlpm.overrideMatch,IFERROR(MATCH("{""featureType"":""" &amp; INDEX('CONFIG Legacy V3 Mapping'!B:B,MATCH('OUTPUT Legacy Converter'!A76,'CONFIG Legacy V3 Mapping'!A:A,0)) &amp; """,""elementType"":""" &amp; B76 &amp; """",'INPUT Legacy JSON Input'!$D:$D,0),FALSE),
_xlpm.allMatch,IF(LEN(A76)-LEN(SUBSTITUTE(A76,".",""))=0,IFERROR(MATCH("{""featureType"":"""&amp;INDEX('CONFIG Legacy V3 Mapping'!B:B,MATCH('OUTPUT Legacy Converter'!A76,'CONFIG Legacy V3 Mapping'!A:A,0))&amp;""",""elementType"":""all""",'INPUT Legacy JSON Input'!$D:$D,0),FALSE),FALSE),
_xlpm.defaultMatch,IF(LEN(A76)-LEN(SUBSTITUTE(A76,".",""))=0,IFERROR(MATCH("{""elementType"":""" &amp; B76 &amp; """",'INPUT Legacy JSON Input'!$D:$D,0),FALSE),FALSE),
IF(_xlpm.overrideMatch,_xlpm.overrideMatch,IF(_xlpm.allMatch,_xlpm.allMatch,IF(_xlpm.defaultMatch,_xlpm.defaultMatch,FALSE))))</f>
        <v>0</v>
      </c>
      <c r="E76" t="str" cm="1">
        <f t="array" ref="E76">IF($D76&lt;&gt;FALSE,_xlfn.LET(_xlpm.legacyData,INDEX('INPUT Legacy JSON Input'!$C:$C,$D76),
_xlpm.interimString,MID(_xlpm.legacyData,FIND(E$1,_xlpm.legacyData)+LEN(E$1)+3,LEN(_xlpm.legacyData)),
IF(ISERROR(FIND(E$1,_xlpm.legacyData)),"",LEFT(_xlpm.interimString,FIND("}",_xlpm.interimString)-2))),"")</f>
        <v/>
      </c>
      <c r="F76" t="str" cm="1">
        <f t="array" ref="F76">IF($D76&lt;&gt;FALSE,_xlfn.LET(_xlpm.legacyData,INDEX('INPUT Legacy JSON Input'!$C:$C,$D76),
_xlpm.interimString,MID(_xlpm.legacyData,FIND(F$1,_xlpm.legacyData)+LEN(F$1)+3,LEN(_xlpm.legacyData)),
IF(ISERROR(FIND(F$1,_xlpm.legacyData)),"",LEFT(_xlpm.interimString,FIND("}",_xlpm.interimString)-2))),"")</f>
        <v/>
      </c>
      <c r="G76" t="str" cm="1">
        <f t="array" ref="G76">IF($D76&lt;&gt;FALSE,_xlfn.LET(_xlpm.legacyData,INDEX('INPUT Legacy JSON Input'!$C:$C,$D76),
_xlpm.interimString,MID(_xlpm.legacyData,FIND(G$1,_xlpm.legacyData)+LEN(G$1)+3,LEN(_xlpm.legacyData)),
IF(ISERROR(FIND(G$1,_xlpm.legacyData)),"",LEFT(_xlpm.interimString,FIND("}",_xlpm.interimString)-2))),"")</f>
        <v/>
      </c>
      <c r="H76" s="9" t="str">
        <f>IF(OR(AND(E76="",F76="",G76=""),AND(B76="labels.icon",F76="")),"",
SUBSTITUTE("{\""featureType\"":\"""&amp;A76&amp;"\"",\""elementType\"":\"""&amp;B76&amp;"\"",\""stylers\"":["&amp;
IF(OR(E76="",B76="labels.icon"),"","{\""visibility\"":\"""&amp;E76&amp;"\""},")&amp;
IF(F76="","","{\""color\"":\"""&amp;F76&amp;"\""},")&amp;
IF(OR(G76="",B76="labels.icon"),"","{\""weight\"":"&amp;G76&amp;"}")&amp;
"]}" &amp;IF((COUNTA(H77:H$778)-COUNTIF(H77:H$778,""))&gt;0, ",", ""),",]","]"))</f>
        <v/>
      </c>
    </row>
    <row r="77" spans="1:8">
      <c r="A77" s="6" t="s">
        <v>74</v>
      </c>
      <c r="B77" t="str" cm="1">
        <f t="array" ref="B77">INDEX('CONSTRUCTION 7 Types'!A:A,COUNTIF(A$2:A77,A77))</f>
        <v>geometry</v>
      </c>
      <c r="D77" t="b">
        <f>_xlfn.LET(_xlpm.overrideMatch,IFERROR(MATCH("{""featureType"":""" &amp; INDEX('CONFIG Legacy V3 Mapping'!B:B,MATCH('OUTPUT Legacy Converter'!A77,'CONFIG Legacy V3 Mapping'!A:A,0)) &amp; """,""elementType"":""" &amp; B77 &amp; """",'INPUT Legacy JSON Input'!$D:$D,0),FALSE),
_xlpm.allMatch,IF(LEN(A77)-LEN(SUBSTITUTE(A77,".",""))=0,IFERROR(MATCH("{""featureType"":"""&amp;INDEX('CONFIG Legacy V3 Mapping'!B:B,MATCH('OUTPUT Legacy Converter'!A77,'CONFIG Legacy V3 Mapping'!A:A,0))&amp;""",""elementType"":""all""",'INPUT Legacy JSON Input'!$D:$D,0),FALSE),FALSE),
_xlpm.defaultMatch,IF(LEN(A77)-LEN(SUBSTITUTE(A77,".",""))=0,IFERROR(MATCH("{""elementType"":""" &amp; B77 &amp; """",'INPUT Legacy JSON Input'!$D:$D,0),FALSE),FALSE),
IF(_xlpm.overrideMatch,_xlpm.overrideMatch,IF(_xlpm.allMatch,_xlpm.allMatch,IF(_xlpm.defaultMatch,_xlpm.defaultMatch,FALSE))))</f>
        <v>0</v>
      </c>
      <c r="E77" t="str" cm="1">
        <f t="array" ref="E77">IF($D77&lt;&gt;FALSE,_xlfn.LET(_xlpm.legacyData,INDEX('INPUT Legacy JSON Input'!$C:$C,$D77),
_xlpm.interimString,MID(_xlpm.legacyData,FIND(E$1,_xlpm.legacyData)+LEN(E$1)+3,LEN(_xlpm.legacyData)),
IF(ISERROR(FIND(E$1,_xlpm.legacyData)),"",LEFT(_xlpm.interimString,FIND("}",_xlpm.interimString)-2))),"")</f>
        <v/>
      </c>
      <c r="F77" t="str" cm="1">
        <f t="array" ref="F77">IF($D77&lt;&gt;FALSE,_xlfn.LET(_xlpm.legacyData,INDEX('INPUT Legacy JSON Input'!$C:$C,$D77),
_xlpm.interimString,MID(_xlpm.legacyData,FIND(F$1,_xlpm.legacyData)+LEN(F$1)+3,LEN(_xlpm.legacyData)),
IF(ISERROR(FIND(F$1,_xlpm.legacyData)),"",LEFT(_xlpm.interimString,FIND("}",_xlpm.interimString)-2))),"")</f>
        <v/>
      </c>
      <c r="G77" t="str" cm="1">
        <f t="array" ref="G77">IF($D77&lt;&gt;FALSE,_xlfn.LET(_xlpm.legacyData,INDEX('INPUT Legacy JSON Input'!$C:$C,$D77),
_xlpm.interimString,MID(_xlpm.legacyData,FIND(G$1,_xlpm.legacyData)+LEN(G$1)+3,LEN(_xlpm.legacyData)),
IF(ISERROR(FIND(G$1,_xlpm.legacyData)),"",LEFT(_xlpm.interimString,FIND("}",_xlpm.interimString)-2))),"")</f>
        <v/>
      </c>
      <c r="H77" s="9" t="str">
        <f>IF(OR(AND(E77="",F77="",G77=""),AND(B77="labels.icon",F77="")),"",
SUBSTITUTE("{\""featureType\"":\"""&amp;A77&amp;"\"",\""elementType\"":\"""&amp;B77&amp;"\"",\""stylers\"":["&amp;
IF(OR(E77="",B77="labels.icon"),"","{\""visibility\"":\"""&amp;E77&amp;"\""},")&amp;
IF(F77="","","{\""color\"":\"""&amp;F77&amp;"\""},")&amp;
IF(OR(G77="",B77="labels.icon"),"","{\""weight\"":"&amp;G77&amp;"}")&amp;
"]}" &amp;IF((COUNTA(H78:H$778)-COUNTIF(H78:H$778,""))&gt;0, ",", ""),",]","]"))</f>
        <v/>
      </c>
    </row>
    <row r="78" spans="1:8">
      <c r="A78" s="6" t="s">
        <v>75</v>
      </c>
      <c r="B78" t="str" cm="1">
        <f t="array" ref="B78">INDEX('CONSTRUCTION 7 Types'!A:A,COUNTIF(A$2:A78,A78))</f>
        <v>geometry</v>
      </c>
      <c r="D78" t="b">
        <f>_xlfn.LET(_xlpm.overrideMatch,IFERROR(MATCH("{""featureType"":""" &amp; INDEX('CONFIG Legacy V3 Mapping'!B:B,MATCH('OUTPUT Legacy Converter'!A78,'CONFIG Legacy V3 Mapping'!A:A,0)) &amp; """,""elementType"":""" &amp; B78 &amp; """",'INPUT Legacy JSON Input'!$D:$D,0),FALSE),
_xlpm.allMatch,IF(LEN(A78)-LEN(SUBSTITUTE(A78,".",""))=0,IFERROR(MATCH("{""featureType"":"""&amp;INDEX('CONFIG Legacy V3 Mapping'!B:B,MATCH('OUTPUT Legacy Converter'!A78,'CONFIG Legacy V3 Mapping'!A:A,0))&amp;""",""elementType"":""all""",'INPUT Legacy JSON Input'!$D:$D,0),FALSE),FALSE),
_xlpm.defaultMatch,IF(LEN(A78)-LEN(SUBSTITUTE(A78,".",""))=0,IFERROR(MATCH("{""elementType"":""" &amp; B78 &amp; """",'INPUT Legacy JSON Input'!$D:$D,0),FALSE),FALSE),
IF(_xlpm.overrideMatch,_xlpm.overrideMatch,IF(_xlpm.allMatch,_xlpm.allMatch,IF(_xlpm.defaultMatch,_xlpm.defaultMatch,FALSE))))</f>
        <v>0</v>
      </c>
      <c r="E78" t="str" cm="1">
        <f t="array" ref="E78">IF($D78&lt;&gt;FALSE,_xlfn.LET(_xlpm.legacyData,INDEX('INPUT Legacy JSON Input'!$C:$C,$D78),
_xlpm.interimString,MID(_xlpm.legacyData,FIND(E$1,_xlpm.legacyData)+LEN(E$1)+3,LEN(_xlpm.legacyData)),
IF(ISERROR(FIND(E$1,_xlpm.legacyData)),"",LEFT(_xlpm.interimString,FIND("}",_xlpm.interimString)-2))),"")</f>
        <v/>
      </c>
      <c r="F78" t="str" cm="1">
        <f t="array" ref="F78">IF($D78&lt;&gt;FALSE,_xlfn.LET(_xlpm.legacyData,INDEX('INPUT Legacy JSON Input'!$C:$C,$D78),
_xlpm.interimString,MID(_xlpm.legacyData,FIND(F$1,_xlpm.legacyData)+LEN(F$1)+3,LEN(_xlpm.legacyData)),
IF(ISERROR(FIND(F$1,_xlpm.legacyData)),"",LEFT(_xlpm.interimString,FIND("}",_xlpm.interimString)-2))),"")</f>
        <v/>
      </c>
      <c r="G78" t="str" cm="1">
        <f t="array" ref="G78">IF($D78&lt;&gt;FALSE,_xlfn.LET(_xlpm.legacyData,INDEX('INPUT Legacy JSON Input'!$C:$C,$D78),
_xlpm.interimString,MID(_xlpm.legacyData,FIND(G$1,_xlpm.legacyData)+LEN(G$1)+3,LEN(_xlpm.legacyData)),
IF(ISERROR(FIND(G$1,_xlpm.legacyData)),"",LEFT(_xlpm.interimString,FIND("}",_xlpm.interimString)-2))),"")</f>
        <v/>
      </c>
      <c r="H78" s="9" t="str">
        <f>IF(OR(AND(E78="",F78="",G78=""),AND(B78="labels.icon",F78="")),"",
SUBSTITUTE("{\""featureType\"":\"""&amp;A78&amp;"\"",\""elementType\"":\"""&amp;B78&amp;"\"",\""stylers\"":["&amp;
IF(OR(E78="",B78="labels.icon"),"","{\""visibility\"":\"""&amp;E78&amp;"\""},")&amp;
IF(F78="","","{\""color\"":\"""&amp;F78&amp;"\""},")&amp;
IF(OR(G78="",B78="labels.icon"),"","{\""weight\"":"&amp;G78&amp;"}")&amp;
"]}" &amp;IF((COUNTA(H79:H$778)-COUNTIF(H79:H$778,""))&gt;0, ",", ""),",]","]"))</f>
        <v/>
      </c>
    </row>
    <row r="79" spans="1:8">
      <c r="A79" s="6" t="s">
        <v>76</v>
      </c>
      <c r="B79" t="str" cm="1">
        <f t="array" ref="B79">INDEX('CONSTRUCTION 7 Types'!A:A,COUNTIF(A$2:A79,A79))</f>
        <v>geometry</v>
      </c>
      <c r="D79" t="b">
        <f>_xlfn.LET(_xlpm.overrideMatch,IFERROR(MATCH("{""featureType"":""" &amp; INDEX('CONFIG Legacy V3 Mapping'!B:B,MATCH('OUTPUT Legacy Converter'!A79,'CONFIG Legacy V3 Mapping'!A:A,0)) &amp; """,""elementType"":""" &amp; B79 &amp; """",'INPUT Legacy JSON Input'!$D:$D,0),FALSE),
_xlpm.allMatch,IF(LEN(A79)-LEN(SUBSTITUTE(A79,".",""))=0,IFERROR(MATCH("{""featureType"":"""&amp;INDEX('CONFIG Legacy V3 Mapping'!B:B,MATCH('OUTPUT Legacy Converter'!A79,'CONFIG Legacy V3 Mapping'!A:A,0))&amp;""",""elementType"":""all""",'INPUT Legacy JSON Input'!$D:$D,0),FALSE),FALSE),
_xlpm.defaultMatch,IF(LEN(A79)-LEN(SUBSTITUTE(A79,".",""))=0,IFERROR(MATCH("{""elementType"":""" &amp; B79 &amp; """",'INPUT Legacy JSON Input'!$D:$D,0),FALSE),FALSE),
IF(_xlpm.overrideMatch,_xlpm.overrideMatch,IF(_xlpm.allMatch,_xlpm.allMatch,IF(_xlpm.defaultMatch,_xlpm.defaultMatch,FALSE))))</f>
        <v>0</v>
      </c>
      <c r="E79" t="str" cm="1">
        <f t="array" ref="E79">IF($D79&lt;&gt;FALSE,_xlfn.LET(_xlpm.legacyData,INDEX('INPUT Legacy JSON Input'!$C:$C,$D79),
_xlpm.interimString,MID(_xlpm.legacyData,FIND(E$1,_xlpm.legacyData)+LEN(E$1)+3,LEN(_xlpm.legacyData)),
IF(ISERROR(FIND(E$1,_xlpm.legacyData)),"",LEFT(_xlpm.interimString,FIND("}",_xlpm.interimString)-2))),"")</f>
        <v/>
      </c>
      <c r="F79" t="str" cm="1">
        <f t="array" ref="F79">IF($D79&lt;&gt;FALSE,_xlfn.LET(_xlpm.legacyData,INDEX('INPUT Legacy JSON Input'!$C:$C,$D79),
_xlpm.interimString,MID(_xlpm.legacyData,FIND(F$1,_xlpm.legacyData)+LEN(F$1)+3,LEN(_xlpm.legacyData)),
IF(ISERROR(FIND(F$1,_xlpm.legacyData)),"",LEFT(_xlpm.interimString,FIND("}",_xlpm.interimString)-2))),"")</f>
        <v/>
      </c>
      <c r="G79" t="str" cm="1">
        <f t="array" ref="G79">IF($D79&lt;&gt;FALSE,_xlfn.LET(_xlpm.legacyData,INDEX('INPUT Legacy JSON Input'!$C:$C,$D79),
_xlpm.interimString,MID(_xlpm.legacyData,FIND(G$1,_xlpm.legacyData)+LEN(G$1)+3,LEN(_xlpm.legacyData)),
IF(ISERROR(FIND(G$1,_xlpm.legacyData)),"",LEFT(_xlpm.interimString,FIND("}",_xlpm.interimString)-2))),"")</f>
        <v/>
      </c>
      <c r="H79" s="9" t="str">
        <f>IF(OR(AND(E79="",F79="",G79=""),AND(B79="labels.icon",F79="")),"",
SUBSTITUTE("{\""featureType\"":\"""&amp;A79&amp;"\"",\""elementType\"":\"""&amp;B79&amp;"\"",\""stylers\"":["&amp;
IF(OR(E79="",B79="labels.icon"),"","{\""visibility\"":\"""&amp;E79&amp;"\""},")&amp;
IF(F79="","","{\""color\"":\"""&amp;F79&amp;"\""},")&amp;
IF(OR(G79="",B79="labels.icon"),"","{\""weight\"":"&amp;G79&amp;"}")&amp;
"]}" &amp;IF((COUNTA(H80:H$778)-COUNTIF(H80:H$778,""))&gt;0, ",", ""),",]","]"))</f>
        <v/>
      </c>
    </row>
    <row r="80" spans="1:8">
      <c r="A80" s="6" t="s">
        <v>77</v>
      </c>
      <c r="B80" t="str" cm="1">
        <f t="array" ref="B80">INDEX('CONSTRUCTION 7 Types'!A:A,COUNTIF(A$2:A80,A80))</f>
        <v>geometry</v>
      </c>
      <c r="D80" t="b">
        <f>_xlfn.LET(_xlpm.overrideMatch,IFERROR(MATCH("{""featureType"":""" &amp; INDEX('CONFIG Legacy V3 Mapping'!B:B,MATCH('OUTPUT Legacy Converter'!A80,'CONFIG Legacy V3 Mapping'!A:A,0)) &amp; """,""elementType"":""" &amp; B80 &amp; """",'INPUT Legacy JSON Input'!$D:$D,0),FALSE),
_xlpm.allMatch,IF(LEN(A80)-LEN(SUBSTITUTE(A80,".",""))=0,IFERROR(MATCH("{""featureType"":"""&amp;INDEX('CONFIG Legacy V3 Mapping'!B:B,MATCH('OUTPUT Legacy Converter'!A80,'CONFIG Legacy V3 Mapping'!A:A,0))&amp;""",""elementType"":""all""",'INPUT Legacy JSON Input'!$D:$D,0),FALSE),FALSE),
_xlpm.defaultMatch,IF(LEN(A80)-LEN(SUBSTITUTE(A80,".",""))=0,IFERROR(MATCH("{""elementType"":""" &amp; B80 &amp; """",'INPUT Legacy JSON Input'!$D:$D,0),FALSE),FALSE),
IF(_xlpm.overrideMatch,_xlpm.overrideMatch,IF(_xlpm.allMatch,_xlpm.allMatch,IF(_xlpm.defaultMatch,_xlpm.defaultMatch,FALSE))))</f>
        <v>0</v>
      </c>
      <c r="E80" t="str" cm="1">
        <f t="array" ref="E80">IF($D80&lt;&gt;FALSE,_xlfn.LET(_xlpm.legacyData,INDEX('INPUT Legacy JSON Input'!$C:$C,$D80),
_xlpm.interimString,MID(_xlpm.legacyData,FIND(E$1,_xlpm.legacyData)+LEN(E$1)+3,LEN(_xlpm.legacyData)),
IF(ISERROR(FIND(E$1,_xlpm.legacyData)),"",LEFT(_xlpm.interimString,FIND("}",_xlpm.interimString)-2))),"")</f>
        <v/>
      </c>
      <c r="F80" t="str" cm="1">
        <f t="array" ref="F80">IF($D80&lt;&gt;FALSE,_xlfn.LET(_xlpm.legacyData,INDEX('INPUT Legacy JSON Input'!$C:$C,$D80),
_xlpm.interimString,MID(_xlpm.legacyData,FIND(F$1,_xlpm.legacyData)+LEN(F$1)+3,LEN(_xlpm.legacyData)),
IF(ISERROR(FIND(F$1,_xlpm.legacyData)),"",LEFT(_xlpm.interimString,FIND("}",_xlpm.interimString)-2))),"")</f>
        <v/>
      </c>
      <c r="G80" t="str" cm="1">
        <f t="array" ref="G80">IF($D80&lt;&gt;FALSE,_xlfn.LET(_xlpm.legacyData,INDEX('INPUT Legacy JSON Input'!$C:$C,$D80),
_xlpm.interimString,MID(_xlpm.legacyData,FIND(G$1,_xlpm.legacyData)+LEN(G$1)+3,LEN(_xlpm.legacyData)),
IF(ISERROR(FIND(G$1,_xlpm.legacyData)),"",LEFT(_xlpm.interimString,FIND("}",_xlpm.interimString)-2))),"")</f>
        <v/>
      </c>
      <c r="H80" s="9" t="str">
        <f>IF(OR(AND(E80="",F80="",G80=""),AND(B80="labels.icon",F80="")),"",
SUBSTITUTE("{\""featureType\"":\"""&amp;A80&amp;"\"",\""elementType\"":\"""&amp;B80&amp;"\"",\""stylers\"":["&amp;
IF(OR(E80="",B80="labels.icon"),"","{\""visibility\"":\"""&amp;E80&amp;"\""},")&amp;
IF(F80="","","{\""color\"":\"""&amp;F80&amp;"\""},")&amp;
IF(OR(G80="",B80="labels.icon"),"","{\""weight\"":"&amp;G80&amp;"}")&amp;
"]}" &amp;IF((COUNTA(H81:H$778)-COUNTIF(H81:H$778,""))&gt;0, ",", ""),",]","]"))</f>
        <v/>
      </c>
    </row>
    <row r="81" spans="1:8">
      <c r="A81" s="6" t="s">
        <v>78</v>
      </c>
      <c r="B81" t="str" cm="1">
        <f t="array" ref="B81">INDEX('CONSTRUCTION 7 Types'!A:A,COUNTIF(A$2:A81,A81))</f>
        <v>geometry</v>
      </c>
      <c r="D81" t="b">
        <f>_xlfn.LET(_xlpm.overrideMatch,IFERROR(MATCH("{""featureType"":""" &amp; INDEX('CONFIG Legacy V3 Mapping'!B:B,MATCH('OUTPUT Legacy Converter'!A81,'CONFIG Legacy V3 Mapping'!A:A,0)) &amp; """,""elementType"":""" &amp; B81 &amp; """",'INPUT Legacy JSON Input'!$D:$D,0),FALSE),
_xlpm.allMatch,IF(LEN(A81)-LEN(SUBSTITUTE(A81,".",""))=0,IFERROR(MATCH("{""featureType"":"""&amp;INDEX('CONFIG Legacy V3 Mapping'!B:B,MATCH('OUTPUT Legacy Converter'!A81,'CONFIG Legacy V3 Mapping'!A:A,0))&amp;""",""elementType"":""all""",'INPUT Legacy JSON Input'!$D:$D,0),FALSE),FALSE),
_xlpm.defaultMatch,IF(LEN(A81)-LEN(SUBSTITUTE(A81,".",""))=0,IFERROR(MATCH("{""elementType"":""" &amp; B81 &amp; """",'INPUT Legacy JSON Input'!$D:$D,0),FALSE),FALSE),
IF(_xlpm.overrideMatch,_xlpm.overrideMatch,IF(_xlpm.allMatch,_xlpm.allMatch,IF(_xlpm.defaultMatch,_xlpm.defaultMatch,FALSE))))</f>
        <v>0</v>
      </c>
      <c r="E81" t="str" cm="1">
        <f t="array" ref="E81">IF($D81&lt;&gt;FALSE,_xlfn.LET(_xlpm.legacyData,INDEX('INPUT Legacy JSON Input'!$C:$C,$D81),
_xlpm.interimString,MID(_xlpm.legacyData,FIND(E$1,_xlpm.legacyData)+LEN(E$1)+3,LEN(_xlpm.legacyData)),
IF(ISERROR(FIND(E$1,_xlpm.legacyData)),"",LEFT(_xlpm.interimString,FIND("}",_xlpm.interimString)-2))),"")</f>
        <v/>
      </c>
      <c r="F81" t="str" cm="1">
        <f t="array" ref="F81">IF($D81&lt;&gt;FALSE,_xlfn.LET(_xlpm.legacyData,INDEX('INPUT Legacy JSON Input'!$C:$C,$D81),
_xlpm.interimString,MID(_xlpm.legacyData,FIND(F$1,_xlpm.legacyData)+LEN(F$1)+3,LEN(_xlpm.legacyData)),
IF(ISERROR(FIND(F$1,_xlpm.legacyData)),"",LEFT(_xlpm.interimString,FIND("}",_xlpm.interimString)-2))),"")</f>
        <v/>
      </c>
      <c r="G81" t="str" cm="1">
        <f t="array" ref="G81">IF($D81&lt;&gt;FALSE,_xlfn.LET(_xlpm.legacyData,INDEX('INPUT Legacy JSON Input'!$C:$C,$D81),
_xlpm.interimString,MID(_xlpm.legacyData,FIND(G$1,_xlpm.legacyData)+LEN(G$1)+3,LEN(_xlpm.legacyData)),
IF(ISERROR(FIND(G$1,_xlpm.legacyData)),"",LEFT(_xlpm.interimString,FIND("}",_xlpm.interimString)-2))),"")</f>
        <v/>
      </c>
      <c r="H81" s="9" t="str">
        <f>IF(OR(AND(E81="",F81="",G81=""),AND(B81="labels.icon",F81="")),"",
SUBSTITUTE("{\""featureType\"":\"""&amp;A81&amp;"\"",\""elementType\"":\"""&amp;B81&amp;"\"",\""stylers\"":["&amp;
IF(OR(E81="",B81="labels.icon"),"","{\""visibility\"":\"""&amp;E81&amp;"\""},")&amp;
IF(F81="","","{\""color\"":\"""&amp;F81&amp;"\""},")&amp;
IF(OR(G81="",B81="labels.icon"),"","{\""weight\"":"&amp;G81&amp;"}")&amp;
"]}" &amp;IF((COUNTA(H82:H$778)-COUNTIF(H82:H$778,""))&gt;0, ",", ""),",]","]"))</f>
        <v/>
      </c>
    </row>
    <row r="82" spans="1:8">
      <c r="A82" s="6" t="s">
        <v>79</v>
      </c>
      <c r="B82" t="str" cm="1">
        <f t="array" ref="B82">INDEX('CONSTRUCTION 7 Types'!A:A,COUNTIF(A$2:A82,A82))</f>
        <v>geometry</v>
      </c>
      <c r="D82" t="b">
        <f>_xlfn.LET(_xlpm.overrideMatch,IFERROR(MATCH("{""featureType"":""" &amp; INDEX('CONFIG Legacy V3 Mapping'!B:B,MATCH('OUTPUT Legacy Converter'!A82,'CONFIG Legacy V3 Mapping'!A:A,0)) &amp; """,""elementType"":""" &amp; B82 &amp; """",'INPUT Legacy JSON Input'!$D:$D,0),FALSE),
_xlpm.allMatch,IF(LEN(A82)-LEN(SUBSTITUTE(A82,".",""))=0,IFERROR(MATCH("{""featureType"":"""&amp;INDEX('CONFIG Legacy V3 Mapping'!B:B,MATCH('OUTPUT Legacy Converter'!A82,'CONFIG Legacy V3 Mapping'!A:A,0))&amp;""",""elementType"":""all""",'INPUT Legacy JSON Input'!$D:$D,0),FALSE),FALSE),
_xlpm.defaultMatch,IF(LEN(A82)-LEN(SUBSTITUTE(A82,".",""))=0,IFERROR(MATCH("{""elementType"":""" &amp; B82 &amp; """",'INPUT Legacy JSON Input'!$D:$D,0),FALSE),FALSE),
IF(_xlpm.overrideMatch,_xlpm.overrideMatch,IF(_xlpm.allMatch,_xlpm.allMatch,IF(_xlpm.defaultMatch,_xlpm.defaultMatch,FALSE))))</f>
        <v>0</v>
      </c>
      <c r="E82" t="str" cm="1">
        <f t="array" ref="E82">IF($D82&lt;&gt;FALSE,_xlfn.LET(_xlpm.legacyData,INDEX('INPUT Legacy JSON Input'!$C:$C,$D82),
_xlpm.interimString,MID(_xlpm.legacyData,FIND(E$1,_xlpm.legacyData)+LEN(E$1)+3,LEN(_xlpm.legacyData)),
IF(ISERROR(FIND(E$1,_xlpm.legacyData)),"",LEFT(_xlpm.interimString,FIND("}",_xlpm.interimString)-2))),"")</f>
        <v/>
      </c>
      <c r="F82" t="str" cm="1">
        <f t="array" ref="F82">IF($D82&lt;&gt;FALSE,_xlfn.LET(_xlpm.legacyData,INDEX('INPUT Legacy JSON Input'!$C:$C,$D82),
_xlpm.interimString,MID(_xlpm.legacyData,FIND(F$1,_xlpm.legacyData)+LEN(F$1)+3,LEN(_xlpm.legacyData)),
IF(ISERROR(FIND(F$1,_xlpm.legacyData)),"",LEFT(_xlpm.interimString,FIND("}",_xlpm.interimString)-2))),"")</f>
        <v/>
      </c>
      <c r="G82" t="str" cm="1">
        <f t="array" ref="G82">IF($D82&lt;&gt;FALSE,_xlfn.LET(_xlpm.legacyData,INDEX('INPUT Legacy JSON Input'!$C:$C,$D82),
_xlpm.interimString,MID(_xlpm.legacyData,FIND(G$1,_xlpm.legacyData)+LEN(G$1)+3,LEN(_xlpm.legacyData)),
IF(ISERROR(FIND(G$1,_xlpm.legacyData)),"",LEFT(_xlpm.interimString,FIND("}",_xlpm.interimString)-2))),"")</f>
        <v/>
      </c>
      <c r="H82" s="9" t="str">
        <f>IF(OR(AND(E82="",F82="",G82=""),AND(B82="labels.icon",F82="")),"",
SUBSTITUTE("{\""featureType\"":\"""&amp;A82&amp;"\"",\""elementType\"":\"""&amp;B82&amp;"\"",\""stylers\"":["&amp;
IF(OR(E82="",B82="labels.icon"),"","{\""visibility\"":\"""&amp;E82&amp;"\""},")&amp;
IF(F82="","","{\""color\"":\"""&amp;F82&amp;"\""},")&amp;
IF(OR(G82="",B82="labels.icon"),"","{\""weight\"":"&amp;G82&amp;"}")&amp;
"]}" &amp;IF((COUNTA(H83:H$778)-COUNTIF(H83:H$778,""))&gt;0, ",", ""),",]","]"))</f>
        <v/>
      </c>
    </row>
    <row r="83" spans="1:8">
      <c r="A83" s="6" t="s">
        <v>80</v>
      </c>
      <c r="B83" t="str" cm="1">
        <f t="array" ref="B83">INDEX('CONSTRUCTION 7 Types'!A:A,COUNTIF(A$2:A83,A83))</f>
        <v>geometry</v>
      </c>
      <c r="D83" t="b">
        <f>_xlfn.LET(_xlpm.overrideMatch,IFERROR(MATCH("{""featureType"":""" &amp; INDEX('CONFIG Legacy V3 Mapping'!B:B,MATCH('OUTPUT Legacy Converter'!A83,'CONFIG Legacy V3 Mapping'!A:A,0)) &amp; """,""elementType"":""" &amp; B83 &amp; """",'INPUT Legacy JSON Input'!$D:$D,0),FALSE),
_xlpm.allMatch,IF(LEN(A83)-LEN(SUBSTITUTE(A83,".",""))=0,IFERROR(MATCH("{""featureType"":"""&amp;INDEX('CONFIG Legacy V3 Mapping'!B:B,MATCH('OUTPUT Legacy Converter'!A83,'CONFIG Legacy V3 Mapping'!A:A,0))&amp;""",""elementType"":""all""",'INPUT Legacy JSON Input'!$D:$D,0),FALSE),FALSE),
_xlpm.defaultMatch,IF(LEN(A83)-LEN(SUBSTITUTE(A83,".",""))=0,IFERROR(MATCH("{""elementType"":""" &amp; B83 &amp; """",'INPUT Legacy JSON Input'!$D:$D,0),FALSE),FALSE),
IF(_xlpm.overrideMatch,_xlpm.overrideMatch,IF(_xlpm.allMatch,_xlpm.allMatch,IF(_xlpm.defaultMatch,_xlpm.defaultMatch,FALSE))))</f>
        <v>0</v>
      </c>
      <c r="E83" t="str" cm="1">
        <f t="array" ref="E83">IF($D83&lt;&gt;FALSE,_xlfn.LET(_xlpm.legacyData,INDEX('INPUT Legacy JSON Input'!$C:$C,$D83),
_xlpm.interimString,MID(_xlpm.legacyData,FIND(E$1,_xlpm.legacyData)+LEN(E$1)+3,LEN(_xlpm.legacyData)),
IF(ISERROR(FIND(E$1,_xlpm.legacyData)),"",LEFT(_xlpm.interimString,FIND("}",_xlpm.interimString)-2))),"")</f>
        <v/>
      </c>
      <c r="F83" t="str" cm="1">
        <f t="array" ref="F83">IF($D83&lt;&gt;FALSE,_xlfn.LET(_xlpm.legacyData,INDEX('INPUT Legacy JSON Input'!$C:$C,$D83),
_xlpm.interimString,MID(_xlpm.legacyData,FIND(F$1,_xlpm.legacyData)+LEN(F$1)+3,LEN(_xlpm.legacyData)),
IF(ISERROR(FIND(F$1,_xlpm.legacyData)),"",LEFT(_xlpm.interimString,FIND("}",_xlpm.interimString)-2))),"")</f>
        <v/>
      </c>
      <c r="G83" t="str" cm="1">
        <f t="array" ref="G83">IF($D83&lt;&gt;FALSE,_xlfn.LET(_xlpm.legacyData,INDEX('INPUT Legacy JSON Input'!$C:$C,$D83),
_xlpm.interimString,MID(_xlpm.legacyData,FIND(G$1,_xlpm.legacyData)+LEN(G$1)+3,LEN(_xlpm.legacyData)),
IF(ISERROR(FIND(G$1,_xlpm.legacyData)),"",LEFT(_xlpm.interimString,FIND("}",_xlpm.interimString)-2))),"")</f>
        <v/>
      </c>
      <c r="H83" s="9" t="str">
        <f>IF(OR(AND(E83="",F83="",G83=""),AND(B83="labels.icon",F83="")),"",
SUBSTITUTE("{\""featureType\"":\"""&amp;A83&amp;"\"",\""elementType\"":\"""&amp;B83&amp;"\"",\""stylers\"":["&amp;
IF(OR(E83="",B83="labels.icon"),"","{\""visibility\"":\"""&amp;E83&amp;"\""},")&amp;
IF(F83="","","{\""color\"":\"""&amp;F83&amp;"\""},")&amp;
IF(OR(G83="",B83="labels.icon"),"","{\""weight\"":"&amp;G83&amp;"}")&amp;
"]}" &amp;IF((COUNTA(H84:H$778)-COUNTIF(H84:H$778,""))&gt;0, ",", ""),",]","]"))</f>
        <v/>
      </c>
    </row>
    <row r="84" spans="1:8">
      <c r="A84" s="6" t="s">
        <v>81</v>
      </c>
      <c r="B84" t="str" cm="1">
        <f t="array" ref="B84">INDEX('CONSTRUCTION 7 Types'!A:A,COUNTIF(A$2:A84,A84))</f>
        <v>geometry</v>
      </c>
      <c r="D84" t="b">
        <f>_xlfn.LET(_xlpm.overrideMatch,IFERROR(MATCH("{""featureType"":""" &amp; INDEX('CONFIG Legacy V3 Mapping'!B:B,MATCH('OUTPUT Legacy Converter'!A84,'CONFIG Legacy V3 Mapping'!A:A,0)) &amp; """,""elementType"":""" &amp; B84 &amp; """",'INPUT Legacy JSON Input'!$D:$D,0),FALSE),
_xlpm.allMatch,IF(LEN(A84)-LEN(SUBSTITUTE(A84,".",""))=0,IFERROR(MATCH("{""featureType"":"""&amp;INDEX('CONFIG Legacy V3 Mapping'!B:B,MATCH('OUTPUT Legacy Converter'!A84,'CONFIG Legacy V3 Mapping'!A:A,0))&amp;""",""elementType"":""all""",'INPUT Legacy JSON Input'!$D:$D,0),FALSE),FALSE),
_xlpm.defaultMatch,IF(LEN(A84)-LEN(SUBSTITUTE(A84,".",""))=0,IFERROR(MATCH("{""elementType"":""" &amp; B84 &amp; """",'INPUT Legacy JSON Input'!$D:$D,0),FALSE),FALSE),
IF(_xlpm.overrideMatch,_xlpm.overrideMatch,IF(_xlpm.allMatch,_xlpm.allMatch,IF(_xlpm.defaultMatch,_xlpm.defaultMatch,FALSE))))</f>
        <v>0</v>
      </c>
      <c r="E84" t="str" cm="1">
        <f t="array" ref="E84">IF($D84&lt;&gt;FALSE,_xlfn.LET(_xlpm.legacyData,INDEX('INPUT Legacy JSON Input'!$C:$C,$D84),
_xlpm.interimString,MID(_xlpm.legacyData,FIND(E$1,_xlpm.legacyData)+LEN(E$1)+3,LEN(_xlpm.legacyData)),
IF(ISERROR(FIND(E$1,_xlpm.legacyData)),"",LEFT(_xlpm.interimString,FIND("}",_xlpm.interimString)-2))),"")</f>
        <v/>
      </c>
      <c r="F84" t="str" cm="1">
        <f t="array" ref="F84">IF($D84&lt;&gt;FALSE,_xlfn.LET(_xlpm.legacyData,INDEX('INPUT Legacy JSON Input'!$C:$C,$D84),
_xlpm.interimString,MID(_xlpm.legacyData,FIND(F$1,_xlpm.legacyData)+LEN(F$1)+3,LEN(_xlpm.legacyData)),
IF(ISERROR(FIND(F$1,_xlpm.legacyData)),"",LEFT(_xlpm.interimString,FIND("}",_xlpm.interimString)-2))),"")</f>
        <v/>
      </c>
      <c r="G84" t="str" cm="1">
        <f t="array" ref="G84">IF($D84&lt;&gt;FALSE,_xlfn.LET(_xlpm.legacyData,INDEX('INPUT Legacy JSON Input'!$C:$C,$D84),
_xlpm.interimString,MID(_xlpm.legacyData,FIND(G$1,_xlpm.legacyData)+LEN(G$1)+3,LEN(_xlpm.legacyData)),
IF(ISERROR(FIND(G$1,_xlpm.legacyData)),"",LEFT(_xlpm.interimString,FIND("}",_xlpm.interimString)-2))),"")</f>
        <v/>
      </c>
      <c r="H84" s="9" t="str">
        <f>IF(OR(AND(E84="",F84="",G84=""),AND(B84="labels.icon",F84="")),"",
SUBSTITUTE("{\""featureType\"":\"""&amp;A84&amp;"\"",\""elementType\"":\"""&amp;B84&amp;"\"",\""stylers\"":["&amp;
IF(OR(E84="",B84="labels.icon"),"","{\""visibility\"":\"""&amp;E84&amp;"\""},")&amp;
IF(F84="","","{\""color\"":\"""&amp;F84&amp;"\""},")&amp;
IF(OR(G84="",B84="labels.icon"),"","{\""weight\"":"&amp;G84&amp;"}")&amp;
"]}" &amp;IF((COUNTA(H85:H$778)-COUNTIF(H85:H$778,""))&gt;0, ",", ""),",]","]"))</f>
        <v/>
      </c>
    </row>
    <row r="85" spans="1:8">
      <c r="A85" s="6" t="s">
        <v>82</v>
      </c>
      <c r="B85" t="str" cm="1">
        <f t="array" ref="B85">INDEX('CONSTRUCTION 7 Types'!A:A,COUNTIF(A$2:A85,A85))</f>
        <v>geometry</v>
      </c>
      <c r="D85" t="b">
        <f>_xlfn.LET(_xlpm.overrideMatch,IFERROR(MATCH("{""featureType"":""" &amp; INDEX('CONFIG Legacy V3 Mapping'!B:B,MATCH('OUTPUT Legacy Converter'!A85,'CONFIG Legacy V3 Mapping'!A:A,0)) &amp; """,""elementType"":""" &amp; B85 &amp; """",'INPUT Legacy JSON Input'!$D:$D,0),FALSE),
_xlpm.allMatch,IF(LEN(A85)-LEN(SUBSTITUTE(A85,".",""))=0,IFERROR(MATCH("{""featureType"":"""&amp;INDEX('CONFIG Legacy V3 Mapping'!B:B,MATCH('OUTPUT Legacy Converter'!A85,'CONFIG Legacy V3 Mapping'!A:A,0))&amp;""",""elementType"":""all""",'INPUT Legacy JSON Input'!$D:$D,0),FALSE),FALSE),
_xlpm.defaultMatch,IF(LEN(A85)-LEN(SUBSTITUTE(A85,".",""))=0,IFERROR(MATCH("{""elementType"":""" &amp; B85 &amp; """",'INPUT Legacy JSON Input'!$D:$D,0),FALSE),FALSE),
IF(_xlpm.overrideMatch,_xlpm.overrideMatch,IF(_xlpm.allMatch,_xlpm.allMatch,IF(_xlpm.defaultMatch,_xlpm.defaultMatch,FALSE))))</f>
        <v>0</v>
      </c>
      <c r="E85" t="str" cm="1">
        <f t="array" ref="E85">IF($D85&lt;&gt;FALSE,_xlfn.LET(_xlpm.legacyData,INDEX('INPUT Legacy JSON Input'!$C:$C,$D85),
_xlpm.interimString,MID(_xlpm.legacyData,FIND(E$1,_xlpm.legacyData)+LEN(E$1)+3,LEN(_xlpm.legacyData)),
IF(ISERROR(FIND(E$1,_xlpm.legacyData)),"",LEFT(_xlpm.interimString,FIND("}",_xlpm.interimString)-2))),"")</f>
        <v/>
      </c>
      <c r="F85" t="str" cm="1">
        <f t="array" ref="F85">IF($D85&lt;&gt;FALSE,_xlfn.LET(_xlpm.legacyData,INDEX('INPUT Legacy JSON Input'!$C:$C,$D85),
_xlpm.interimString,MID(_xlpm.legacyData,FIND(F$1,_xlpm.legacyData)+LEN(F$1)+3,LEN(_xlpm.legacyData)),
IF(ISERROR(FIND(F$1,_xlpm.legacyData)),"",LEFT(_xlpm.interimString,FIND("}",_xlpm.interimString)-2))),"")</f>
        <v/>
      </c>
      <c r="G85" t="str" cm="1">
        <f t="array" ref="G85">IF($D85&lt;&gt;FALSE,_xlfn.LET(_xlpm.legacyData,INDEX('INPUT Legacy JSON Input'!$C:$C,$D85),
_xlpm.interimString,MID(_xlpm.legacyData,FIND(G$1,_xlpm.legacyData)+LEN(G$1)+3,LEN(_xlpm.legacyData)),
IF(ISERROR(FIND(G$1,_xlpm.legacyData)),"",LEFT(_xlpm.interimString,FIND("}",_xlpm.interimString)-2))),"")</f>
        <v/>
      </c>
      <c r="H85" s="9" t="str">
        <f>IF(OR(AND(E85="",F85="",G85=""),AND(B85="labels.icon",F85="")),"",
SUBSTITUTE("{\""featureType\"":\"""&amp;A85&amp;"\"",\""elementType\"":\"""&amp;B85&amp;"\"",\""stylers\"":["&amp;
IF(OR(E85="",B85="labels.icon"),"","{\""visibility\"":\"""&amp;E85&amp;"\""},")&amp;
IF(F85="","","{\""color\"":\"""&amp;F85&amp;"\""},")&amp;
IF(OR(G85="",B85="labels.icon"),"","{\""weight\"":"&amp;G85&amp;"}")&amp;
"]}" &amp;IF((COUNTA(H86:H$778)-COUNTIF(H86:H$778,""))&gt;0, ",", ""),",]","]"))</f>
        <v/>
      </c>
    </row>
    <row r="86" spans="1:8">
      <c r="A86" s="6" t="s">
        <v>83</v>
      </c>
      <c r="B86" t="str" cm="1">
        <f t="array" ref="B86">INDEX('CONSTRUCTION 7 Types'!A:A,COUNTIF(A$2:A86,A86))</f>
        <v>geometry</v>
      </c>
      <c r="D86" t="b">
        <f>_xlfn.LET(_xlpm.overrideMatch,IFERROR(MATCH("{""featureType"":""" &amp; INDEX('CONFIG Legacy V3 Mapping'!B:B,MATCH('OUTPUT Legacy Converter'!A86,'CONFIG Legacy V3 Mapping'!A:A,0)) &amp; """,""elementType"":""" &amp; B86 &amp; """",'INPUT Legacy JSON Input'!$D:$D,0),FALSE),
_xlpm.allMatch,IF(LEN(A86)-LEN(SUBSTITUTE(A86,".",""))=0,IFERROR(MATCH("{""featureType"":"""&amp;INDEX('CONFIG Legacy V3 Mapping'!B:B,MATCH('OUTPUT Legacy Converter'!A86,'CONFIG Legacy V3 Mapping'!A:A,0))&amp;""",""elementType"":""all""",'INPUT Legacy JSON Input'!$D:$D,0),FALSE),FALSE),
_xlpm.defaultMatch,IF(LEN(A86)-LEN(SUBSTITUTE(A86,".",""))=0,IFERROR(MATCH("{""elementType"":""" &amp; B86 &amp; """",'INPUT Legacy JSON Input'!$D:$D,0),FALSE),FALSE),
IF(_xlpm.overrideMatch,_xlpm.overrideMatch,IF(_xlpm.allMatch,_xlpm.allMatch,IF(_xlpm.defaultMatch,_xlpm.defaultMatch,FALSE))))</f>
        <v>0</v>
      </c>
      <c r="E86" t="str" cm="1">
        <f t="array" ref="E86">IF($D86&lt;&gt;FALSE,_xlfn.LET(_xlpm.legacyData,INDEX('INPUT Legacy JSON Input'!$C:$C,$D86),
_xlpm.interimString,MID(_xlpm.legacyData,FIND(E$1,_xlpm.legacyData)+LEN(E$1)+3,LEN(_xlpm.legacyData)),
IF(ISERROR(FIND(E$1,_xlpm.legacyData)),"",LEFT(_xlpm.interimString,FIND("}",_xlpm.interimString)-2))),"")</f>
        <v/>
      </c>
      <c r="F86" t="str" cm="1">
        <f t="array" ref="F86">IF($D86&lt;&gt;FALSE,_xlfn.LET(_xlpm.legacyData,INDEX('INPUT Legacy JSON Input'!$C:$C,$D86),
_xlpm.interimString,MID(_xlpm.legacyData,FIND(F$1,_xlpm.legacyData)+LEN(F$1)+3,LEN(_xlpm.legacyData)),
IF(ISERROR(FIND(F$1,_xlpm.legacyData)),"",LEFT(_xlpm.interimString,FIND("}",_xlpm.interimString)-2))),"")</f>
        <v/>
      </c>
      <c r="G86" t="str" cm="1">
        <f t="array" ref="G86">IF($D86&lt;&gt;FALSE,_xlfn.LET(_xlpm.legacyData,INDEX('INPUT Legacy JSON Input'!$C:$C,$D86),
_xlpm.interimString,MID(_xlpm.legacyData,FIND(G$1,_xlpm.legacyData)+LEN(G$1)+3,LEN(_xlpm.legacyData)),
IF(ISERROR(FIND(G$1,_xlpm.legacyData)),"",LEFT(_xlpm.interimString,FIND("}",_xlpm.interimString)-2))),"")</f>
        <v/>
      </c>
      <c r="H86" s="9" t="str">
        <f>IF(OR(AND(E86="",F86="",G86=""),AND(B86="labels.icon",F86="")),"",
SUBSTITUTE("{\""featureType\"":\"""&amp;A86&amp;"\"",\""elementType\"":\"""&amp;B86&amp;"\"",\""stylers\"":["&amp;
IF(OR(E86="",B86="labels.icon"),"","{\""visibility\"":\"""&amp;E86&amp;"\""},")&amp;
IF(F86="","","{\""color\"":\"""&amp;F86&amp;"\""},")&amp;
IF(OR(G86="",B86="labels.icon"),"","{\""weight\"":"&amp;G86&amp;"}")&amp;
"]}" &amp;IF((COUNTA(H87:H$778)-COUNTIF(H87:H$778,""))&gt;0, ",", ""),",]","]"))</f>
        <v/>
      </c>
    </row>
    <row r="87" spans="1:8">
      <c r="A87" s="6" t="s">
        <v>84</v>
      </c>
      <c r="B87" t="str" cm="1">
        <f t="array" ref="B87">INDEX('CONSTRUCTION 7 Types'!A:A,COUNTIF(A$2:A87,A87))</f>
        <v>geometry</v>
      </c>
      <c r="D87" t="b">
        <f>_xlfn.LET(_xlpm.overrideMatch,IFERROR(MATCH("{""featureType"":""" &amp; INDEX('CONFIG Legacy V3 Mapping'!B:B,MATCH('OUTPUT Legacy Converter'!A87,'CONFIG Legacy V3 Mapping'!A:A,0)) &amp; """,""elementType"":""" &amp; B87 &amp; """",'INPUT Legacy JSON Input'!$D:$D,0),FALSE),
_xlpm.allMatch,IF(LEN(A87)-LEN(SUBSTITUTE(A87,".",""))=0,IFERROR(MATCH("{""featureType"":"""&amp;INDEX('CONFIG Legacy V3 Mapping'!B:B,MATCH('OUTPUT Legacy Converter'!A87,'CONFIG Legacy V3 Mapping'!A:A,0))&amp;""",""elementType"":""all""",'INPUT Legacy JSON Input'!$D:$D,0),FALSE),FALSE),
_xlpm.defaultMatch,IF(LEN(A87)-LEN(SUBSTITUTE(A87,".",""))=0,IFERROR(MATCH("{""elementType"":""" &amp; B87 &amp; """",'INPUT Legacy JSON Input'!$D:$D,0),FALSE),FALSE),
IF(_xlpm.overrideMatch,_xlpm.overrideMatch,IF(_xlpm.allMatch,_xlpm.allMatch,IF(_xlpm.defaultMatch,_xlpm.defaultMatch,FALSE))))</f>
        <v>0</v>
      </c>
      <c r="E87" t="str" cm="1">
        <f t="array" ref="E87">IF($D87&lt;&gt;FALSE,_xlfn.LET(_xlpm.legacyData,INDEX('INPUT Legacy JSON Input'!$C:$C,$D87),
_xlpm.interimString,MID(_xlpm.legacyData,FIND(E$1,_xlpm.legacyData)+LEN(E$1)+3,LEN(_xlpm.legacyData)),
IF(ISERROR(FIND(E$1,_xlpm.legacyData)),"",LEFT(_xlpm.interimString,FIND("}",_xlpm.interimString)-2))),"")</f>
        <v/>
      </c>
      <c r="F87" t="str" cm="1">
        <f t="array" ref="F87">IF($D87&lt;&gt;FALSE,_xlfn.LET(_xlpm.legacyData,INDEX('INPUT Legacy JSON Input'!$C:$C,$D87),
_xlpm.interimString,MID(_xlpm.legacyData,FIND(F$1,_xlpm.legacyData)+LEN(F$1)+3,LEN(_xlpm.legacyData)),
IF(ISERROR(FIND(F$1,_xlpm.legacyData)),"",LEFT(_xlpm.interimString,FIND("}",_xlpm.interimString)-2))),"")</f>
        <v/>
      </c>
      <c r="G87" t="str" cm="1">
        <f t="array" ref="G87">IF($D87&lt;&gt;FALSE,_xlfn.LET(_xlpm.legacyData,INDEX('INPUT Legacy JSON Input'!$C:$C,$D87),
_xlpm.interimString,MID(_xlpm.legacyData,FIND(G$1,_xlpm.legacyData)+LEN(G$1)+3,LEN(_xlpm.legacyData)),
IF(ISERROR(FIND(G$1,_xlpm.legacyData)),"",LEFT(_xlpm.interimString,FIND("}",_xlpm.interimString)-2))),"")</f>
        <v/>
      </c>
      <c r="H87" s="9" t="str">
        <f>IF(OR(AND(E87="",F87="",G87=""),AND(B87="labels.icon",F87="")),"",
SUBSTITUTE("{\""featureType\"":\"""&amp;A87&amp;"\"",\""elementType\"":\"""&amp;B87&amp;"\"",\""stylers\"":["&amp;
IF(OR(E87="",B87="labels.icon"),"","{\""visibility\"":\"""&amp;E87&amp;"\""},")&amp;
IF(F87="","","{\""color\"":\"""&amp;F87&amp;"\""},")&amp;
IF(OR(G87="",B87="labels.icon"),"","{\""weight\"":"&amp;G87&amp;"}")&amp;
"]}" &amp;IF((COUNTA(H88:H$778)-COUNTIF(H88:H$778,""))&gt;0, ",", ""),",]","]"))</f>
        <v/>
      </c>
    </row>
    <row r="88" spans="1:8">
      <c r="A88" s="6" t="s">
        <v>85</v>
      </c>
      <c r="B88" t="str" cm="1">
        <f t="array" ref="B88">INDEX('CONSTRUCTION 7 Types'!A:A,COUNTIF(A$2:A88,A88))</f>
        <v>geometry</v>
      </c>
      <c r="D88" t="b">
        <f>_xlfn.LET(_xlpm.overrideMatch,IFERROR(MATCH("{""featureType"":""" &amp; INDEX('CONFIG Legacy V3 Mapping'!B:B,MATCH('OUTPUT Legacy Converter'!A88,'CONFIG Legacy V3 Mapping'!A:A,0)) &amp; """,""elementType"":""" &amp; B88 &amp; """",'INPUT Legacy JSON Input'!$D:$D,0),FALSE),
_xlpm.allMatch,IF(LEN(A88)-LEN(SUBSTITUTE(A88,".",""))=0,IFERROR(MATCH("{""featureType"":"""&amp;INDEX('CONFIG Legacy V3 Mapping'!B:B,MATCH('OUTPUT Legacy Converter'!A88,'CONFIG Legacy V3 Mapping'!A:A,0))&amp;""",""elementType"":""all""",'INPUT Legacy JSON Input'!$D:$D,0),FALSE),FALSE),
_xlpm.defaultMatch,IF(LEN(A88)-LEN(SUBSTITUTE(A88,".",""))=0,IFERROR(MATCH("{""elementType"":""" &amp; B88 &amp; """",'INPUT Legacy JSON Input'!$D:$D,0),FALSE),FALSE),
IF(_xlpm.overrideMatch,_xlpm.overrideMatch,IF(_xlpm.allMatch,_xlpm.allMatch,IF(_xlpm.defaultMatch,_xlpm.defaultMatch,FALSE))))</f>
        <v>0</v>
      </c>
      <c r="E88" t="str" cm="1">
        <f t="array" ref="E88">IF($D88&lt;&gt;FALSE,_xlfn.LET(_xlpm.legacyData,INDEX('INPUT Legacy JSON Input'!$C:$C,$D88),
_xlpm.interimString,MID(_xlpm.legacyData,FIND(E$1,_xlpm.legacyData)+LEN(E$1)+3,LEN(_xlpm.legacyData)),
IF(ISERROR(FIND(E$1,_xlpm.legacyData)),"",LEFT(_xlpm.interimString,FIND("}",_xlpm.interimString)-2))),"")</f>
        <v/>
      </c>
      <c r="F88" t="str" cm="1">
        <f t="array" ref="F88">IF($D88&lt;&gt;FALSE,_xlfn.LET(_xlpm.legacyData,INDEX('INPUT Legacy JSON Input'!$C:$C,$D88),
_xlpm.interimString,MID(_xlpm.legacyData,FIND(F$1,_xlpm.legacyData)+LEN(F$1)+3,LEN(_xlpm.legacyData)),
IF(ISERROR(FIND(F$1,_xlpm.legacyData)),"",LEFT(_xlpm.interimString,FIND("}",_xlpm.interimString)-2))),"")</f>
        <v/>
      </c>
      <c r="G88" t="str" cm="1">
        <f t="array" ref="G88">IF($D88&lt;&gt;FALSE,_xlfn.LET(_xlpm.legacyData,INDEX('INPUT Legacy JSON Input'!$C:$C,$D88),
_xlpm.interimString,MID(_xlpm.legacyData,FIND(G$1,_xlpm.legacyData)+LEN(G$1)+3,LEN(_xlpm.legacyData)),
IF(ISERROR(FIND(G$1,_xlpm.legacyData)),"",LEFT(_xlpm.interimString,FIND("}",_xlpm.interimString)-2))),"")</f>
        <v/>
      </c>
      <c r="H88" s="9" t="str">
        <f>IF(OR(AND(E88="",F88="",G88=""),AND(B88="labels.icon",F88="")),"",
SUBSTITUTE("{\""featureType\"":\"""&amp;A88&amp;"\"",\""elementType\"":\"""&amp;B88&amp;"\"",\""stylers\"":["&amp;
IF(OR(E88="",B88="labels.icon"),"","{\""visibility\"":\"""&amp;E88&amp;"\""},")&amp;
IF(F88="","","{\""color\"":\"""&amp;F88&amp;"\""},")&amp;
IF(OR(G88="",B88="labels.icon"),"","{\""weight\"":"&amp;G88&amp;"}")&amp;
"]}" &amp;IF((COUNTA(H89:H$778)-COUNTIF(H89:H$778,""))&gt;0, ",", ""),",]","]"))</f>
        <v/>
      </c>
    </row>
    <row r="89" spans="1:8">
      <c r="A89" s="6" t="s">
        <v>86</v>
      </c>
      <c r="B89" t="str" cm="1">
        <f t="array" ref="B89">INDEX('CONSTRUCTION 7 Types'!A:A,COUNTIF(A$2:A89,A89))</f>
        <v>geometry</v>
      </c>
      <c r="D89" t="b">
        <f>_xlfn.LET(_xlpm.overrideMatch,IFERROR(MATCH("{""featureType"":""" &amp; INDEX('CONFIG Legacy V3 Mapping'!B:B,MATCH('OUTPUT Legacy Converter'!A89,'CONFIG Legacy V3 Mapping'!A:A,0)) &amp; """,""elementType"":""" &amp; B89 &amp; """",'INPUT Legacy JSON Input'!$D:$D,0),FALSE),
_xlpm.allMatch,IF(LEN(A89)-LEN(SUBSTITUTE(A89,".",""))=0,IFERROR(MATCH("{""featureType"":"""&amp;INDEX('CONFIG Legacy V3 Mapping'!B:B,MATCH('OUTPUT Legacy Converter'!A89,'CONFIG Legacy V3 Mapping'!A:A,0))&amp;""",""elementType"":""all""",'INPUT Legacy JSON Input'!$D:$D,0),FALSE),FALSE),
_xlpm.defaultMatch,IF(LEN(A89)-LEN(SUBSTITUTE(A89,".",""))=0,IFERROR(MATCH("{""elementType"":""" &amp; B89 &amp; """",'INPUT Legacy JSON Input'!$D:$D,0),FALSE),FALSE),
IF(_xlpm.overrideMatch,_xlpm.overrideMatch,IF(_xlpm.allMatch,_xlpm.allMatch,IF(_xlpm.defaultMatch,_xlpm.defaultMatch,FALSE))))</f>
        <v>0</v>
      </c>
      <c r="E89" t="str" cm="1">
        <f t="array" ref="E89">IF($D89&lt;&gt;FALSE,_xlfn.LET(_xlpm.legacyData,INDEX('INPUT Legacy JSON Input'!$C:$C,$D89),
_xlpm.interimString,MID(_xlpm.legacyData,FIND(E$1,_xlpm.legacyData)+LEN(E$1)+3,LEN(_xlpm.legacyData)),
IF(ISERROR(FIND(E$1,_xlpm.legacyData)),"",LEFT(_xlpm.interimString,FIND("}",_xlpm.interimString)-2))),"")</f>
        <v/>
      </c>
      <c r="F89" t="str" cm="1">
        <f t="array" ref="F89">IF($D89&lt;&gt;FALSE,_xlfn.LET(_xlpm.legacyData,INDEX('INPUT Legacy JSON Input'!$C:$C,$D89),
_xlpm.interimString,MID(_xlpm.legacyData,FIND(F$1,_xlpm.legacyData)+LEN(F$1)+3,LEN(_xlpm.legacyData)),
IF(ISERROR(FIND(F$1,_xlpm.legacyData)),"",LEFT(_xlpm.interimString,FIND("}",_xlpm.interimString)-2))),"")</f>
        <v/>
      </c>
      <c r="G89" t="str" cm="1">
        <f t="array" ref="G89">IF($D89&lt;&gt;FALSE,_xlfn.LET(_xlpm.legacyData,INDEX('INPUT Legacy JSON Input'!$C:$C,$D89),
_xlpm.interimString,MID(_xlpm.legacyData,FIND(G$1,_xlpm.legacyData)+LEN(G$1)+3,LEN(_xlpm.legacyData)),
IF(ISERROR(FIND(G$1,_xlpm.legacyData)),"",LEFT(_xlpm.interimString,FIND("}",_xlpm.interimString)-2))),"")</f>
        <v/>
      </c>
      <c r="H89" s="9" t="str">
        <f>IF(OR(AND(E89="",F89="",G89=""),AND(B89="labels.icon",F89="")),"",
SUBSTITUTE("{\""featureType\"":\"""&amp;A89&amp;"\"",\""elementType\"":\"""&amp;B89&amp;"\"",\""stylers\"":["&amp;
IF(OR(E89="",B89="labels.icon"),"","{\""visibility\"":\"""&amp;E89&amp;"\""},")&amp;
IF(F89="","","{\""color\"":\"""&amp;F89&amp;"\""},")&amp;
IF(OR(G89="",B89="labels.icon"),"","{\""weight\"":"&amp;G89&amp;"}")&amp;
"]}" &amp;IF((COUNTA(H90:H$778)-COUNTIF(H90:H$778,""))&gt;0, ",", ""),",]","]"))</f>
        <v/>
      </c>
    </row>
    <row r="90" spans="1:8">
      <c r="A90" s="6" t="s">
        <v>87</v>
      </c>
      <c r="B90" t="str" cm="1">
        <f t="array" ref="B90">INDEX('CONSTRUCTION 7 Types'!A:A,COUNTIF(A$2:A90,A90))</f>
        <v>geometry</v>
      </c>
      <c r="D90" t="b">
        <f>_xlfn.LET(_xlpm.overrideMatch,IFERROR(MATCH("{""featureType"":""" &amp; INDEX('CONFIG Legacy V3 Mapping'!B:B,MATCH('OUTPUT Legacy Converter'!A90,'CONFIG Legacy V3 Mapping'!A:A,0)) &amp; """,""elementType"":""" &amp; B90 &amp; """",'INPUT Legacy JSON Input'!$D:$D,0),FALSE),
_xlpm.allMatch,IF(LEN(A90)-LEN(SUBSTITUTE(A90,".",""))=0,IFERROR(MATCH("{""featureType"":"""&amp;INDEX('CONFIG Legacy V3 Mapping'!B:B,MATCH('OUTPUT Legacy Converter'!A90,'CONFIG Legacy V3 Mapping'!A:A,0))&amp;""",""elementType"":""all""",'INPUT Legacy JSON Input'!$D:$D,0),FALSE),FALSE),
_xlpm.defaultMatch,IF(LEN(A90)-LEN(SUBSTITUTE(A90,".",""))=0,IFERROR(MATCH("{""elementType"":""" &amp; B90 &amp; """",'INPUT Legacy JSON Input'!$D:$D,0),FALSE),FALSE),
IF(_xlpm.overrideMatch,_xlpm.overrideMatch,IF(_xlpm.allMatch,_xlpm.allMatch,IF(_xlpm.defaultMatch,_xlpm.defaultMatch,FALSE))))</f>
        <v>0</v>
      </c>
      <c r="E90" t="str" cm="1">
        <f t="array" ref="E90">IF($D90&lt;&gt;FALSE,_xlfn.LET(_xlpm.legacyData,INDEX('INPUT Legacy JSON Input'!$C:$C,$D90),
_xlpm.interimString,MID(_xlpm.legacyData,FIND(E$1,_xlpm.legacyData)+LEN(E$1)+3,LEN(_xlpm.legacyData)),
IF(ISERROR(FIND(E$1,_xlpm.legacyData)),"",LEFT(_xlpm.interimString,FIND("}",_xlpm.interimString)-2))),"")</f>
        <v/>
      </c>
      <c r="F90" t="str" cm="1">
        <f t="array" ref="F90">IF($D90&lt;&gt;FALSE,_xlfn.LET(_xlpm.legacyData,INDEX('INPUT Legacy JSON Input'!$C:$C,$D90),
_xlpm.interimString,MID(_xlpm.legacyData,FIND(F$1,_xlpm.legacyData)+LEN(F$1)+3,LEN(_xlpm.legacyData)),
IF(ISERROR(FIND(F$1,_xlpm.legacyData)),"",LEFT(_xlpm.interimString,FIND("}",_xlpm.interimString)-2))),"")</f>
        <v/>
      </c>
      <c r="G90" t="str" cm="1">
        <f t="array" ref="G90">IF($D90&lt;&gt;FALSE,_xlfn.LET(_xlpm.legacyData,INDEX('INPUT Legacy JSON Input'!$C:$C,$D90),
_xlpm.interimString,MID(_xlpm.legacyData,FIND(G$1,_xlpm.legacyData)+LEN(G$1)+3,LEN(_xlpm.legacyData)),
IF(ISERROR(FIND(G$1,_xlpm.legacyData)),"",LEFT(_xlpm.interimString,FIND("}",_xlpm.interimString)-2))),"")</f>
        <v/>
      </c>
      <c r="H90" s="9" t="str">
        <f>IF(OR(AND(E90="",F90="",G90=""),AND(B90="labels.icon",F90="")),"",
SUBSTITUTE("{\""featureType\"":\"""&amp;A90&amp;"\"",\""elementType\"":\"""&amp;B90&amp;"\"",\""stylers\"":["&amp;
IF(OR(E90="",B90="labels.icon"),"","{\""visibility\"":\"""&amp;E90&amp;"\""},")&amp;
IF(F90="","","{\""color\"":\"""&amp;F90&amp;"\""},")&amp;
IF(OR(G90="",B90="labels.icon"),"","{\""weight\"":"&amp;G90&amp;"}")&amp;
"]}" &amp;IF((COUNTA(H91:H$778)-COUNTIF(H91:H$778,""))&gt;0, ",", ""),",]","]"))</f>
        <v/>
      </c>
    </row>
    <row r="91" spans="1:8">
      <c r="A91" s="6" t="s">
        <v>88</v>
      </c>
      <c r="B91" t="str" cm="1">
        <f t="array" ref="B91">INDEX('CONSTRUCTION 7 Types'!A:A,COUNTIF(A$2:A91,A91))</f>
        <v>geometry</v>
      </c>
      <c r="D91" t="b">
        <f>_xlfn.LET(_xlpm.overrideMatch,IFERROR(MATCH("{""featureType"":""" &amp; INDEX('CONFIG Legacy V3 Mapping'!B:B,MATCH('OUTPUT Legacy Converter'!A91,'CONFIG Legacy V3 Mapping'!A:A,0)) &amp; """,""elementType"":""" &amp; B91 &amp; """",'INPUT Legacy JSON Input'!$D:$D,0),FALSE),
_xlpm.allMatch,IF(LEN(A91)-LEN(SUBSTITUTE(A91,".",""))=0,IFERROR(MATCH("{""featureType"":"""&amp;INDEX('CONFIG Legacy V3 Mapping'!B:B,MATCH('OUTPUT Legacy Converter'!A91,'CONFIG Legacy V3 Mapping'!A:A,0))&amp;""",""elementType"":""all""",'INPUT Legacy JSON Input'!$D:$D,0),FALSE),FALSE),
_xlpm.defaultMatch,IF(LEN(A91)-LEN(SUBSTITUTE(A91,".",""))=0,IFERROR(MATCH("{""elementType"":""" &amp; B91 &amp; """",'INPUT Legacy JSON Input'!$D:$D,0),FALSE),FALSE),
IF(_xlpm.overrideMatch,_xlpm.overrideMatch,IF(_xlpm.allMatch,_xlpm.allMatch,IF(_xlpm.defaultMatch,_xlpm.defaultMatch,FALSE))))</f>
        <v>0</v>
      </c>
      <c r="E91" t="str" cm="1">
        <f t="array" ref="E91">IF($D91&lt;&gt;FALSE,_xlfn.LET(_xlpm.legacyData,INDEX('INPUT Legacy JSON Input'!$C:$C,$D91),
_xlpm.interimString,MID(_xlpm.legacyData,FIND(E$1,_xlpm.legacyData)+LEN(E$1)+3,LEN(_xlpm.legacyData)),
IF(ISERROR(FIND(E$1,_xlpm.legacyData)),"",LEFT(_xlpm.interimString,FIND("}",_xlpm.interimString)-2))),"")</f>
        <v/>
      </c>
      <c r="F91" t="str" cm="1">
        <f t="array" ref="F91">IF($D91&lt;&gt;FALSE,_xlfn.LET(_xlpm.legacyData,INDEX('INPUT Legacy JSON Input'!$C:$C,$D91),
_xlpm.interimString,MID(_xlpm.legacyData,FIND(F$1,_xlpm.legacyData)+LEN(F$1)+3,LEN(_xlpm.legacyData)),
IF(ISERROR(FIND(F$1,_xlpm.legacyData)),"",LEFT(_xlpm.interimString,FIND("}",_xlpm.interimString)-2))),"")</f>
        <v/>
      </c>
      <c r="G91" t="str" cm="1">
        <f t="array" ref="G91">IF($D91&lt;&gt;FALSE,_xlfn.LET(_xlpm.legacyData,INDEX('INPUT Legacy JSON Input'!$C:$C,$D91),
_xlpm.interimString,MID(_xlpm.legacyData,FIND(G$1,_xlpm.legacyData)+LEN(G$1)+3,LEN(_xlpm.legacyData)),
IF(ISERROR(FIND(G$1,_xlpm.legacyData)),"",LEFT(_xlpm.interimString,FIND("}",_xlpm.interimString)-2))),"")</f>
        <v/>
      </c>
      <c r="H91" s="9" t="str">
        <f>IF(OR(AND(E91="",F91="",G91=""),AND(B91="labels.icon",F91="")),"",
SUBSTITUTE("{\""featureType\"":\"""&amp;A91&amp;"\"",\""elementType\"":\"""&amp;B91&amp;"\"",\""stylers\"":["&amp;
IF(OR(E91="",B91="labels.icon"),"","{\""visibility\"":\"""&amp;E91&amp;"\""},")&amp;
IF(F91="","","{\""color\"":\"""&amp;F91&amp;"\""},")&amp;
IF(OR(G91="",B91="labels.icon"),"","{\""weight\"":"&amp;G91&amp;"}")&amp;
"]}" &amp;IF((COUNTA(H92:H$778)-COUNTIF(H92:H$778,""))&gt;0, ",", ""),",]","]"))</f>
        <v/>
      </c>
    </row>
    <row r="92" spans="1:8">
      <c r="A92" s="6" t="s">
        <v>89</v>
      </c>
      <c r="B92" t="str" cm="1">
        <f t="array" ref="B92">INDEX('CONSTRUCTION 7 Types'!A:A,COUNTIF(A$2:A92,A92))</f>
        <v>geometry</v>
      </c>
      <c r="D92" t="b">
        <f>_xlfn.LET(_xlpm.overrideMatch,IFERROR(MATCH("{""featureType"":""" &amp; INDEX('CONFIG Legacy V3 Mapping'!B:B,MATCH('OUTPUT Legacy Converter'!A92,'CONFIG Legacy V3 Mapping'!A:A,0)) &amp; """,""elementType"":""" &amp; B92 &amp; """",'INPUT Legacy JSON Input'!$D:$D,0),FALSE),
_xlpm.allMatch,IF(LEN(A92)-LEN(SUBSTITUTE(A92,".",""))=0,IFERROR(MATCH("{""featureType"":"""&amp;INDEX('CONFIG Legacy V3 Mapping'!B:B,MATCH('OUTPUT Legacy Converter'!A92,'CONFIG Legacy V3 Mapping'!A:A,0))&amp;""",""elementType"":""all""",'INPUT Legacy JSON Input'!$D:$D,0),FALSE),FALSE),
_xlpm.defaultMatch,IF(LEN(A92)-LEN(SUBSTITUTE(A92,".",""))=0,IFERROR(MATCH("{""elementType"":""" &amp; B92 &amp; """",'INPUT Legacy JSON Input'!$D:$D,0),FALSE),FALSE),
IF(_xlpm.overrideMatch,_xlpm.overrideMatch,IF(_xlpm.allMatch,_xlpm.allMatch,IF(_xlpm.defaultMatch,_xlpm.defaultMatch,FALSE))))</f>
        <v>0</v>
      </c>
      <c r="E92" t="str" cm="1">
        <f t="array" ref="E92">IF($D92&lt;&gt;FALSE,_xlfn.LET(_xlpm.legacyData,INDEX('INPUT Legacy JSON Input'!$C:$C,$D92),
_xlpm.interimString,MID(_xlpm.legacyData,FIND(E$1,_xlpm.legacyData)+LEN(E$1)+3,LEN(_xlpm.legacyData)),
IF(ISERROR(FIND(E$1,_xlpm.legacyData)),"",LEFT(_xlpm.interimString,FIND("}",_xlpm.interimString)-2))),"")</f>
        <v/>
      </c>
      <c r="F92" t="str" cm="1">
        <f t="array" ref="F92">IF($D92&lt;&gt;FALSE,_xlfn.LET(_xlpm.legacyData,INDEX('INPUT Legacy JSON Input'!$C:$C,$D92),
_xlpm.interimString,MID(_xlpm.legacyData,FIND(F$1,_xlpm.legacyData)+LEN(F$1)+3,LEN(_xlpm.legacyData)),
IF(ISERROR(FIND(F$1,_xlpm.legacyData)),"",LEFT(_xlpm.interimString,FIND("}",_xlpm.interimString)-2))),"")</f>
        <v/>
      </c>
      <c r="G92" t="str" cm="1">
        <f t="array" ref="G92">IF($D92&lt;&gt;FALSE,_xlfn.LET(_xlpm.legacyData,INDEX('INPUT Legacy JSON Input'!$C:$C,$D92),
_xlpm.interimString,MID(_xlpm.legacyData,FIND(G$1,_xlpm.legacyData)+LEN(G$1)+3,LEN(_xlpm.legacyData)),
IF(ISERROR(FIND(G$1,_xlpm.legacyData)),"",LEFT(_xlpm.interimString,FIND("}",_xlpm.interimString)-2))),"")</f>
        <v/>
      </c>
      <c r="H92" s="9" t="str">
        <f>IF(OR(AND(E92="",F92="",G92=""),AND(B92="labels.icon",F92="")),"",
SUBSTITUTE("{\""featureType\"":\"""&amp;A92&amp;"\"",\""elementType\"":\"""&amp;B92&amp;"\"",\""stylers\"":["&amp;
IF(OR(E92="",B92="labels.icon"),"","{\""visibility\"":\"""&amp;E92&amp;"\""},")&amp;
IF(F92="","","{\""color\"":\"""&amp;F92&amp;"\""},")&amp;
IF(OR(G92="",B92="labels.icon"),"","{\""weight\"":"&amp;G92&amp;"}")&amp;
"]}" &amp;IF((COUNTA(H93:H$778)-COUNTIF(H93:H$778,""))&gt;0, ",", ""),",]","]"))</f>
        <v/>
      </c>
    </row>
    <row r="93" spans="1:8">
      <c r="A93" s="6" t="s">
        <v>90</v>
      </c>
      <c r="B93" t="str" cm="1">
        <f t="array" ref="B93">INDEX('CONSTRUCTION 7 Types'!A:A,COUNTIF(A$2:A93,A93))</f>
        <v>geometry</v>
      </c>
      <c r="D93" t="b">
        <f>_xlfn.LET(_xlpm.overrideMatch,IFERROR(MATCH("{""featureType"":""" &amp; INDEX('CONFIG Legacy V3 Mapping'!B:B,MATCH('OUTPUT Legacy Converter'!A93,'CONFIG Legacy V3 Mapping'!A:A,0)) &amp; """,""elementType"":""" &amp; B93 &amp; """",'INPUT Legacy JSON Input'!$D:$D,0),FALSE),
_xlpm.allMatch,IF(LEN(A93)-LEN(SUBSTITUTE(A93,".",""))=0,IFERROR(MATCH("{""featureType"":"""&amp;INDEX('CONFIG Legacy V3 Mapping'!B:B,MATCH('OUTPUT Legacy Converter'!A93,'CONFIG Legacy V3 Mapping'!A:A,0))&amp;""",""elementType"":""all""",'INPUT Legacy JSON Input'!$D:$D,0),FALSE),FALSE),
_xlpm.defaultMatch,IF(LEN(A93)-LEN(SUBSTITUTE(A93,".",""))=0,IFERROR(MATCH("{""elementType"":""" &amp; B93 &amp; """",'INPUT Legacy JSON Input'!$D:$D,0),FALSE),FALSE),
IF(_xlpm.overrideMatch,_xlpm.overrideMatch,IF(_xlpm.allMatch,_xlpm.allMatch,IF(_xlpm.defaultMatch,_xlpm.defaultMatch,FALSE))))</f>
        <v>0</v>
      </c>
      <c r="E93" t="str" cm="1">
        <f t="array" ref="E93">IF($D93&lt;&gt;FALSE,_xlfn.LET(_xlpm.legacyData,INDEX('INPUT Legacy JSON Input'!$C:$C,$D93),
_xlpm.interimString,MID(_xlpm.legacyData,FIND(E$1,_xlpm.legacyData)+LEN(E$1)+3,LEN(_xlpm.legacyData)),
IF(ISERROR(FIND(E$1,_xlpm.legacyData)),"",LEFT(_xlpm.interimString,FIND("}",_xlpm.interimString)-2))),"")</f>
        <v/>
      </c>
      <c r="F93" t="str" cm="1">
        <f t="array" ref="F93">IF($D93&lt;&gt;FALSE,_xlfn.LET(_xlpm.legacyData,INDEX('INPUT Legacy JSON Input'!$C:$C,$D93),
_xlpm.interimString,MID(_xlpm.legacyData,FIND(F$1,_xlpm.legacyData)+LEN(F$1)+3,LEN(_xlpm.legacyData)),
IF(ISERROR(FIND(F$1,_xlpm.legacyData)),"",LEFT(_xlpm.interimString,FIND("}",_xlpm.interimString)-2))),"")</f>
        <v/>
      </c>
      <c r="G93" t="str" cm="1">
        <f t="array" ref="G93">IF($D93&lt;&gt;FALSE,_xlfn.LET(_xlpm.legacyData,INDEX('INPUT Legacy JSON Input'!$C:$C,$D93),
_xlpm.interimString,MID(_xlpm.legacyData,FIND(G$1,_xlpm.legacyData)+LEN(G$1)+3,LEN(_xlpm.legacyData)),
IF(ISERROR(FIND(G$1,_xlpm.legacyData)),"",LEFT(_xlpm.interimString,FIND("}",_xlpm.interimString)-2))),"")</f>
        <v/>
      </c>
      <c r="H93" s="9" t="str">
        <f>IF(OR(AND(E93="",F93="",G93=""),AND(B93="labels.icon",F93="")),"",
SUBSTITUTE("{\""featureType\"":\"""&amp;A93&amp;"\"",\""elementType\"":\"""&amp;B93&amp;"\"",\""stylers\"":["&amp;
IF(OR(E93="",B93="labels.icon"),"","{\""visibility\"":\"""&amp;E93&amp;"\""},")&amp;
IF(F93="","","{\""color\"":\"""&amp;F93&amp;"\""},")&amp;
IF(OR(G93="",B93="labels.icon"),"","{\""weight\"":"&amp;G93&amp;"}")&amp;
"]}" &amp;IF((COUNTA(H94:H$778)-COUNTIF(H94:H$778,""))&gt;0, ",", ""),",]","]"))</f>
        <v/>
      </c>
    </row>
    <row r="94" spans="1:8">
      <c r="A94" s="6" t="s">
        <v>91</v>
      </c>
      <c r="B94" t="str" cm="1">
        <f t="array" ref="B94">INDEX('CONSTRUCTION 7 Types'!A:A,COUNTIF(A$2:A94,A94))</f>
        <v>geometry</v>
      </c>
      <c r="D94">
        <f>_xlfn.LET(_xlpm.overrideMatch,IFERROR(MATCH("{""featureType"":""" &amp; INDEX('CONFIG Legacy V3 Mapping'!B:B,MATCH('OUTPUT Legacy Converter'!A94,'CONFIG Legacy V3 Mapping'!A:A,0)) &amp; """,""elementType"":""" &amp; B94 &amp; """",'INPUT Legacy JSON Input'!$D:$D,0),FALSE),
_xlpm.allMatch,IF(LEN(A94)-LEN(SUBSTITUTE(A94,".",""))=0,IFERROR(MATCH("{""featureType"":"""&amp;INDEX('CONFIG Legacy V3 Mapping'!B:B,MATCH('OUTPUT Legacy Converter'!A94,'CONFIG Legacy V3 Mapping'!A:A,0))&amp;""",""elementType"":""all""",'INPUT Legacy JSON Input'!$D:$D,0),FALSE),FALSE),
_xlpm.defaultMatch,IF(LEN(A94)-LEN(SUBSTITUTE(A94,".",""))=0,IFERROR(MATCH("{""elementType"":""" &amp; B94 &amp; """",'INPUT Legacy JSON Input'!$D:$D,0),FALSE),FALSE),
IF(_xlpm.overrideMatch,_xlpm.overrideMatch,IF(_xlpm.allMatch,_xlpm.allMatch,IF(_xlpm.defaultMatch,_xlpm.defaultMatch,FALSE))))</f>
        <v>4</v>
      </c>
      <c r="E94" t="str" cm="1">
        <f t="array" ref="E94">IF($D94&lt;&gt;FALSE,_xlfn.LET(_xlpm.legacyData,INDEX('INPUT Legacy JSON Input'!$C:$C,$D94),
_xlpm.interimString,MID(_xlpm.legacyData,FIND(E$1,_xlpm.legacyData)+LEN(E$1)+3,LEN(_xlpm.legacyData)),
IF(ISERROR(FIND(E$1,_xlpm.legacyData)),"",LEFT(_xlpm.interimString,FIND("}",_xlpm.interimString)-2))),"")</f>
        <v>off</v>
      </c>
      <c r="F94" t="str" cm="1">
        <f t="array" ref="F94">IF($D94&lt;&gt;FALSE,_xlfn.LET(_xlpm.legacyData,INDEX('INPUT Legacy JSON Input'!$C:$C,$D94),
_xlpm.interimString,MID(_xlpm.legacyData,FIND(F$1,_xlpm.legacyData)+LEN(F$1)+3,LEN(_xlpm.legacyData)),
IF(ISERROR(FIND(F$1,_xlpm.legacyData)),"",LEFT(_xlpm.interimString,FIND("}",_xlpm.interimString)-2))),"")</f>
        <v/>
      </c>
      <c r="G94" t="str" cm="1">
        <f t="array" ref="G94">IF($D94&lt;&gt;FALSE,_xlfn.LET(_xlpm.legacyData,INDEX('INPUT Legacy JSON Input'!$C:$C,$D94),
_xlpm.interimString,MID(_xlpm.legacyData,FIND(G$1,_xlpm.legacyData)+LEN(G$1)+3,LEN(_xlpm.legacyData)),
IF(ISERROR(FIND(G$1,_xlpm.legacyData)),"",LEFT(_xlpm.interimString,FIND("}",_xlpm.interimString)-2))),"")</f>
        <v/>
      </c>
      <c r="H94" s="9" t="str">
        <f>IF(OR(AND(E94="",F94="",G94=""),AND(B94="labels.icon",F94="")),"",
SUBSTITUTE("{\""featureType\"":\"""&amp;A94&amp;"\"",\""elementType\"":\"""&amp;B94&amp;"\"",\""stylers\"":["&amp;
IF(OR(E94="",B94="labels.icon"),"","{\""visibility\"":\"""&amp;E94&amp;"\""},")&amp;
IF(F94="","","{\""color\"":\"""&amp;F94&amp;"\""},")&amp;
IF(OR(G94="",B94="labels.icon"),"","{\""weight\"":"&amp;G94&amp;"}")&amp;
"]}" &amp;IF((COUNTA(H95:H$778)-COUNTIF(H95:H$778,""))&gt;0, ",", ""),",]","]"))</f>
        <v>{\"featureType\":\"land\",\"elementType\":\"geometry\",\"stylers\":[{\"visibility\":\"off\"}]},</v>
      </c>
    </row>
    <row r="95" spans="1:8">
      <c r="A95" s="6" t="s">
        <v>92</v>
      </c>
      <c r="B95" t="str" cm="1">
        <f t="array" ref="B95">INDEX('CONSTRUCTION 7 Types'!A:A,COUNTIF(A$2:A95,A95))</f>
        <v>geometry</v>
      </c>
      <c r="D95" t="b">
        <f>_xlfn.LET(_xlpm.overrideMatch,IFERROR(MATCH("{""featureType"":""" &amp; INDEX('CONFIG Legacy V3 Mapping'!B:B,MATCH('OUTPUT Legacy Converter'!A95,'CONFIG Legacy V3 Mapping'!A:A,0)) &amp; """,""elementType"":""" &amp; B95 &amp; """",'INPUT Legacy JSON Input'!$D:$D,0),FALSE),
_xlpm.allMatch,IF(LEN(A95)-LEN(SUBSTITUTE(A95,".",""))=0,IFERROR(MATCH("{""featureType"":"""&amp;INDEX('CONFIG Legacy V3 Mapping'!B:B,MATCH('OUTPUT Legacy Converter'!A95,'CONFIG Legacy V3 Mapping'!A:A,0))&amp;""",""elementType"":""all""",'INPUT Legacy JSON Input'!$D:$D,0),FALSE),FALSE),
_xlpm.defaultMatch,IF(LEN(A95)-LEN(SUBSTITUTE(A95,".",""))=0,IFERROR(MATCH("{""elementType"":""" &amp; B95 &amp; """",'INPUT Legacy JSON Input'!$D:$D,0),FALSE),FALSE),
IF(_xlpm.overrideMatch,_xlpm.overrideMatch,IF(_xlpm.allMatch,_xlpm.allMatch,IF(_xlpm.defaultMatch,_xlpm.defaultMatch,FALSE))))</f>
        <v>0</v>
      </c>
      <c r="E95" t="str" cm="1">
        <f t="array" ref="E95">IF($D95&lt;&gt;FALSE,_xlfn.LET(_xlpm.legacyData,INDEX('INPUT Legacy JSON Input'!$C:$C,$D95),
_xlpm.interimString,MID(_xlpm.legacyData,FIND(E$1,_xlpm.legacyData)+LEN(E$1)+3,LEN(_xlpm.legacyData)),
IF(ISERROR(FIND(E$1,_xlpm.legacyData)),"",LEFT(_xlpm.interimString,FIND("}",_xlpm.interimString)-2))),"")</f>
        <v/>
      </c>
      <c r="F95" t="str" cm="1">
        <f t="array" ref="F95">IF($D95&lt;&gt;FALSE,_xlfn.LET(_xlpm.legacyData,INDEX('INPUT Legacy JSON Input'!$C:$C,$D95),
_xlpm.interimString,MID(_xlpm.legacyData,FIND(F$1,_xlpm.legacyData)+LEN(F$1)+3,LEN(_xlpm.legacyData)),
IF(ISERROR(FIND(F$1,_xlpm.legacyData)),"",LEFT(_xlpm.interimString,FIND("}",_xlpm.interimString)-2))),"")</f>
        <v/>
      </c>
      <c r="G95" t="str" cm="1">
        <f t="array" ref="G95">IF($D95&lt;&gt;FALSE,_xlfn.LET(_xlpm.legacyData,INDEX('INPUT Legacy JSON Input'!$C:$C,$D95),
_xlpm.interimString,MID(_xlpm.legacyData,FIND(G$1,_xlpm.legacyData)+LEN(G$1)+3,LEN(_xlpm.legacyData)),
IF(ISERROR(FIND(G$1,_xlpm.legacyData)),"",LEFT(_xlpm.interimString,FIND("}",_xlpm.interimString)-2))),"")</f>
        <v/>
      </c>
      <c r="H95" s="9" t="str">
        <f>IF(OR(AND(E95="",F95="",G95=""),AND(B95="labels.icon",F95="")),"",
SUBSTITUTE("{\""featureType\"":\"""&amp;A95&amp;"\"",\""elementType\"":\"""&amp;B95&amp;"\"",\""stylers\"":["&amp;
IF(OR(E95="",B95="labels.icon"),"","{\""visibility\"":\"""&amp;E95&amp;"\""},")&amp;
IF(F95="","","{\""color\"":\"""&amp;F95&amp;"\""},")&amp;
IF(OR(G95="",B95="labels.icon"),"","{\""weight\"":"&amp;G95&amp;"}")&amp;
"]}" &amp;IF((COUNTA(H96:H$778)-COUNTIF(H96:H$778,""))&gt;0, ",", ""),",]","]"))</f>
        <v/>
      </c>
    </row>
    <row r="96" spans="1:8">
      <c r="A96" s="6" t="s">
        <v>93</v>
      </c>
      <c r="B96" t="str" cm="1">
        <f t="array" ref="B96">INDEX('CONSTRUCTION 7 Types'!A:A,COUNTIF(A$2:A96,A96))</f>
        <v>geometry</v>
      </c>
      <c r="D96" t="b">
        <f>_xlfn.LET(_xlpm.overrideMatch,IFERROR(MATCH("{""featureType"":""" &amp; INDEX('CONFIG Legacy V3 Mapping'!B:B,MATCH('OUTPUT Legacy Converter'!A96,'CONFIG Legacy V3 Mapping'!A:A,0)) &amp; """,""elementType"":""" &amp; B96 &amp; """",'INPUT Legacy JSON Input'!$D:$D,0),FALSE),
_xlpm.allMatch,IF(LEN(A96)-LEN(SUBSTITUTE(A96,".",""))=0,IFERROR(MATCH("{""featureType"":"""&amp;INDEX('CONFIG Legacy V3 Mapping'!B:B,MATCH('OUTPUT Legacy Converter'!A96,'CONFIG Legacy V3 Mapping'!A:A,0))&amp;""",""elementType"":""all""",'INPUT Legacy JSON Input'!$D:$D,0),FALSE),FALSE),
_xlpm.defaultMatch,IF(LEN(A96)-LEN(SUBSTITUTE(A96,".",""))=0,IFERROR(MATCH("{""elementType"":""" &amp; B96 &amp; """",'INPUT Legacy JSON Input'!$D:$D,0),FALSE),FALSE),
IF(_xlpm.overrideMatch,_xlpm.overrideMatch,IF(_xlpm.allMatch,_xlpm.allMatch,IF(_xlpm.defaultMatch,_xlpm.defaultMatch,FALSE))))</f>
        <v>0</v>
      </c>
      <c r="E96" t="str" cm="1">
        <f t="array" ref="E96">IF($D96&lt;&gt;FALSE,_xlfn.LET(_xlpm.legacyData,INDEX('INPUT Legacy JSON Input'!$C:$C,$D96),
_xlpm.interimString,MID(_xlpm.legacyData,FIND(E$1,_xlpm.legacyData)+LEN(E$1)+3,LEN(_xlpm.legacyData)),
IF(ISERROR(FIND(E$1,_xlpm.legacyData)),"",LEFT(_xlpm.interimString,FIND("}",_xlpm.interimString)-2))),"")</f>
        <v/>
      </c>
      <c r="F96" t="str" cm="1">
        <f t="array" ref="F96">IF($D96&lt;&gt;FALSE,_xlfn.LET(_xlpm.legacyData,INDEX('INPUT Legacy JSON Input'!$C:$C,$D96),
_xlpm.interimString,MID(_xlpm.legacyData,FIND(F$1,_xlpm.legacyData)+LEN(F$1)+3,LEN(_xlpm.legacyData)),
IF(ISERROR(FIND(F$1,_xlpm.legacyData)),"",LEFT(_xlpm.interimString,FIND("}",_xlpm.interimString)-2))),"")</f>
        <v/>
      </c>
      <c r="G96" t="str" cm="1">
        <f t="array" ref="G96">IF($D96&lt;&gt;FALSE,_xlfn.LET(_xlpm.legacyData,INDEX('INPUT Legacy JSON Input'!$C:$C,$D96),
_xlpm.interimString,MID(_xlpm.legacyData,FIND(G$1,_xlpm.legacyData)+LEN(G$1)+3,LEN(_xlpm.legacyData)),
IF(ISERROR(FIND(G$1,_xlpm.legacyData)),"",LEFT(_xlpm.interimString,FIND("}",_xlpm.interimString)-2))),"")</f>
        <v/>
      </c>
      <c r="H96" s="9" t="str">
        <f>IF(OR(AND(E96="",F96="",G96=""),AND(B96="labels.icon",F96="")),"",
SUBSTITUTE("{\""featureType\"":\"""&amp;A96&amp;"\"",\""elementType\"":\"""&amp;B96&amp;"\"",\""stylers\"":["&amp;
IF(OR(E96="",B96="labels.icon"),"","{\""visibility\"":\"""&amp;E96&amp;"\""},")&amp;
IF(F96="","","{\""color\"":\"""&amp;F96&amp;"\""},")&amp;
IF(OR(G96="",B96="labels.icon"),"","{\""weight\"":"&amp;G96&amp;"}")&amp;
"]}" &amp;IF((COUNTA(H97:H$778)-COUNTIF(H97:H$778,""))&gt;0, ",", ""),",]","]"))</f>
        <v/>
      </c>
    </row>
    <row r="97" spans="1:8">
      <c r="A97" s="6" t="s">
        <v>94</v>
      </c>
      <c r="B97" t="str" cm="1">
        <f t="array" ref="B97">INDEX('CONSTRUCTION 7 Types'!A:A,COUNTIF(A$2:A97,A97))</f>
        <v>geometry</v>
      </c>
      <c r="D97" t="b">
        <f>_xlfn.LET(_xlpm.overrideMatch,IFERROR(MATCH("{""featureType"":""" &amp; INDEX('CONFIG Legacy V3 Mapping'!B:B,MATCH('OUTPUT Legacy Converter'!A97,'CONFIG Legacy V3 Mapping'!A:A,0)) &amp; """,""elementType"":""" &amp; B97 &amp; """",'INPUT Legacy JSON Input'!$D:$D,0),FALSE),
_xlpm.allMatch,IF(LEN(A97)-LEN(SUBSTITUTE(A97,".",""))=0,IFERROR(MATCH("{""featureType"":"""&amp;INDEX('CONFIG Legacy V3 Mapping'!B:B,MATCH('OUTPUT Legacy Converter'!A97,'CONFIG Legacy V3 Mapping'!A:A,0))&amp;""",""elementType"":""all""",'INPUT Legacy JSON Input'!$D:$D,0),FALSE),FALSE),
_xlpm.defaultMatch,IF(LEN(A97)-LEN(SUBSTITUTE(A97,".",""))=0,IFERROR(MATCH("{""elementType"":""" &amp; B97 &amp; """",'INPUT Legacy JSON Input'!$D:$D,0),FALSE),FALSE),
IF(_xlpm.overrideMatch,_xlpm.overrideMatch,IF(_xlpm.allMatch,_xlpm.allMatch,IF(_xlpm.defaultMatch,_xlpm.defaultMatch,FALSE))))</f>
        <v>0</v>
      </c>
      <c r="E97" t="str" cm="1">
        <f t="array" ref="E97">IF($D97&lt;&gt;FALSE,_xlfn.LET(_xlpm.legacyData,INDEX('INPUT Legacy JSON Input'!$C:$C,$D97),
_xlpm.interimString,MID(_xlpm.legacyData,FIND(E$1,_xlpm.legacyData)+LEN(E$1)+3,LEN(_xlpm.legacyData)),
IF(ISERROR(FIND(E$1,_xlpm.legacyData)),"",LEFT(_xlpm.interimString,FIND("}",_xlpm.interimString)-2))),"")</f>
        <v/>
      </c>
      <c r="F97" t="str" cm="1">
        <f t="array" ref="F97">IF($D97&lt;&gt;FALSE,_xlfn.LET(_xlpm.legacyData,INDEX('INPUT Legacy JSON Input'!$C:$C,$D97),
_xlpm.interimString,MID(_xlpm.legacyData,FIND(F$1,_xlpm.legacyData)+LEN(F$1)+3,LEN(_xlpm.legacyData)),
IF(ISERROR(FIND(F$1,_xlpm.legacyData)),"",LEFT(_xlpm.interimString,FIND("}",_xlpm.interimString)-2))),"")</f>
        <v/>
      </c>
      <c r="G97" t="str" cm="1">
        <f t="array" ref="G97">IF($D97&lt;&gt;FALSE,_xlfn.LET(_xlpm.legacyData,INDEX('INPUT Legacy JSON Input'!$C:$C,$D97),
_xlpm.interimString,MID(_xlpm.legacyData,FIND(G$1,_xlpm.legacyData)+LEN(G$1)+3,LEN(_xlpm.legacyData)),
IF(ISERROR(FIND(G$1,_xlpm.legacyData)),"",LEFT(_xlpm.interimString,FIND("}",_xlpm.interimString)-2))),"")</f>
        <v/>
      </c>
      <c r="H97" s="9" t="str">
        <f>IF(OR(AND(E97="",F97="",G97=""),AND(B97="labels.icon",F97="")),"",
SUBSTITUTE("{\""featureType\"":\"""&amp;A97&amp;"\"",\""elementType\"":\"""&amp;B97&amp;"\"",\""stylers\"":["&amp;
IF(OR(E97="",B97="labels.icon"),"","{\""visibility\"":\"""&amp;E97&amp;"\""},")&amp;
IF(F97="","","{\""color\"":\"""&amp;F97&amp;"\""},")&amp;
IF(OR(G97="",B97="labels.icon"),"","{\""weight\"":"&amp;G97&amp;"}")&amp;
"]}" &amp;IF((COUNTA(H98:H$778)-COUNTIF(H98:H$778,""))&gt;0, ",", ""),",]","]"))</f>
        <v/>
      </c>
    </row>
    <row r="98" spans="1:8">
      <c r="A98" s="6" t="s">
        <v>95</v>
      </c>
      <c r="B98" t="str" cm="1">
        <f t="array" ref="B98">INDEX('CONSTRUCTION 7 Types'!A:A,COUNTIF(A$2:A98,A98))</f>
        <v>geometry</v>
      </c>
      <c r="D98" t="b">
        <f>_xlfn.LET(_xlpm.overrideMatch,IFERROR(MATCH("{""featureType"":""" &amp; INDEX('CONFIG Legacy V3 Mapping'!B:B,MATCH('OUTPUT Legacy Converter'!A98,'CONFIG Legacy V3 Mapping'!A:A,0)) &amp; """,""elementType"":""" &amp; B98 &amp; """",'INPUT Legacy JSON Input'!$D:$D,0),FALSE),
_xlpm.allMatch,IF(LEN(A98)-LEN(SUBSTITUTE(A98,".",""))=0,IFERROR(MATCH("{""featureType"":"""&amp;INDEX('CONFIG Legacy V3 Mapping'!B:B,MATCH('OUTPUT Legacy Converter'!A98,'CONFIG Legacy V3 Mapping'!A:A,0))&amp;""",""elementType"":""all""",'INPUT Legacy JSON Input'!$D:$D,0),FALSE),FALSE),
_xlpm.defaultMatch,IF(LEN(A98)-LEN(SUBSTITUTE(A98,".",""))=0,IFERROR(MATCH("{""elementType"":""" &amp; B98 &amp; """",'INPUT Legacy JSON Input'!$D:$D,0),FALSE),FALSE),
IF(_xlpm.overrideMatch,_xlpm.overrideMatch,IF(_xlpm.allMatch,_xlpm.allMatch,IF(_xlpm.defaultMatch,_xlpm.defaultMatch,FALSE))))</f>
        <v>0</v>
      </c>
      <c r="E98" t="str" cm="1">
        <f t="array" ref="E98">IF($D98&lt;&gt;FALSE,_xlfn.LET(_xlpm.legacyData,INDEX('INPUT Legacy JSON Input'!$C:$C,$D98),
_xlpm.interimString,MID(_xlpm.legacyData,FIND(E$1,_xlpm.legacyData)+LEN(E$1)+3,LEN(_xlpm.legacyData)),
IF(ISERROR(FIND(E$1,_xlpm.legacyData)),"",LEFT(_xlpm.interimString,FIND("}",_xlpm.interimString)-2))),"")</f>
        <v/>
      </c>
      <c r="F98" t="str" cm="1">
        <f t="array" ref="F98">IF($D98&lt;&gt;FALSE,_xlfn.LET(_xlpm.legacyData,INDEX('INPUT Legacy JSON Input'!$C:$C,$D98),
_xlpm.interimString,MID(_xlpm.legacyData,FIND(F$1,_xlpm.legacyData)+LEN(F$1)+3,LEN(_xlpm.legacyData)),
IF(ISERROR(FIND(F$1,_xlpm.legacyData)),"",LEFT(_xlpm.interimString,FIND("}",_xlpm.interimString)-2))),"")</f>
        <v/>
      </c>
      <c r="G98" t="str" cm="1">
        <f t="array" ref="G98">IF($D98&lt;&gt;FALSE,_xlfn.LET(_xlpm.legacyData,INDEX('INPUT Legacy JSON Input'!$C:$C,$D98),
_xlpm.interimString,MID(_xlpm.legacyData,FIND(G$1,_xlpm.legacyData)+LEN(G$1)+3,LEN(_xlpm.legacyData)),
IF(ISERROR(FIND(G$1,_xlpm.legacyData)),"",LEFT(_xlpm.interimString,FIND("}",_xlpm.interimString)-2))),"")</f>
        <v/>
      </c>
      <c r="H98" s="9" t="str">
        <f>IF(OR(AND(E98="",F98="",G98=""),AND(B98="labels.icon",F98="")),"",
SUBSTITUTE("{\""featureType\"":\"""&amp;A98&amp;"\"",\""elementType\"":\"""&amp;B98&amp;"\"",\""stylers\"":["&amp;
IF(OR(E98="",B98="labels.icon"),"","{\""visibility\"":\"""&amp;E98&amp;"\""},")&amp;
IF(F98="","","{\""color\"":\"""&amp;F98&amp;"\""},")&amp;
IF(OR(G98="",B98="labels.icon"),"","{\""weight\"":"&amp;G98&amp;"}")&amp;
"]}" &amp;IF((COUNTA(H99:H$778)-COUNTIF(H99:H$778,""))&gt;0, ",", ""),",]","]"))</f>
        <v/>
      </c>
    </row>
    <row r="99" spans="1:8">
      <c r="A99" s="6" t="s">
        <v>96</v>
      </c>
      <c r="B99" t="str" cm="1">
        <f t="array" ref="B99">INDEX('CONSTRUCTION 7 Types'!A:A,COUNTIF(A$2:A99,A99))</f>
        <v>geometry</v>
      </c>
      <c r="D99" t="b">
        <f>_xlfn.LET(_xlpm.overrideMatch,IFERROR(MATCH("{""featureType"":""" &amp; INDEX('CONFIG Legacy V3 Mapping'!B:B,MATCH('OUTPUT Legacy Converter'!A99,'CONFIG Legacy V3 Mapping'!A:A,0)) &amp; """,""elementType"":""" &amp; B99 &amp; """",'INPUT Legacy JSON Input'!$D:$D,0),FALSE),
_xlpm.allMatch,IF(LEN(A99)-LEN(SUBSTITUTE(A99,".",""))=0,IFERROR(MATCH("{""featureType"":"""&amp;INDEX('CONFIG Legacy V3 Mapping'!B:B,MATCH('OUTPUT Legacy Converter'!A99,'CONFIG Legacy V3 Mapping'!A:A,0))&amp;""",""elementType"":""all""",'INPUT Legacy JSON Input'!$D:$D,0),FALSE),FALSE),
_xlpm.defaultMatch,IF(LEN(A99)-LEN(SUBSTITUTE(A99,".",""))=0,IFERROR(MATCH("{""elementType"":""" &amp; B99 &amp; """",'INPUT Legacy JSON Input'!$D:$D,0),FALSE),FALSE),
IF(_xlpm.overrideMatch,_xlpm.overrideMatch,IF(_xlpm.allMatch,_xlpm.allMatch,IF(_xlpm.defaultMatch,_xlpm.defaultMatch,FALSE))))</f>
        <v>0</v>
      </c>
      <c r="E99" t="str" cm="1">
        <f t="array" ref="E99">IF($D99&lt;&gt;FALSE,_xlfn.LET(_xlpm.legacyData,INDEX('INPUT Legacy JSON Input'!$C:$C,$D99),
_xlpm.interimString,MID(_xlpm.legacyData,FIND(E$1,_xlpm.legacyData)+LEN(E$1)+3,LEN(_xlpm.legacyData)),
IF(ISERROR(FIND(E$1,_xlpm.legacyData)),"",LEFT(_xlpm.interimString,FIND("}",_xlpm.interimString)-2))),"")</f>
        <v/>
      </c>
      <c r="F99" t="str" cm="1">
        <f t="array" ref="F99">IF($D99&lt;&gt;FALSE,_xlfn.LET(_xlpm.legacyData,INDEX('INPUT Legacy JSON Input'!$C:$C,$D99),
_xlpm.interimString,MID(_xlpm.legacyData,FIND(F$1,_xlpm.legacyData)+LEN(F$1)+3,LEN(_xlpm.legacyData)),
IF(ISERROR(FIND(F$1,_xlpm.legacyData)),"",LEFT(_xlpm.interimString,FIND("}",_xlpm.interimString)-2))),"")</f>
        <v/>
      </c>
      <c r="G99" t="str" cm="1">
        <f t="array" ref="G99">IF($D99&lt;&gt;FALSE,_xlfn.LET(_xlpm.legacyData,INDEX('INPUT Legacy JSON Input'!$C:$C,$D99),
_xlpm.interimString,MID(_xlpm.legacyData,FIND(G$1,_xlpm.legacyData)+LEN(G$1)+3,LEN(_xlpm.legacyData)),
IF(ISERROR(FIND(G$1,_xlpm.legacyData)),"",LEFT(_xlpm.interimString,FIND("}",_xlpm.interimString)-2))),"")</f>
        <v/>
      </c>
      <c r="H99" s="9" t="str">
        <f>IF(OR(AND(E99="",F99="",G99=""),AND(B99="labels.icon",F99="")),"",
SUBSTITUTE("{\""featureType\"":\"""&amp;A99&amp;"\"",\""elementType\"":\"""&amp;B99&amp;"\"",\""stylers\"":["&amp;
IF(OR(E99="",B99="labels.icon"),"","{\""visibility\"":\"""&amp;E99&amp;"\""},")&amp;
IF(F99="","","{\""color\"":\"""&amp;F99&amp;"\""},")&amp;
IF(OR(G99="",B99="labels.icon"),"","{\""weight\"":"&amp;G99&amp;"}")&amp;
"]}" &amp;IF((COUNTA(H100:H$778)-COUNTIF(H100:H$778,""))&gt;0, ",", ""),",]","]"))</f>
        <v/>
      </c>
    </row>
    <row r="100" spans="1:8">
      <c r="A100" s="6" t="s">
        <v>97</v>
      </c>
      <c r="B100" t="str" cm="1">
        <f t="array" ref="B100">INDEX('CONSTRUCTION 7 Types'!A:A,COUNTIF(A$2:A100,A100))</f>
        <v>geometry</v>
      </c>
      <c r="D100" t="b">
        <f>_xlfn.LET(_xlpm.overrideMatch,IFERROR(MATCH("{""featureType"":""" &amp; INDEX('CONFIG Legacy V3 Mapping'!B:B,MATCH('OUTPUT Legacy Converter'!A100,'CONFIG Legacy V3 Mapping'!A:A,0)) &amp; """,""elementType"":""" &amp; B100 &amp; """",'INPUT Legacy JSON Input'!$D:$D,0),FALSE),
_xlpm.allMatch,IF(LEN(A100)-LEN(SUBSTITUTE(A100,".",""))=0,IFERROR(MATCH("{""featureType"":"""&amp;INDEX('CONFIG Legacy V3 Mapping'!B:B,MATCH('OUTPUT Legacy Converter'!A100,'CONFIG Legacy V3 Mapping'!A:A,0))&amp;""",""elementType"":""all""",'INPUT Legacy JSON Input'!$D:$D,0),FALSE),FALSE),
_xlpm.defaultMatch,IF(LEN(A100)-LEN(SUBSTITUTE(A100,".",""))=0,IFERROR(MATCH("{""elementType"":""" &amp; B100 &amp; """",'INPUT Legacy JSON Input'!$D:$D,0),FALSE),FALSE),
IF(_xlpm.overrideMatch,_xlpm.overrideMatch,IF(_xlpm.allMatch,_xlpm.allMatch,IF(_xlpm.defaultMatch,_xlpm.defaultMatch,FALSE))))</f>
        <v>0</v>
      </c>
      <c r="E100" t="str" cm="1">
        <f t="array" ref="E100">IF($D100&lt;&gt;FALSE,_xlfn.LET(_xlpm.legacyData,INDEX('INPUT Legacy JSON Input'!$C:$C,$D100),
_xlpm.interimString,MID(_xlpm.legacyData,FIND(E$1,_xlpm.legacyData)+LEN(E$1)+3,LEN(_xlpm.legacyData)),
IF(ISERROR(FIND(E$1,_xlpm.legacyData)),"",LEFT(_xlpm.interimString,FIND("}",_xlpm.interimString)-2))),"")</f>
        <v/>
      </c>
      <c r="F100" t="str" cm="1">
        <f t="array" ref="F100">IF($D100&lt;&gt;FALSE,_xlfn.LET(_xlpm.legacyData,INDEX('INPUT Legacy JSON Input'!$C:$C,$D100),
_xlpm.interimString,MID(_xlpm.legacyData,FIND(F$1,_xlpm.legacyData)+LEN(F$1)+3,LEN(_xlpm.legacyData)),
IF(ISERROR(FIND(F$1,_xlpm.legacyData)),"",LEFT(_xlpm.interimString,FIND("}",_xlpm.interimString)-2))),"")</f>
        <v/>
      </c>
      <c r="G100" t="str" cm="1">
        <f t="array" ref="G100">IF($D100&lt;&gt;FALSE,_xlfn.LET(_xlpm.legacyData,INDEX('INPUT Legacy JSON Input'!$C:$C,$D100),
_xlpm.interimString,MID(_xlpm.legacyData,FIND(G$1,_xlpm.legacyData)+LEN(G$1)+3,LEN(_xlpm.legacyData)),
IF(ISERROR(FIND(G$1,_xlpm.legacyData)),"",LEFT(_xlpm.interimString,FIND("}",_xlpm.interimString)-2))),"")</f>
        <v/>
      </c>
      <c r="H100" s="9" t="str">
        <f>IF(OR(AND(E100="",F100="",G100=""),AND(B100="labels.icon",F100="")),"",
SUBSTITUTE("{\""featureType\"":\"""&amp;A100&amp;"\"",\""elementType\"":\"""&amp;B100&amp;"\"",\""stylers\"":["&amp;
IF(OR(E100="",B100="labels.icon"),"","{\""visibility\"":\"""&amp;E100&amp;"\""},")&amp;
IF(F100="","","{\""color\"":\"""&amp;F100&amp;"\""},")&amp;
IF(OR(G100="",B100="labels.icon"),"","{\""weight\"":"&amp;G100&amp;"}")&amp;
"]}" &amp;IF((COUNTA(H101:H$778)-COUNTIF(H101:H$778,""))&gt;0, ",", ""),",]","]"))</f>
        <v/>
      </c>
    </row>
    <row r="101" spans="1:8">
      <c r="A101" s="6" t="s">
        <v>98</v>
      </c>
      <c r="B101" t="str" cm="1">
        <f t="array" ref="B101">INDEX('CONSTRUCTION 7 Types'!A:A,COUNTIF(A$2:A101,A101))</f>
        <v>geometry</v>
      </c>
      <c r="D101" t="b">
        <f>_xlfn.LET(_xlpm.overrideMatch,IFERROR(MATCH("{""featureType"":""" &amp; INDEX('CONFIG Legacy V3 Mapping'!B:B,MATCH('OUTPUT Legacy Converter'!A101,'CONFIG Legacy V3 Mapping'!A:A,0)) &amp; """,""elementType"":""" &amp; B101 &amp; """",'INPUT Legacy JSON Input'!$D:$D,0),FALSE),
_xlpm.allMatch,IF(LEN(A101)-LEN(SUBSTITUTE(A101,".",""))=0,IFERROR(MATCH("{""featureType"":"""&amp;INDEX('CONFIG Legacy V3 Mapping'!B:B,MATCH('OUTPUT Legacy Converter'!A101,'CONFIG Legacy V3 Mapping'!A:A,0))&amp;""",""elementType"":""all""",'INPUT Legacy JSON Input'!$D:$D,0),FALSE),FALSE),
_xlpm.defaultMatch,IF(LEN(A101)-LEN(SUBSTITUTE(A101,".",""))=0,IFERROR(MATCH("{""elementType"":""" &amp; B101 &amp; """",'INPUT Legacy JSON Input'!$D:$D,0),FALSE),FALSE),
IF(_xlpm.overrideMatch,_xlpm.overrideMatch,IF(_xlpm.allMatch,_xlpm.allMatch,IF(_xlpm.defaultMatch,_xlpm.defaultMatch,FALSE))))</f>
        <v>0</v>
      </c>
      <c r="E101" t="str" cm="1">
        <f t="array" ref="E101">IF($D101&lt;&gt;FALSE,_xlfn.LET(_xlpm.legacyData,INDEX('INPUT Legacy JSON Input'!$C:$C,$D101),
_xlpm.interimString,MID(_xlpm.legacyData,FIND(E$1,_xlpm.legacyData)+LEN(E$1)+3,LEN(_xlpm.legacyData)),
IF(ISERROR(FIND(E$1,_xlpm.legacyData)),"",LEFT(_xlpm.interimString,FIND("}",_xlpm.interimString)-2))),"")</f>
        <v/>
      </c>
      <c r="F101" t="str" cm="1">
        <f t="array" ref="F101">IF($D101&lt;&gt;FALSE,_xlfn.LET(_xlpm.legacyData,INDEX('INPUT Legacy JSON Input'!$C:$C,$D101),
_xlpm.interimString,MID(_xlpm.legacyData,FIND(F$1,_xlpm.legacyData)+LEN(F$1)+3,LEN(_xlpm.legacyData)),
IF(ISERROR(FIND(F$1,_xlpm.legacyData)),"",LEFT(_xlpm.interimString,FIND("}",_xlpm.interimString)-2))),"")</f>
        <v/>
      </c>
      <c r="G101" t="str" cm="1">
        <f t="array" ref="G101">IF($D101&lt;&gt;FALSE,_xlfn.LET(_xlpm.legacyData,INDEX('INPUT Legacy JSON Input'!$C:$C,$D101),
_xlpm.interimString,MID(_xlpm.legacyData,FIND(G$1,_xlpm.legacyData)+LEN(G$1)+3,LEN(_xlpm.legacyData)),
IF(ISERROR(FIND(G$1,_xlpm.legacyData)),"",LEFT(_xlpm.interimString,FIND("}",_xlpm.interimString)-2))),"")</f>
        <v/>
      </c>
      <c r="H101" s="9" t="str">
        <f>IF(OR(AND(E101="",F101="",G101=""),AND(B101="labels.icon",F101="")),"",
SUBSTITUTE("{\""featureType\"":\"""&amp;A101&amp;"\"",\""elementType\"":\"""&amp;B101&amp;"\"",\""stylers\"":["&amp;
IF(OR(E101="",B101="labels.icon"),"","{\""visibility\"":\"""&amp;E101&amp;"\""},")&amp;
IF(F101="","","{\""color\"":\"""&amp;F101&amp;"\""},")&amp;
IF(OR(G101="",B101="labels.icon"),"","{\""weight\"":"&amp;G101&amp;"}")&amp;
"]}" &amp;IF((COUNTA(H102:H$778)-COUNTIF(H102:H$778,""))&gt;0, ",", ""),",]","]"))</f>
        <v/>
      </c>
    </row>
    <row r="102" spans="1:8">
      <c r="A102" s="6" t="s">
        <v>99</v>
      </c>
      <c r="B102" t="str" cm="1">
        <f t="array" ref="B102">INDEX('CONSTRUCTION 7 Types'!A:A,COUNTIF(A$2:A102,A102))</f>
        <v>geometry</v>
      </c>
      <c r="D102" t="b">
        <f>_xlfn.LET(_xlpm.overrideMatch,IFERROR(MATCH("{""featureType"":""" &amp; INDEX('CONFIG Legacy V3 Mapping'!B:B,MATCH('OUTPUT Legacy Converter'!A102,'CONFIG Legacy V3 Mapping'!A:A,0)) &amp; """,""elementType"":""" &amp; B102 &amp; """",'INPUT Legacy JSON Input'!$D:$D,0),FALSE),
_xlpm.allMatch,IF(LEN(A102)-LEN(SUBSTITUTE(A102,".",""))=0,IFERROR(MATCH("{""featureType"":"""&amp;INDEX('CONFIG Legacy V3 Mapping'!B:B,MATCH('OUTPUT Legacy Converter'!A102,'CONFIG Legacy V3 Mapping'!A:A,0))&amp;""",""elementType"":""all""",'INPUT Legacy JSON Input'!$D:$D,0),FALSE),FALSE),
_xlpm.defaultMatch,IF(LEN(A102)-LEN(SUBSTITUTE(A102,".",""))=0,IFERROR(MATCH("{""elementType"":""" &amp; B102 &amp; """",'INPUT Legacy JSON Input'!$D:$D,0),FALSE),FALSE),
IF(_xlpm.overrideMatch,_xlpm.overrideMatch,IF(_xlpm.allMatch,_xlpm.allMatch,IF(_xlpm.defaultMatch,_xlpm.defaultMatch,FALSE))))</f>
        <v>0</v>
      </c>
      <c r="E102" t="str" cm="1">
        <f t="array" ref="E102">IF($D102&lt;&gt;FALSE,_xlfn.LET(_xlpm.legacyData,INDEX('INPUT Legacy JSON Input'!$C:$C,$D102),
_xlpm.interimString,MID(_xlpm.legacyData,FIND(E$1,_xlpm.legacyData)+LEN(E$1)+3,LEN(_xlpm.legacyData)),
IF(ISERROR(FIND(E$1,_xlpm.legacyData)),"",LEFT(_xlpm.interimString,FIND("}",_xlpm.interimString)-2))),"")</f>
        <v/>
      </c>
      <c r="F102" t="str" cm="1">
        <f t="array" ref="F102">IF($D102&lt;&gt;FALSE,_xlfn.LET(_xlpm.legacyData,INDEX('INPUT Legacy JSON Input'!$C:$C,$D102),
_xlpm.interimString,MID(_xlpm.legacyData,FIND(F$1,_xlpm.legacyData)+LEN(F$1)+3,LEN(_xlpm.legacyData)),
IF(ISERROR(FIND(F$1,_xlpm.legacyData)),"",LEFT(_xlpm.interimString,FIND("}",_xlpm.interimString)-2))),"")</f>
        <v/>
      </c>
      <c r="G102" t="str" cm="1">
        <f t="array" ref="G102">IF($D102&lt;&gt;FALSE,_xlfn.LET(_xlpm.legacyData,INDEX('INPUT Legacy JSON Input'!$C:$C,$D102),
_xlpm.interimString,MID(_xlpm.legacyData,FIND(G$1,_xlpm.legacyData)+LEN(G$1)+3,LEN(_xlpm.legacyData)),
IF(ISERROR(FIND(G$1,_xlpm.legacyData)),"",LEFT(_xlpm.interimString,FIND("}",_xlpm.interimString)-2))),"")</f>
        <v/>
      </c>
      <c r="H102" s="9" t="str">
        <f>IF(OR(AND(E102="",F102="",G102=""),AND(B102="labels.icon",F102="")),"",
SUBSTITUTE("{\""featureType\"":\"""&amp;A102&amp;"\"",\""elementType\"":\"""&amp;B102&amp;"\"",\""stylers\"":["&amp;
IF(OR(E102="",B102="labels.icon"),"","{\""visibility\"":\"""&amp;E102&amp;"\""},")&amp;
IF(F102="","","{\""color\"":\"""&amp;F102&amp;"\""},")&amp;
IF(OR(G102="",B102="labels.icon"),"","{\""weight\"":"&amp;G102&amp;"}")&amp;
"]}" &amp;IF((COUNTA(H103:H$778)-COUNTIF(H103:H$778,""))&gt;0, ",", ""),",]","]"))</f>
        <v/>
      </c>
    </row>
    <row r="103" spans="1:8">
      <c r="A103" s="6" t="s">
        <v>100</v>
      </c>
      <c r="B103" t="str" cm="1">
        <f t="array" ref="B103">INDEX('CONSTRUCTION 7 Types'!A:A,COUNTIF(A$2:A103,A103))</f>
        <v>geometry</v>
      </c>
      <c r="D103" t="b">
        <f>_xlfn.LET(_xlpm.overrideMatch,IFERROR(MATCH("{""featureType"":""" &amp; INDEX('CONFIG Legacy V3 Mapping'!B:B,MATCH('OUTPUT Legacy Converter'!A103,'CONFIG Legacy V3 Mapping'!A:A,0)) &amp; """,""elementType"":""" &amp; B103 &amp; """",'INPUT Legacy JSON Input'!$D:$D,0),FALSE),
_xlpm.allMatch,IF(LEN(A103)-LEN(SUBSTITUTE(A103,".",""))=0,IFERROR(MATCH("{""featureType"":"""&amp;INDEX('CONFIG Legacy V3 Mapping'!B:B,MATCH('OUTPUT Legacy Converter'!A103,'CONFIG Legacy V3 Mapping'!A:A,0))&amp;""",""elementType"":""all""",'INPUT Legacy JSON Input'!$D:$D,0),FALSE),FALSE),
_xlpm.defaultMatch,IF(LEN(A103)-LEN(SUBSTITUTE(A103,".",""))=0,IFERROR(MATCH("{""elementType"":""" &amp; B103 &amp; """",'INPUT Legacy JSON Input'!$D:$D,0),FALSE),FALSE),
IF(_xlpm.overrideMatch,_xlpm.overrideMatch,IF(_xlpm.allMatch,_xlpm.allMatch,IF(_xlpm.defaultMatch,_xlpm.defaultMatch,FALSE))))</f>
        <v>0</v>
      </c>
      <c r="E103" t="str" cm="1">
        <f t="array" ref="E103">IF($D103&lt;&gt;FALSE,_xlfn.LET(_xlpm.legacyData,INDEX('INPUT Legacy JSON Input'!$C:$C,$D103),
_xlpm.interimString,MID(_xlpm.legacyData,FIND(E$1,_xlpm.legacyData)+LEN(E$1)+3,LEN(_xlpm.legacyData)),
IF(ISERROR(FIND(E$1,_xlpm.legacyData)),"",LEFT(_xlpm.interimString,FIND("}",_xlpm.interimString)-2))),"")</f>
        <v/>
      </c>
      <c r="F103" t="str" cm="1">
        <f t="array" ref="F103">IF($D103&lt;&gt;FALSE,_xlfn.LET(_xlpm.legacyData,INDEX('INPUT Legacy JSON Input'!$C:$C,$D103),
_xlpm.interimString,MID(_xlpm.legacyData,FIND(F$1,_xlpm.legacyData)+LEN(F$1)+3,LEN(_xlpm.legacyData)),
IF(ISERROR(FIND(F$1,_xlpm.legacyData)),"",LEFT(_xlpm.interimString,FIND("}",_xlpm.interimString)-2))),"")</f>
        <v/>
      </c>
      <c r="G103" t="str" cm="1">
        <f t="array" ref="G103">IF($D103&lt;&gt;FALSE,_xlfn.LET(_xlpm.legacyData,INDEX('INPUT Legacy JSON Input'!$C:$C,$D103),
_xlpm.interimString,MID(_xlpm.legacyData,FIND(G$1,_xlpm.legacyData)+LEN(G$1)+3,LEN(_xlpm.legacyData)),
IF(ISERROR(FIND(G$1,_xlpm.legacyData)),"",LEFT(_xlpm.interimString,FIND("}",_xlpm.interimString)-2))),"")</f>
        <v/>
      </c>
      <c r="H103" s="9" t="str">
        <f>IF(OR(AND(E103="",F103="",G103=""),AND(B103="labels.icon",F103="")),"",
SUBSTITUTE("{\""featureType\"":\"""&amp;A103&amp;"\"",\""elementType\"":\"""&amp;B103&amp;"\"",\""stylers\"":["&amp;
IF(OR(E103="",B103="labels.icon"),"","{\""visibility\"":\"""&amp;E103&amp;"\""},")&amp;
IF(F103="","","{\""color\"":\"""&amp;F103&amp;"\""},")&amp;
IF(OR(G103="",B103="labels.icon"),"","{\""weight\"":"&amp;G103&amp;"}")&amp;
"]}" &amp;IF((COUNTA(H104:H$778)-COUNTIF(H104:H$778,""))&gt;0, ",", ""),",]","]"))</f>
        <v/>
      </c>
    </row>
    <row r="104" spans="1:8">
      <c r="A104" s="6" t="s">
        <v>101</v>
      </c>
      <c r="B104" t="str" cm="1">
        <f t="array" ref="B104">INDEX('CONSTRUCTION 7 Types'!A:A,COUNTIF(A$2:A104,A104))</f>
        <v>geometry</v>
      </c>
      <c r="D104" t="b">
        <f>_xlfn.LET(_xlpm.overrideMatch,IFERROR(MATCH("{""featureType"":""" &amp; INDEX('CONFIG Legacy V3 Mapping'!B:B,MATCH('OUTPUT Legacy Converter'!A104,'CONFIG Legacy V3 Mapping'!A:A,0)) &amp; """,""elementType"":""" &amp; B104 &amp; """",'INPUT Legacy JSON Input'!$D:$D,0),FALSE),
_xlpm.allMatch,IF(LEN(A104)-LEN(SUBSTITUTE(A104,".",""))=0,IFERROR(MATCH("{""featureType"":"""&amp;INDEX('CONFIG Legacy V3 Mapping'!B:B,MATCH('OUTPUT Legacy Converter'!A104,'CONFIG Legacy V3 Mapping'!A:A,0))&amp;""",""elementType"":""all""",'INPUT Legacy JSON Input'!$D:$D,0),FALSE),FALSE),
_xlpm.defaultMatch,IF(LEN(A104)-LEN(SUBSTITUTE(A104,".",""))=0,IFERROR(MATCH("{""elementType"":""" &amp; B104 &amp; """",'INPUT Legacy JSON Input'!$D:$D,0),FALSE),FALSE),
IF(_xlpm.overrideMatch,_xlpm.overrideMatch,IF(_xlpm.allMatch,_xlpm.allMatch,IF(_xlpm.defaultMatch,_xlpm.defaultMatch,FALSE))))</f>
        <v>0</v>
      </c>
      <c r="E104" t="str" cm="1">
        <f t="array" ref="E104">IF($D104&lt;&gt;FALSE,_xlfn.LET(_xlpm.legacyData,INDEX('INPUT Legacy JSON Input'!$C:$C,$D104),
_xlpm.interimString,MID(_xlpm.legacyData,FIND(E$1,_xlpm.legacyData)+LEN(E$1)+3,LEN(_xlpm.legacyData)),
IF(ISERROR(FIND(E$1,_xlpm.legacyData)),"",LEFT(_xlpm.interimString,FIND("}",_xlpm.interimString)-2))),"")</f>
        <v/>
      </c>
      <c r="F104" t="str" cm="1">
        <f t="array" ref="F104">IF($D104&lt;&gt;FALSE,_xlfn.LET(_xlpm.legacyData,INDEX('INPUT Legacy JSON Input'!$C:$C,$D104),
_xlpm.interimString,MID(_xlpm.legacyData,FIND(F$1,_xlpm.legacyData)+LEN(F$1)+3,LEN(_xlpm.legacyData)),
IF(ISERROR(FIND(F$1,_xlpm.legacyData)),"",LEFT(_xlpm.interimString,FIND("}",_xlpm.interimString)-2))),"")</f>
        <v/>
      </c>
      <c r="G104" t="str" cm="1">
        <f t="array" ref="G104">IF($D104&lt;&gt;FALSE,_xlfn.LET(_xlpm.legacyData,INDEX('INPUT Legacy JSON Input'!$C:$C,$D104),
_xlpm.interimString,MID(_xlpm.legacyData,FIND(G$1,_xlpm.legacyData)+LEN(G$1)+3,LEN(_xlpm.legacyData)),
IF(ISERROR(FIND(G$1,_xlpm.legacyData)),"",LEFT(_xlpm.interimString,FIND("}",_xlpm.interimString)-2))),"")</f>
        <v/>
      </c>
      <c r="H104" s="9" t="str">
        <f>IF(OR(AND(E104="",F104="",G104=""),AND(B104="labels.icon",F104="")),"",
SUBSTITUTE("{\""featureType\"":\"""&amp;A104&amp;"\"",\""elementType\"":\"""&amp;B104&amp;"\"",\""stylers\"":["&amp;
IF(OR(E104="",B104="labels.icon"),"","{\""visibility\"":\"""&amp;E104&amp;"\""},")&amp;
IF(F104="","","{\""color\"":\"""&amp;F104&amp;"\""},")&amp;
IF(OR(G104="",B104="labels.icon"),"","{\""weight\"":"&amp;G104&amp;"}")&amp;
"]}" &amp;IF((COUNTA(H105:H$778)-COUNTIF(H105:H$778,""))&gt;0, ",", ""),",]","]"))</f>
        <v/>
      </c>
    </row>
    <row r="105" spans="1:8">
      <c r="A105" s="6" t="s">
        <v>102</v>
      </c>
      <c r="B105" t="str" cm="1">
        <f t="array" ref="B105">INDEX('CONSTRUCTION 7 Types'!A:A,COUNTIF(A$2:A105,A105))</f>
        <v>geometry</v>
      </c>
      <c r="D105" t="b">
        <f>_xlfn.LET(_xlpm.overrideMatch,IFERROR(MATCH("{""featureType"":""" &amp; INDEX('CONFIG Legacy V3 Mapping'!B:B,MATCH('OUTPUT Legacy Converter'!A105,'CONFIG Legacy V3 Mapping'!A:A,0)) &amp; """,""elementType"":""" &amp; B105 &amp; """",'INPUT Legacy JSON Input'!$D:$D,0),FALSE),
_xlpm.allMatch,IF(LEN(A105)-LEN(SUBSTITUTE(A105,".",""))=0,IFERROR(MATCH("{""featureType"":"""&amp;INDEX('CONFIG Legacy V3 Mapping'!B:B,MATCH('OUTPUT Legacy Converter'!A105,'CONFIG Legacy V3 Mapping'!A:A,0))&amp;""",""elementType"":""all""",'INPUT Legacy JSON Input'!$D:$D,0),FALSE),FALSE),
_xlpm.defaultMatch,IF(LEN(A105)-LEN(SUBSTITUTE(A105,".",""))=0,IFERROR(MATCH("{""elementType"":""" &amp; B105 &amp; """",'INPUT Legacy JSON Input'!$D:$D,0),FALSE),FALSE),
IF(_xlpm.overrideMatch,_xlpm.overrideMatch,IF(_xlpm.allMatch,_xlpm.allMatch,IF(_xlpm.defaultMatch,_xlpm.defaultMatch,FALSE))))</f>
        <v>0</v>
      </c>
      <c r="E105" t="str" cm="1">
        <f t="array" ref="E105">IF($D105&lt;&gt;FALSE,_xlfn.LET(_xlpm.legacyData,INDEX('INPUT Legacy JSON Input'!$C:$C,$D105),
_xlpm.interimString,MID(_xlpm.legacyData,FIND(E$1,_xlpm.legacyData)+LEN(E$1)+3,LEN(_xlpm.legacyData)),
IF(ISERROR(FIND(E$1,_xlpm.legacyData)),"",LEFT(_xlpm.interimString,FIND("}",_xlpm.interimString)-2))),"")</f>
        <v/>
      </c>
      <c r="F105" t="str" cm="1">
        <f t="array" ref="F105">IF($D105&lt;&gt;FALSE,_xlfn.LET(_xlpm.legacyData,INDEX('INPUT Legacy JSON Input'!$C:$C,$D105),
_xlpm.interimString,MID(_xlpm.legacyData,FIND(F$1,_xlpm.legacyData)+LEN(F$1)+3,LEN(_xlpm.legacyData)),
IF(ISERROR(FIND(F$1,_xlpm.legacyData)),"",LEFT(_xlpm.interimString,FIND("}",_xlpm.interimString)-2))),"")</f>
        <v/>
      </c>
      <c r="G105" t="str" cm="1">
        <f t="array" ref="G105">IF($D105&lt;&gt;FALSE,_xlfn.LET(_xlpm.legacyData,INDEX('INPUT Legacy JSON Input'!$C:$C,$D105),
_xlpm.interimString,MID(_xlpm.legacyData,FIND(G$1,_xlpm.legacyData)+LEN(G$1)+3,LEN(_xlpm.legacyData)),
IF(ISERROR(FIND(G$1,_xlpm.legacyData)),"",LEFT(_xlpm.interimString,FIND("}",_xlpm.interimString)-2))),"")</f>
        <v/>
      </c>
      <c r="H105" s="9" t="str">
        <f>IF(OR(AND(E105="",F105="",G105=""),AND(B105="labels.icon",F105="")),"",
SUBSTITUTE("{\""featureType\"":\"""&amp;A105&amp;"\"",\""elementType\"":\"""&amp;B105&amp;"\"",\""stylers\"":["&amp;
IF(OR(E105="",B105="labels.icon"),"","{\""visibility\"":\"""&amp;E105&amp;"\""},")&amp;
IF(F105="","","{\""color\"":\"""&amp;F105&amp;"\""},")&amp;
IF(OR(G105="",B105="labels.icon"),"","{\""weight\"":"&amp;G105&amp;"}")&amp;
"]}" &amp;IF((COUNTA(H106:H$778)-COUNTIF(H106:H$778,""))&gt;0, ",", ""),",]","]"))</f>
        <v/>
      </c>
    </row>
    <row r="106" spans="1:8">
      <c r="A106" s="6" t="s">
        <v>103</v>
      </c>
      <c r="B106" t="str" cm="1">
        <f t="array" ref="B106">INDEX('CONSTRUCTION 7 Types'!A:A,COUNTIF(A$2:A106,A106))</f>
        <v>geometry</v>
      </c>
      <c r="D106" t="b">
        <f>_xlfn.LET(_xlpm.overrideMatch,IFERROR(MATCH("{""featureType"":""" &amp; INDEX('CONFIG Legacy V3 Mapping'!B:B,MATCH('OUTPUT Legacy Converter'!A106,'CONFIG Legacy V3 Mapping'!A:A,0)) &amp; """,""elementType"":""" &amp; B106 &amp; """",'INPUT Legacy JSON Input'!$D:$D,0),FALSE),
_xlpm.allMatch,IF(LEN(A106)-LEN(SUBSTITUTE(A106,".",""))=0,IFERROR(MATCH("{""featureType"":"""&amp;INDEX('CONFIG Legacy V3 Mapping'!B:B,MATCH('OUTPUT Legacy Converter'!A106,'CONFIG Legacy V3 Mapping'!A:A,0))&amp;""",""elementType"":""all""",'INPUT Legacy JSON Input'!$D:$D,0),FALSE),FALSE),
_xlpm.defaultMatch,IF(LEN(A106)-LEN(SUBSTITUTE(A106,".",""))=0,IFERROR(MATCH("{""elementType"":""" &amp; B106 &amp; """",'INPUT Legacy JSON Input'!$D:$D,0),FALSE),FALSE),
IF(_xlpm.overrideMatch,_xlpm.overrideMatch,IF(_xlpm.allMatch,_xlpm.allMatch,IF(_xlpm.defaultMatch,_xlpm.defaultMatch,FALSE))))</f>
        <v>0</v>
      </c>
      <c r="E106" t="str" cm="1">
        <f t="array" ref="E106">IF($D106&lt;&gt;FALSE,_xlfn.LET(_xlpm.legacyData,INDEX('INPUT Legacy JSON Input'!$C:$C,$D106),
_xlpm.interimString,MID(_xlpm.legacyData,FIND(E$1,_xlpm.legacyData)+LEN(E$1)+3,LEN(_xlpm.legacyData)),
IF(ISERROR(FIND(E$1,_xlpm.legacyData)),"",LEFT(_xlpm.interimString,FIND("}",_xlpm.interimString)-2))),"")</f>
        <v/>
      </c>
      <c r="F106" t="str" cm="1">
        <f t="array" ref="F106">IF($D106&lt;&gt;FALSE,_xlfn.LET(_xlpm.legacyData,INDEX('INPUT Legacy JSON Input'!$C:$C,$D106),
_xlpm.interimString,MID(_xlpm.legacyData,FIND(F$1,_xlpm.legacyData)+LEN(F$1)+3,LEN(_xlpm.legacyData)),
IF(ISERROR(FIND(F$1,_xlpm.legacyData)),"",LEFT(_xlpm.interimString,FIND("}",_xlpm.interimString)-2))),"")</f>
        <v/>
      </c>
      <c r="G106" t="str" cm="1">
        <f t="array" ref="G106">IF($D106&lt;&gt;FALSE,_xlfn.LET(_xlpm.legacyData,INDEX('INPUT Legacy JSON Input'!$C:$C,$D106),
_xlpm.interimString,MID(_xlpm.legacyData,FIND(G$1,_xlpm.legacyData)+LEN(G$1)+3,LEN(_xlpm.legacyData)),
IF(ISERROR(FIND(G$1,_xlpm.legacyData)),"",LEFT(_xlpm.interimString,FIND("}",_xlpm.interimString)-2))),"")</f>
        <v/>
      </c>
      <c r="H106" s="9" t="str">
        <f>IF(OR(AND(E106="",F106="",G106=""),AND(B106="labels.icon",F106="")),"",
SUBSTITUTE("{\""featureType\"":\"""&amp;A106&amp;"\"",\""elementType\"":\"""&amp;B106&amp;"\"",\""stylers\"":["&amp;
IF(OR(E106="",B106="labels.icon"),"","{\""visibility\"":\"""&amp;E106&amp;"\""},")&amp;
IF(F106="","","{\""color\"":\"""&amp;F106&amp;"\""},")&amp;
IF(OR(G106="",B106="labels.icon"),"","{\""weight\"":"&amp;G106&amp;"}")&amp;
"]}" &amp;IF((COUNTA(H107:H$778)-COUNTIF(H107:H$778,""))&gt;0, ",", ""),",]","]"))</f>
        <v/>
      </c>
    </row>
    <row r="107" spans="1:8">
      <c r="A107" s="6" t="s">
        <v>104</v>
      </c>
      <c r="B107" t="str" cm="1">
        <f t="array" ref="B107">INDEX('CONSTRUCTION 7 Types'!A:A,COUNTIF(A$2:A107,A107))</f>
        <v>geometry</v>
      </c>
      <c r="D107" t="b">
        <f>_xlfn.LET(_xlpm.overrideMatch,IFERROR(MATCH("{""featureType"":""" &amp; INDEX('CONFIG Legacy V3 Mapping'!B:B,MATCH('OUTPUT Legacy Converter'!A107,'CONFIG Legacy V3 Mapping'!A:A,0)) &amp; """,""elementType"":""" &amp; B107 &amp; """",'INPUT Legacy JSON Input'!$D:$D,0),FALSE),
_xlpm.allMatch,IF(LEN(A107)-LEN(SUBSTITUTE(A107,".",""))=0,IFERROR(MATCH("{""featureType"":"""&amp;INDEX('CONFIG Legacy V3 Mapping'!B:B,MATCH('OUTPUT Legacy Converter'!A107,'CONFIG Legacy V3 Mapping'!A:A,0))&amp;""",""elementType"":""all""",'INPUT Legacy JSON Input'!$D:$D,0),FALSE),FALSE),
_xlpm.defaultMatch,IF(LEN(A107)-LEN(SUBSTITUTE(A107,".",""))=0,IFERROR(MATCH("{""elementType"":""" &amp; B107 &amp; """",'INPUT Legacy JSON Input'!$D:$D,0),FALSE),FALSE),
IF(_xlpm.overrideMatch,_xlpm.overrideMatch,IF(_xlpm.allMatch,_xlpm.allMatch,IF(_xlpm.defaultMatch,_xlpm.defaultMatch,FALSE))))</f>
        <v>0</v>
      </c>
      <c r="E107" t="str" cm="1">
        <f t="array" ref="E107">IF($D107&lt;&gt;FALSE,_xlfn.LET(_xlpm.legacyData,INDEX('INPUT Legacy JSON Input'!$C:$C,$D107),
_xlpm.interimString,MID(_xlpm.legacyData,FIND(E$1,_xlpm.legacyData)+LEN(E$1)+3,LEN(_xlpm.legacyData)),
IF(ISERROR(FIND(E$1,_xlpm.legacyData)),"",LEFT(_xlpm.interimString,FIND("}",_xlpm.interimString)-2))),"")</f>
        <v/>
      </c>
      <c r="F107" t="str" cm="1">
        <f t="array" ref="F107">IF($D107&lt;&gt;FALSE,_xlfn.LET(_xlpm.legacyData,INDEX('INPUT Legacy JSON Input'!$C:$C,$D107),
_xlpm.interimString,MID(_xlpm.legacyData,FIND(F$1,_xlpm.legacyData)+LEN(F$1)+3,LEN(_xlpm.legacyData)),
IF(ISERROR(FIND(F$1,_xlpm.legacyData)),"",LEFT(_xlpm.interimString,FIND("}",_xlpm.interimString)-2))),"")</f>
        <v/>
      </c>
      <c r="G107" t="str" cm="1">
        <f t="array" ref="G107">IF($D107&lt;&gt;FALSE,_xlfn.LET(_xlpm.legacyData,INDEX('INPUT Legacy JSON Input'!$C:$C,$D107),
_xlpm.interimString,MID(_xlpm.legacyData,FIND(G$1,_xlpm.legacyData)+LEN(G$1)+3,LEN(_xlpm.legacyData)),
IF(ISERROR(FIND(G$1,_xlpm.legacyData)),"",LEFT(_xlpm.interimString,FIND("}",_xlpm.interimString)-2))),"")</f>
        <v/>
      </c>
      <c r="H107" s="9" t="str">
        <f>IF(OR(AND(E107="",F107="",G107=""),AND(B107="labels.icon",F107="")),"",
SUBSTITUTE("{\""featureType\"":\"""&amp;A107&amp;"\"",\""elementType\"":\"""&amp;B107&amp;"\"",\""stylers\"":["&amp;
IF(OR(E107="",B107="labels.icon"),"","{\""visibility\"":\"""&amp;E107&amp;"\""},")&amp;
IF(F107="","","{\""color\"":\"""&amp;F107&amp;"\""},")&amp;
IF(OR(G107="",B107="labels.icon"),"","{\""weight\"":"&amp;G107&amp;"}")&amp;
"]}" &amp;IF((COUNTA(H108:H$778)-COUNTIF(H108:H$778,""))&gt;0, ",", ""),",]","]"))</f>
        <v/>
      </c>
    </row>
    <row r="108" spans="1:8">
      <c r="A108" s="6" t="s">
        <v>105</v>
      </c>
      <c r="B108" t="str" cm="1">
        <f t="array" ref="B108">INDEX('CONSTRUCTION 7 Types'!A:A,COUNTIF(A$2:A108,A108))</f>
        <v>geometry</v>
      </c>
      <c r="D108" t="b">
        <f>_xlfn.LET(_xlpm.overrideMatch,IFERROR(MATCH("{""featureType"":""" &amp; INDEX('CONFIG Legacy V3 Mapping'!B:B,MATCH('OUTPUT Legacy Converter'!A108,'CONFIG Legacy V3 Mapping'!A:A,0)) &amp; """,""elementType"":""" &amp; B108 &amp; """",'INPUT Legacy JSON Input'!$D:$D,0),FALSE),
_xlpm.allMatch,IF(LEN(A108)-LEN(SUBSTITUTE(A108,".",""))=0,IFERROR(MATCH("{""featureType"":"""&amp;INDEX('CONFIG Legacy V3 Mapping'!B:B,MATCH('OUTPUT Legacy Converter'!A108,'CONFIG Legacy V3 Mapping'!A:A,0))&amp;""",""elementType"":""all""",'INPUT Legacy JSON Input'!$D:$D,0),FALSE),FALSE),
_xlpm.defaultMatch,IF(LEN(A108)-LEN(SUBSTITUTE(A108,".",""))=0,IFERROR(MATCH("{""elementType"":""" &amp; B108 &amp; """",'INPUT Legacy JSON Input'!$D:$D,0),FALSE),FALSE),
IF(_xlpm.overrideMatch,_xlpm.overrideMatch,IF(_xlpm.allMatch,_xlpm.allMatch,IF(_xlpm.defaultMatch,_xlpm.defaultMatch,FALSE))))</f>
        <v>0</v>
      </c>
      <c r="E108" t="str" cm="1">
        <f t="array" ref="E108">IF($D108&lt;&gt;FALSE,_xlfn.LET(_xlpm.legacyData,INDEX('INPUT Legacy JSON Input'!$C:$C,$D108),
_xlpm.interimString,MID(_xlpm.legacyData,FIND(E$1,_xlpm.legacyData)+LEN(E$1)+3,LEN(_xlpm.legacyData)),
IF(ISERROR(FIND(E$1,_xlpm.legacyData)),"",LEFT(_xlpm.interimString,FIND("}",_xlpm.interimString)-2))),"")</f>
        <v/>
      </c>
      <c r="F108" t="str" cm="1">
        <f t="array" ref="F108">IF($D108&lt;&gt;FALSE,_xlfn.LET(_xlpm.legacyData,INDEX('INPUT Legacy JSON Input'!$C:$C,$D108),
_xlpm.interimString,MID(_xlpm.legacyData,FIND(F$1,_xlpm.legacyData)+LEN(F$1)+3,LEN(_xlpm.legacyData)),
IF(ISERROR(FIND(F$1,_xlpm.legacyData)),"",LEFT(_xlpm.interimString,FIND("}",_xlpm.interimString)-2))),"")</f>
        <v/>
      </c>
      <c r="G108" t="str" cm="1">
        <f t="array" ref="G108">IF($D108&lt;&gt;FALSE,_xlfn.LET(_xlpm.legacyData,INDEX('INPUT Legacy JSON Input'!$C:$C,$D108),
_xlpm.interimString,MID(_xlpm.legacyData,FIND(G$1,_xlpm.legacyData)+LEN(G$1)+3,LEN(_xlpm.legacyData)),
IF(ISERROR(FIND(G$1,_xlpm.legacyData)),"",LEFT(_xlpm.interimString,FIND("}",_xlpm.interimString)-2))),"")</f>
        <v/>
      </c>
      <c r="H108" s="9" t="str">
        <f>IF(OR(AND(E108="",F108="",G108=""),AND(B108="labels.icon",F108="")),"",
SUBSTITUTE("{\""featureType\"":\"""&amp;A108&amp;"\"",\""elementType\"":\"""&amp;B108&amp;"\"",\""stylers\"":["&amp;
IF(OR(E108="",B108="labels.icon"),"","{\""visibility\"":\"""&amp;E108&amp;"\""},")&amp;
IF(F108="","","{\""color\"":\"""&amp;F108&amp;"\""},")&amp;
IF(OR(G108="",B108="labels.icon"),"","{\""weight\"":"&amp;G108&amp;"}")&amp;
"]}" &amp;IF((COUNTA(H109:H$778)-COUNTIF(H109:H$778,""))&gt;0, ",", ""),",]","]"))</f>
        <v/>
      </c>
    </row>
    <row r="109" spans="1:8">
      <c r="A109" s="6" t="s">
        <v>106</v>
      </c>
      <c r="B109" t="str" cm="1">
        <f t="array" ref="B109">INDEX('CONSTRUCTION 7 Types'!A:A,COUNTIF(A$2:A109,A109))</f>
        <v>geometry</v>
      </c>
      <c r="D109" t="b">
        <f>_xlfn.LET(_xlpm.overrideMatch,IFERROR(MATCH("{""featureType"":""" &amp; INDEX('CONFIG Legacy V3 Mapping'!B:B,MATCH('OUTPUT Legacy Converter'!A109,'CONFIG Legacy V3 Mapping'!A:A,0)) &amp; """,""elementType"":""" &amp; B109 &amp; """",'INPUT Legacy JSON Input'!$D:$D,0),FALSE),
_xlpm.allMatch,IF(LEN(A109)-LEN(SUBSTITUTE(A109,".",""))=0,IFERROR(MATCH("{""featureType"":"""&amp;INDEX('CONFIG Legacy V3 Mapping'!B:B,MATCH('OUTPUT Legacy Converter'!A109,'CONFIG Legacy V3 Mapping'!A:A,0))&amp;""",""elementType"":""all""",'INPUT Legacy JSON Input'!$D:$D,0),FALSE),FALSE),
_xlpm.defaultMatch,IF(LEN(A109)-LEN(SUBSTITUTE(A109,".",""))=0,IFERROR(MATCH("{""elementType"":""" &amp; B109 &amp; """",'INPUT Legacy JSON Input'!$D:$D,0),FALSE),FALSE),
IF(_xlpm.overrideMatch,_xlpm.overrideMatch,IF(_xlpm.allMatch,_xlpm.allMatch,IF(_xlpm.defaultMatch,_xlpm.defaultMatch,FALSE))))</f>
        <v>0</v>
      </c>
      <c r="E109" t="str" cm="1">
        <f t="array" ref="E109">IF($D109&lt;&gt;FALSE,_xlfn.LET(_xlpm.legacyData,INDEX('INPUT Legacy JSON Input'!$C:$C,$D109),
_xlpm.interimString,MID(_xlpm.legacyData,FIND(E$1,_xlpm.legacyData)+LEN(E$1)+3,LEN(_xlpm.legacyData)),
IF(ISERROR(FIND(E$1,_xlpm.legacyData)),"",LEFT(_xlpm.interimString,FIND("}",_xlpm.interimString)-2))),"")</f>
        <v/>
      </c>
      <c r="F109" t="str" cm="1">
        <f t="array" ref="F109">IF($D109&lt;&gt;FALSE,_xlfn.LET(_xlpm.legacyData,INDEX('INPUT Legacy JSON Input'!$C:$C,$D109),
_xlpm.interimString,MID(_xlpm.legacyData,FIND(F$1,_xlpm.legacyData)+LEN(F$1)+3,LEN(_xlpm.legacyData)),
IF(ISERROR(FIND(F$1,_xlpm.legacyData)),"",LEFT(_xlpm.interimString,FIND("}",_xlpm.interimString)-2))),"")</f>
        <v/>
      </c>
      <c r="G109" t="str" cm="1">
        <f t="array" ref="G109">IF($D109&lt;&gt;FALSE,_xlfn.LET(_xlpm.legacyData,INDEX('INPUT Legacy JSON Input'!$C:$C,$D109),
_xlpm.interimString,MID(_xlpm.legacyData,FIND(G$1,_xlpm.legacyData)+LEN(G$1)+3,LEN(_xlpm.legacyData)),
IF(ISERROR(FIND(G$1,_xlpm.legacyData)),"",LEFT(_xlpm.interimString,FIND("}",_xlpm.interimString)-2))),"")</f>
        <v/>
      </c>
      <c r="H109" s="9" t="str">
        <f>IF(OR(AND(E109="",F109="",G109=""),AND(B109="labels.icon",F109="")),"",
SUBSTITUTE("{\""featureType\"":\"""&amp;A109&amp;"\"",\""elementType\"":\"""&amp;B109&amp;"\"",\""stylers\"":["&amp;
IF(OR(E109="",B109="labels.icon"),"","{\""visibility\"":\"""&amp;E109&amp;"\""},")&amp;
IF(F109="","","{\""color\"":\"""&amp;F109&amp;"\""},")&amp;
IF(OR(G109="",B109="labels.icon"),"","{\""weight\"":"&amp;G109&amp;"}")&amp;
"]}" &amp;IF((COUNTA(H110:H$778)-COUNTIF(H110:H$778,""))&gt;0, ",", ""),",]","]"))</f>
        <v/>
      </c>
    </row>
    <row r="110" spans="1:8">
      <c r="A110" s="6" t="s">
        <v>107</v>
      </c>
      <c r="B110" t="str" cm="1">
        <f t="array" ref="B110">INDEX('CONSTRUCTION 7 Types'!A:A,COUNTIF(A$2:A110,A110))</f>
        <v>geometry</v>
      </c>
      <c r="D110" t="b">
        <f>_xlfn.LET(_xlpm.overrideMatch,IFERROR(MATCH("{""featureType"":""" &amp; INDEX('CONFIG Legacy V3 Mapping'!B:B,MATCH('OUTPUT Legacy Converter'!A110,'CONFIG Legacy V3 Mapping'!A:A,0)) &amp; """,""elementType"":""" &amp; B110 &amp; """",'INPUT Legacy JSON Input'!$D:$D,0),FALSE),
_xlpm.allMatch,IF(LEN(A110)-LEN(SUBSTITUTE(A110,".",""))=0,IFERROR(MATCH("{""featureType"":"""&amp;INDEX('CONFIG Legacy V3 Mapping'!B:B,MATCH('OUTPUT Legacy Converter'!A110,'CONFIG Legacy V3 Mapping'!A:A,0))&amp;""",""elementType"":""all""",'INPUT Legacy JSON Input'!$D:$D,0),FALSE),FALSE),
_xlpm.defaultMatch,IF(LEN(A110)-LEN(SUBSTITUTE(A110,".",""))=0,IFERROR(MATCH("{""elementType"":""" &amp; B110 &amp; """",'INPUT Legacy JSON Input'!$D:$D,0),FALSE),FALSE),
IF(_xlpm.overrideMatch,_xlpm.overrideMatch,IF(_xlpm.allMatch,_xlpm.allMatch,IF(_xlpm.defaultMatch,_xlpm.defaultMatch,FALSE))))</f>
        <v>0</v>
      </c>
      <c r="E110" t="str" cm="1">
        <f t="array" ref="E110">IF($D110&lt;&gt;FALSE,_xlfn.LET(_xlpm.legacyData,INDEX('INPUT Legacy JSON Input'!$C:$C,$D110),
_xlpm.interimString,MID(_xlpm.legacyData,FIND(E$1,_xlpm.legacyData)+LEN(E$1)+3,LEN(_xlpm.legacyData)),
IF(ISERROR(FIND(E$1,_xlpm.legacyData)),"",LEFT(_xlpm.interimString,FIND("}",_xlpm.interimString)-2))),"")</f>
        <v/>
      </c>
      <c r="F110" t="str" cm="1">
        <f t="array" ref="F110">IF($D110&lt;&gt;FALSE,_xlfn.LET(_xlpm.legacyData,INDEX('INPUT Legacy JSON Input'!$C:$C,$D110),
_xlpm.interimString,MID(_xlpm.legacyData,FIND(F$1,_xlpm.legacyData)+LEN(F$1)+3,LEN(_xlpm.legacyData)),
IF(ISERROR(FIND(F$1,_xlpm.legacyData)),"",LEFT(_xlpm.interimString,FIND("}",_xlpm.interimString)-2))),"")</f>
        <v/>
      </c>
      <c r="G110" t="str" cm="1">
        <f t="array" ref="G110">IF($D110&lt;&gt;FALSE,_xlfn.LET(_xlpm.legacyData,INDEX('INPUT Legacy JSON Input'!$C:$C,$D110),
_xlpm.interimString,MID(_xlpm.legacyData,FIND(G$1,_xlpm.legacyData)+LEN(G$1)+3,LEN(_xlpm.legacyData)),
IF(ISERROR(FIND(G$1,_xlpm.legacyData)),"",LEFT(_xlpm.interimString,FIND("}",_xlpm.interimString)-2))),"")</f>
        <v/>
      </c>
      <c r="H110" s="9" t="str">
        <f>IF(OR(AND(E110="",F110="",G110=""),AND(B110="labels.icon",F110="")),"",
SUBSTITUTE("{\""featureType\"":\"""&amp;A110&amp;"\"",\""elementType\"":\"""&amp;B110&amp;"\"",\""stylers\"":["&amp;
IF(OR(E110="",B110="labels.icon"),"","{\""visibility\"":\"""&amp;E110&amp;"\""},")&amp;
IF(F110="","","{\""color\"":\"""&amp;F110&amp;"\""},")&amp;
IF(OR(G110="",B110="labels.icon"),"","{\""weight\"":"&amp;G110&amp;"}")&amp;
"]}" &amp;IF((COUNTA(H111:H$778)-COUNTIF(H111:H$778,""))&gt;0, ",", ""),",]","]"))</f>
        <v/>
      </c>
    </row>
    <row r="111" spans="1:8">
      <c r="A111" s="6" t="s">
        <v>108</v>
      </c>
      <c r="B111" t="str" cm="1">
        <f t="array" ref="B111">INDEX('CONSTRUCTION 7 Types'!A:A,COUNTIF(A$2:A111,A111))</f>
        <v>geometry</v>
      </c>
      <c r="D111" t="b">
        <f>_xlfn.LET(_xlpm.overrideMatch,IFERROR(MATCH("{""featureType"":""" &amp; INDEX('CONFIG Legacy V3 Mapping'!B:B,MATCH('OUTPUT Legacy Converter'!A111,'CONFIG Legacy V3 Mapping'!A:A,0)) &amp; """,""elementType"":""" &amp; B111 &amp; """",'INPUT Legacy JSON Input'!$D:$D,0),FALSE),
_xlpm.allMatch,IF(LEN(A111)-LEN(SUBSTITUTE(A111,".",""))=0,IFERROR(MATCH("{""featureType"":"""&amp;INDEX('CONFIG Legacy V3 Mapping'!B:B,MATCH('OUTPUT Legacy Converter'!A111,'CONFIG Legacy V3 Mapping'!A:A,0))&amp;""",""elementType"":""all""",'INPUT Legacy JSON Input'!$D:$D,0),FALSE),FALSE),
_xlpm.defaultMatch,IF(LEN(A111)-LEN(SUBSTITUTE(A111,".",""))=0,IFERROR(MATCH("{""elementType"":""" &amp; B111 &amp; """",'INPUT Legacy JSON Input'!$D:$D,0),FALSE),FALSE),
IF(_xlpm.overrideMatch,_xlpm.overrideMatch,IF(_xlpm.allMatch,_xlpm.allMatch,IF(_xlpm.defaultMatch,_xlpm.defaultMatch,FALSE))))</f>
        <v>0</v>
      </c>
      <c r="E111" t="str" cm="1">
        <f t="array" ref="E111">IF($D111&lt;&gt;FALSE,_xlfn.LET(_xlpm.legacyData,INDEX('INPUT Legacy JSON Input'!$C:$C,$D111),
_xlpm.interimString,MID(_xlpm.legacyData,FIND(E$1,_xlpm.legacyData)+LEN(E$1)+3,LEN(_xlpm.legacyData)),
IF(ISERROR(FIND(E$1,_xlpm.legacyData)),"",LEFT(_xlpm.interimString,FIND("}",_xlpm.interimString)-2))),"")</f>
        <v/>
      </c>
      <c r="F111" t="str" cm="1">
        <f t="array" ref="F111">IF($D111&lt;&gt;FALSE,_xlfn.LET(_xlpm.legacyData,INDEX('INPUT Legacy JSON Input'!$C:$C,$D111),
_xlpm.interimString,MID(_xlpm.legacyData,FIND(F$1,_xlpm.legacyData)+LEN(F$1)+3,LEN(_xlpm.legacyData)),
IF(ISERROR(FIND(F$1,_xlpm.legacyData)),"",LEFT(_xlpm.interimString,FIND("}",_xlpm.interimString)-2))),"")</f>
        <v/>
      </c>
      <c r="G111" t="str" cm="1">
        <f t="array" ref="G111">IF($D111&lt;&gt;FALSE,_xlfn.LET(_xlpm.legacyData,INDEX('INPUT Legacy JSON Input'!$C:$C,$D111),
_xlpm.interimString,MID(_xlpm.legacyData,FIND(G$1,_xlpm.legacyData)+LEN(G$1)+3,LEN(_xlpm.legacyData)),
IF(ISERROR(FIND(G$1,_xlpm.legacyData)),"",LEFT(_xlpm.interimString,FIND("}",_xlpm.interimString)-2))),"")</f>
        <v/>
      </c>
      <c r="H111" s="9" t="str">
        <f>IF(OR(AND(E111="",F111="",G111=""),AND(B111="labels.icon",F111="")),"",
SUBSTITUTE("{\""featureType\"":\"""&amp;A111&amp;"\"",\""elementType\"":\"""&amp;B111&amp;"\"",\""stylers\"":["&amp;
IF(OR(E111="",B111="labels.icon"),"","{\""visibility\"":\"""&amp;E111&amp;"\""},")&amp;
IF(F111="","","{\""color\"":\"""&amp;F111&amp;"\""},")&amp;
IF(OR(G111="",B111="labels.icon"),"","{\""weight\"":"&amp;G111&amp;"}")&amp;
"]}" &amp;IF((COUNTA(H112:H$778)-COUNTIF(H112:H$778,""))&gt;0, ",", ""),",]","]"))</f>
        <v/>
      </c>
    </row>
    <row r="112" spans="1:8">
      <c r="A112" s="6" t="s">
        <v>109</v>
      </c>
      <c r="B112" t="str" cm="1">
        <f t="array" ref="B112">INDEX('CONSTRUCTION 7 Types'!A:A,COUNTIF(A$2:A112,A112))</f>
        <v>geometry</v>
      </c>
      <c r="D112" t="b">
        <f>_xlfn.LET(_xlpm.overrideMatch,IFERROR(MATCH("{""featureType"":""" &amp; INDEX('CONFIG Legacy V3 Mapping'!B:B,MATCH('OUTPUT Legacy Converter'!A112,'CONFIG Legacy V3 Mapping'!A:A,0)) &amp; """,""elementType"":""" &amp; B112 &amp; """",'INPUT Legacy JSON Input'!$D:$D,0),FALSE),
_xlpm.allMatch,IF(LEN(A112)-LEN(SUBSTITUTE(A112,".",""))=0,IFERROR(MATCH("{""featureType"":"""&amp;INDEX('CONFIG Legacy V3 Mapping'!B:B,MATCH('OUTPUT Legacy Converter'!A112,'CONFIG Legacy V3 Mapping'!A:A,0))&amp;""",""elementType"":""all""",'INPUT Legacy JSON Input'!$D:$D,0),FALSE),FALSE),
_xlpm.defaultMatch,IF(LEN(A112)-LEN(SUBSTITUTE(A112,".",""))=0,IFERROR(MATCH("{""elementType"":""" &amp; B112 &amp; """",'INPUT Legacy JSON Input'!$D:$D,0),FALSE),FALSE),
IF(_xlpm.overrideMatch,_xlpm.overrideMatch,IF(_xlpm.allMatch,_xlpm.allMatch,IF(_xlpm.defaultMatch,_xlpm.defaultMatch,FALSE))))</f>
        <v>0</v>
      </c>
      <c r="E112" t="str" cm="1">
        <f t="array" ref="E112">IF($D112&lt;&gt;FALSE,_xlfn.LET(_xlpm.legacyData,INDEX('INPUT Legacy JSON Input'!$C:$C,$D112),
_xlpm.interimString,MID(_xlpm.legacyData,FIND(E$1,_xlpm.legacyData)+LEN(E$1)+3,LEN(_xlpm.legacyData)),
IF(ISERROR(FIND(E$1,_xlpm.legacyData)),"",LEFT(_xlpm.interimString,FIND("}",_xlpm.interimString)-2))),"")</f>
        <v/>
      </c>
      <c r="F112" t="str" cm="1">
        <f t="array" ref="F112">IF($D112&lt;&gt;FALSE,_xlfn.LET(_xlpm.legacyData,INDEX('INPUT Legacy JSON Input'!$C:$C,$D112),
_xlpm.interimString,MID(_xlpm.legacyData,FIND(F$1,_xlpm.legacyData)+LEN(F$1)+3,LEN(_xlpm.legacyData)),
IF(ISERROR(FIND(F$1,_xlpm.legacyData)),"",LEFT(_xlpm.interimString,FIND("}",_xlpm.interimString)-2))),"")</f>
        <v/>
      </c>
      <c r="G112" t="str" cm="1">
        <f t="array" ref="G112">IF($D112&lt;&gt;FALSE,_xlfn.LET(_xlpm.legacyData,INDEX('INPUT Legacy JSON Input'!$C:$C,$D112),
_xlpm.interimString,MID(_xlpm.legacyData,FIND(G$1,_xlpm.legacyData)+LEN(G$1)+3,LEN(_xlpm.legacyData)),
IF(ISERROR(FIND(G$1,_xlpm.legacyData)),"",LEFT(_xlpm.interimString,FIND("}",_xlpm.interimString)-2))),"")</f>
        <v/>
      </c>
      <c r="H112" s="9" t="str">
        <f>IF(OR(AND(E112="",F112="",G112=""),AND(B112="labels.icon",F112="")),"",
SUBSTITUTE("{\""featureType\"":\"""&amp;A112&amp;"\"",\""elementType\"":\"""&amp;B112&amp;"\"",\""stylers\"":["&amp;
IF(OR(E112="",B112="labels.icon"),"","{\""visibility\"":\"""&amp;E112&amp;"\""},")&amp;
IF(F112="","","{\""color\"":\"""&amp;F112&amp;"\""},")&amp;
IF(OR(G112="",B112="labels.icon"),"","{\""weight\"":"&amp;G112&amp;"}")&amp;
"]}" &amp;IF((COUNTA(H113:H$778)-COUNTIF(H113:H$778,""))&gt;0, ",", ""),",]","]"))</f>
        <v/>
      </c>
    </row>
    <row r="113" spans="1:8">
      <c r="A113" s="7" t="s">
        <v>110</v>
      </c>
      <c r="B113" t="str" cm="1">
        <f t="array" ref="B113">INDEX('CONSTRUCTION 7 Types'!A:A,COUNTIF(A$2:A113,A113))</f>
        <v>geometry.fill</v>
      </c>
      <c r="D113" t="b">
        <f>_xlfn.LET(_xlpm.overrideMatch,IFERROR(MATCH("{""featureType"":""" &amp; INDEX('CONFIG Legacy V3 Mapping'!B:B,MATCH('OUTPUT Legacy Converter'!A113,'CONFIG Legacy V3 Mapping'!A:A,0)) &amp; """,""elementType"":""" &amp; B113 &amp; """",'INPUT Legacy JSON Input'!$D:$D,0),FALSE),
_xlpm.allMatch,IF(LEN(A113)-LEN(SUBSTITUTE(A113,".",""))=0,IFERROR(MATCH("{""featureType"":"""&amp;INDEX('CONFIG Legacy V3 Mapping'!B:B,MATCH('OUTPUT Legacy Converter'!A113,'CONFIG Legacy V3 Mapping'!A:A,0))&amp;""",""elementType"":""all""",'INPUT Legacy JSON Input'!$D:$D,0),FALSE),FALSE),
_xlpm.defaultMatch,IF(LEN(A113)-LEN(SUBSTITUTE(A113,".",""))=0,IFERROR(MATCH("{""elementType"":""" &amp; B113 &amp; """",'INPUT Legacy JSON Input'!$D:$D,0),FALSE),FALSE),
IF(_xlpm.overrideMatch,_xlpm.overrideMatch,IF(_xlpm.allMatch,_xlpm.allMatch,IF(_xlpm.defaultMatch,_xlpm.defaultMatch,FALSE))))</f>
        <v>0</v>
      </c>
      <c r="E113" t="str" cm="1">
        <f t="array" ref="E113">IF($D113&lt;&gt;FALSE,_xlfn.LET(_xlpm.legacyData,INDEX('INPUT Legacy JSON Input'!$C:$C,$D113),
_xlpm.interimString,MID(_xlpm.legacyData,FIND(E$1,_xlpm.legacyData)+LEN(E$1)+3,LEN(_xlpm.legacyData)),
IF(ISERROR(FIND(E$1,_xlpm.legacyData)),"",LEFT(_xlpm.interimString,FIND("}",_xlpm.interimString)-2))),"")</f>
        <v/>
      </c>
      <c r="F113" t="str" cm="1">
        <f t="array" ref="F113">IF($D113&lt;&gt;FALSE,_xlfn.LET(_xlpm.legacyData,INDEX('INPUT Legacy JSON Input'!$C:$C,$D113),
_xlpm.interimString,MID(_xlpm.legacyData,FIND(F$1,_xlpm.legacyData)+LEN(F$1)+3,LEN(_xlpm.legacyData)),
IF(ISERROR(FIND(F$1,_xlpm.legacyData)),"",LEFT(_xlpm.interimString,FIND("}",_xlpm.interimString)-2))),"")</f>
        <v/>
      </c>
      <c r="G113" t="str" cm="1">
        <f t="array" ref="G113">IF($D113&lt;&gt;FALSE,_xlfn.LET(_xlpm.legacyData,INDEX('INPUT Legacy JSON Input'!$C:$C,$D113),
_xlpm.interimString,MID(_xlpm.legacyData,FIND(G$1,_xlpm.legacyData)+LEN(G$1)+3,LEN(_xlpm.legacyData)),
IF(ISERROR(FIND(G$1,_xlpm.legacyData)),"",LEFT(_xlpm.interimString,FIND("}",_xlpm.interimString)-2))),"")</f>
        <v/>
      </c>
      <c r="H113" s="9" t="str">
        <f>IF(OR(AND(E113="",F113="",G113=""),AND(B113="labels.icon",F113="")),"",
SUBSTITUTE("{\""featureType\"":\"""&amp;A113&amp;"\"",\""elementType\"":\"""&amp;B113&amp;"\"",\""stylers\"":["&amp;
IF(OR(E113="",B113="labels.icon"),"","{\""visibility\"":\"""&amp;E113&amp;"\""},")&amp;
IF(F113="","","{\""color\"":\"""&amp;F113&amp;"\""},")&amp;
IF(OR(G113="",B113="labels.icon"),"","{\""weight\"":"&amp;G113&amp;"}")&amp;
"]}" &amp;IF((COUNTA(H114:H$778)-COUNTIF(H114:H$778,""))&gt;0, ",", ""),",]","]"))</f>
        <v/>
      </c>
    </row>
    <row r="114" spans="1:8">
      <c r="A114" s="7" t="s">
        <v>0</v>
      </c>
      <c r="B114" t="str" cm="1">
        <f t="array" ref="B114">INDEX('CONSTRUCTION 7 Types'!A:A,COUNTIF(A$2:A114,A114))</f>
        <v>geometry.fill</v>
      </c>
      <c r="D114" t="b">
        <f>_xlfn.LET(_xlpm.overrideMatch,IFERROR(MATCH("{""featureType"":""" &amp; INDEX('CONFIG Legacy V3 Mapping'!B:B,MATCH('OUTPUT Legacy Converter'!A114,'CONFIG Legacy V3 Mapping'!A:A,0)) &amp; """,""elementType"":""" &amp; B114 &amp; """",'INPUT Legacy JSON Input'!$D:$D,0),FALSE),
_xlpm.allMatch,IF(LEN(A114)-LEN(SUBSTITUTE(A114,".",""))=0,IFERROR(MATCH("{""featureType"":"""&amp;INDEX('CONFIG Legacy V3 Mapping'!B:B,MATCH('OUTPUT Legacy Converter'!A114,'CONFIG Legacy V3 Mapping'!A:A,0))&amp;""",""elementType"":""all""",'INPUT Legacy JSON Input'!$D:$D,0),FALSE),FALSE),
_xlpm.defaultMatch,IF(LEN(A114)-LEN(SUBSTITUTE(A114,".",""))=0,IFERROR(MATCH("{""elementType"":""" &amp; B114 &amp; """",'INPUT Legacy JSON Input'!$D:$D,0),FALSE),FALSE),
IF(_xlpm.overrideMatch,_xlpm.overrideMatch,IF(_xlpm.allMatch,_xlpm.allMatch,IF(_xlpm.defaultMatch,_xlpm.defaultMatch,FALSE))))</f>
        <v>0</v>
      </c>
      <c r="E114" t="str" cm="1">
        <f t="array" ref="E114">IF($D114&lt;&gt;FALSE,_xlfn.LET(_xlpm.legacyData,INDEX('INPUT Legacy JSON Input'!$C:$C,$D114),
_xlpm.interimString,MID(_xlpm.legacyData,FIND(E$1,_xlpm.legacyData)+LEN(E$1)+3,LEN(_xlpm.legacyData)),
IF(ISERROR(FIND(E$1,_xlpm.legacyData)),"",LEFT(_xlpm.interimString,FIND("}",_xlpm.interimString)-2))),"")</f>
        <v/>
      </c>
      <c r="F114" t="str" cm="1">
        <f t="array" ref="F114">IF($D114&lt;&gt;FALSE,_xlfn.LET(_xlpm.legacyData,INDEX('INPUT Legacy JSON Input'!$C:$C,$D114),
_xlpm.interimString,MID(_xlpm.legacyData,FIND(F$1,_xlpm.legacyData)+LEN(F$1)+3,LEN(_xlpm.legacyData)),
IF(ISERROR(FIND(F$1,_xlpm.legacyData)),"",LEFT(_xlpm.interimString,FIND("}",_xlpm.interimString)-2))),"")</f>
        <v/>
      </c>
      <c r="G114" t="str" cm="1">
        <f t="array" ref="G114">IF($D114&lt;&gt;FALSE,_xlfn.LET(_xlpm.legacyData,INDEX('INPUT Legacy JSON Input'!$C:$C,$D114),
_xlpm.interimString,MID(_xlpm.legacyData,FIND(G$1,_xlpm.legacyData)+LEN(G$1)+3,LEN(_xlpm.legacyData)),
IF(ISERROR(FIND(G$1,_xlpm.legacyData)),"",LEFT(_xlpm.interimString,FIND("}",_xlpm.interimString)-2))),"")</f>
        <v/>
      </c>
      <c r="H114" s="9" t="str">
        <f>IF(OR(AND(E114="",F114="",G114=""),AND(B114="labels.icon",F114="")),"",
SUBSTITUTE("{\""featureType\"":\"""&amp;A114&amp;"\"",\""elementType\"":\"""&amp;B114&amp;"\"",\""stylers\"":["&amp;
IF(OR(E114="",B114="labels.icon"),"","{\""visibility\"":\"""&amp;E114&amp;"\""},")&amp;
IF(F114="","","{\""color\"":\"""&amp;F114&amp;"\""},")&amp;
IF(OR(G114="",B114="labels.icon"),"","{\""weight\"":"&amp;G114&amp;"}")&amp;
"]}" &amp;IF((COUNTA(H115:H$778)-COUNTIF(H115:H$778,""))&gt;0, ",", ""),",]","]"))</f>
        <v/>
      </c>
    </row>
    <row r="115" spans="1:8">
      <c r="A115" s="7" t="s">
        <v>1</v>
      </c>
      <c r="B115" t="str" cm="1">
        <f t="array" ref="B115">INDEX('CONSTRUCTION 7 Types'!A:A,COUNTIF(A$2:A115,A115))</f>
        <v>geometry.fill</v>
      </c>
      <c r="D115" t="b">
        <f>_xlfn.LET(_xlpm.overrideMatch,IFERROR(MATCH("{""featureType"":""" &amp; INDEX('CONFIG Legacy V3 Mapping'!B:B,MATCH('OUTPUT Legacy Converter'!A115,'CONFIG Legacy V3 Mapping'!A:A,0)) &amp; """,""elementType"":""" &amp; B115 &amp; """",'INPUT Legacy JSON Input'!$D:$D,0),FALSE),
_xlpm.allMatch,IF(LEN(A115)-LEN(SUBSTITUTE(A115,".",""))=0,IFERROR(MATCH("{""featureType"":"""&amp;INDEX('CONFIG Legacy V3 Mapping'!B:B,MATCH('OUTPUT Legacy Converter'!A115,'CONFIG Legacy V3 Mapping'!A:A,0))&amp;""",""elementType"":""all""",'INPUT Legacy JSON Input'!$D:$D,0),FALSE),FALSE),
_xlpm.defaultMatch,IF(LEN(A115)-LEN(SUBSTITUTE(A115,".",""))=0,IFERROR(MATCH("{""elementType"":""" &amp; B115 &amp; """",'INPUT Legacy JSON Input'!$D:$D,0),FALSE),FALSE),
IF(_xlpm.overrideMatch,_xlpm.overrideMatch,IF(_xlpm.allMatch,_xlpm.allMatch,IF(_xlpm.defaultMatch,_xlpm.defaultMatch,FALSE))))</f>
        <v>0</v>
      </c>
      <c r="E115" t="str" cm="1">
        <f t="array" ref="E115">IF($D115&lt;&gt;FALSE,_xlfn.LET(_xlpm.legacyData,INDEX('INPUT Legacy JSON Input'!$C:$C,$D115),
_xlpm.interimString,MID(_xlpm.legacyData,FIND(E$1,_xlpm.legacyData)+LEN(E$1)+3,LEN(_xlpm.legacyData)),
IF(ISERROR(FIND(E$1,_xlpm.legacyData)),"",LEFT(_xlpm.interimString,FIND("}",_xlpm.interimString)-2))),"")</f>
        <v/>
      </c>
      <c r="F115" t="str" cm="1">
        <f t="array" ref="F115">IF($D115&lt;&gt;FALSE,_xlfn.LET(_xlpm.legacyData,INDEX('INPUT Legacy JSON Input'!$C:$C,$D115),
_xlpm.interimString,MID(_xlpm.legacyData,FIND(F$1,_xlpm.legacyData)+LEN(F$1)+3,LEN(_xlpm.legacyData)),
IF(ISERROR(FIND(F$1,_xlpm.legacyData)),"",LEFT(_xlpm.interimString,FIND("}",_xlpm.interimString)-2))),"")</f>
        <v/>
      </c>
      <c r="G115" t="str" cm="1">
        <f t="array" ref="G115">IF($D115&lt;&gt;FALSE,_xlfn.LET(_xlpm.legacyData,INDEX('INPUT Legacy JSON Input'!$C:$C,$D115),
_xlpm.interimString,MID(_xlpm.legacyData,FIND(G$1,_xlpm.legacyData)+LEN(G$1)+3,LEN(_xlpm.legacyData)),
IF(ISERROR(FIND(G$1,_xlpm.legacyData)),"",LEFT(_xlpm.interimString,FIND("}",_xlpm.interimString)-2))),"")</f>
        <v/>
      </c>
      <c r="H115" s="9" t="str">
        <f>IF(OR(AND(E115="",F115="",G115=""),AND(B115="labels.icon",F115="")),"",
SUBSTITUTE("{\""featureType\"":\"""&amp;A115&amp;"\"",\""elementType\"":\"""&amp;B115&amp;"\"",\""stylers\"":["&amp;
IF(OR(E115="",B115="labels.icon"),"","{\""visibility\"":\"""&amp;E115&amp;"\""},")&amp;
IF(F115="","","{\""color\"":\"""&amp;F115&amp;"\""},")&amp;
IF(OR(G115="",B115="labels.icon"),"","{\""weight\"":"&amp;G115&amp;"}")&amp;
"]}" &amp;IF((COUNTA(H116:H$778)-COUNTIF(H116:H$778,""))&gt;0, ",", ""),",]","]"))</f>
        <v/>
      </c>
    </row>
    <row r="116" spans="1:8">
      <c r="A116" s="7" t="s">
        <v>2</v>
      </c>
      <c r="B116" t="str" cm="1">
        <f t="array" ref="B116">INDEX('CONSTRUCTION 7 Types'!A:A,COUNTIF(A$2:A116,A116))</f>
        <v>geometry.fill</v>
      </c>
      <c r="D116" t="b">
        <f>_xlfn.LET(_xlpm.overrideMatch,IFERROR(MATCH("{""featureType"":""" &amp; INDEX('CONFIG Legacy V3 Mapping'!B:B,MATCH('OUTPUT Legacy Converter'!A116,'CONFIG Legacy V3 Mapping'!A:A,0)) &amp; """,""elementType"":""" &amp; B116 &amp; """",'INPUT Legacy JSON Input'!$D:$D,0),FALSE),
_xlpm.allMatch,IF(LEN(A116)-LEN(SUBSTITUTE(A116,".",""))=0,IFERROR(MATCH("{""featureType"":"""&amp;INDEX('CONFIG Legacy V3 Mapping'!B:B,MATCH('OUTPUT Legacy Converter'!A116,'CONFIG Legacy V3 Mapping'!A:A,0))&amp;""",""elementType"":""all""",'INPUT Legacy JSON Input'!$D:$D,0),FALSE),FALSE),
_xlpm.defaultMatch,IF(LEN(A116)-LEN(SUBSTITUTE(A116,".",""))=0,IFERROR(MATCH("{""elementType"":""" &amp; B116 &amp; """",'INPUT Legacy JSON Input'!$D:$D,0),FALSE),FALSE),
IF(_xlpm.overrideMatch,_xlpm.overrideMatch,IF(_xlpm.allMatch,_xlpm.allMatch,IF(_xlpm.defaultMatch,_xlpm.defaultMatch,FALSE))))</f>
        <v>0</v>
      </c>
      <c r="E116" t="str" cm="1">
        <f t="array" ref="E116">IF($D116&lt;&gt;FALSE,_xlfn.LET(_xlpm.legacyData,INDEX('INPUT Legacy JSON Input'!$C:$C,$D116),
_xlpm.interimString,MID(_xlpm.legacyData,FIND(E$1,_xlpm.legacyData)+LEN(E$1)+3,LEN(_xlpm.legacyData)),
IF(ISERROR(FIND(E$1,_xlpm.legacyData)),"",LEFT(_xlpm.interimString,FIND("}",_xlpm.interimString)-2))),"")</f>
        <v/>
      </c>
      <c r="F116" t="str" cm="1">
        <f t="array" ref="F116">IF($D116&lt;&gt;FALSE,_xlfn.LET(_xlpm.legacyData,INDEX('INPUT Legacy JSON Input'!$C:$C,$D116),
_xlpm.interimString,MID(_xlpm.legacyData,FIND(F$1,_xlpm.legacyData)+LEN(F$1)+3,LEN(_xlpm.legacyData)),
IF(ISERROR(FIND(F$1,_xlpm.legacyData)),"",LEFT(_xlpm.interimString,FIND("}",_xlpm.interimString)-2))),"")</f>
        <v/>
      </c>
      <c r="G116" t="str" cm="1">
        <f t="array" ref="G116">IF($D116&lt;&gt;FALSE,_xlfn.LET(_xlpm.legacyData,INDEX('INPUT Legacy JSON Input'!$C:$C,$D116),
_xlpm.interimString,MID(_xlpm.legacyData,FIND(G$1,_xlpm.legacyData)+LEN(G$1)+3,LEN(_xlpm.legacyData)),
IF(ISERROR(FIND(G$1,_xlpm.legacyData)),"",LEFT(_xlpm.interimString,FIND("}",_xlpm.interimString)-2))),"")</f>
        <v/>
      </c>
      <c r="H116" s="9" t="str">
        <f>IF(OR(AND(E116="",F116="",G116=""),AND(B116="labels.icon",F116="")),"",
SUBSTITUTE("{\""featureType\"":\"""&amp;A116&amp;"\"",\""elementType\"":\"""&amp;B116&amp;"\"",\""stylers\"":["&amp;
IF(OR(E116="",B116="labels.icon"),"","{\""visibility\"":\"""&amp;E116&amp;"\""},")&amp;
IF(F116="","","{\""color\"":\"""&amp;F116&amp;"\""},")&amp;
IF(OR(G116="",B116="labels.icon"),"","{\""weight\"":"&amp;G116&amp;"}")&amp;
"]}" &amp;IF((COUNTA(H117:H$778)-COUNTIF(H117:H$778,""))&gt;0, ",", ""),",]","]"))</f>
        <v/>
      </c>
    </row>
    <row r="117" spans="1:8">
      <c r="A117" s="7" t="s">
        <v>3</v>
      </c>
      <c r="B117" t="str" cm="1">
        <f t="array" ref="B117">INDEX('CONSTRUCTION 7 Types'!A:A,COUNTIF(A$2:A117,A117))</f>
        <v>geometry.fill</v>
      </c>
      <c r="D117" t="b">
        <f>_xlfn.LET(_xlpm.overrideMatch,IFERROR(MATCH("{""featureType"":""" &amp; INDEX('CONFIG Legacy V3 Mapping'!B:B,MATCH('OUTPUT Legacy Converter'!A117,'CONFIG Legacy V3 Mapping'!A:A,0)) &amp; """,""elementType"":""" &amp; B117 &amp; """",'INPUT Legacy JSON Input'!$D:$D,0),FALSE),
_xlpm.allMatch,IF(LEN(A117)-LEN(SUBSTITUTE(A117,".",""))=0,IFERROR(MATCH("{""featureType"":"""&amp;INDEX('CONFIG Legacy V3 Mapping'!B:B,MATCH('OUTPUT Legacy Converter'!A117,'CONFIG Legacy V3 Mapping'!A:A,0))&amp;""",""elementType"":""all""",'INPUT Legacy JSON Input'!$D:$D,0),FALSE),FALSE),
_xlpm.defaultMatch,IF(LEN(A117)-LEN(SUBSTITUTE(A117,".",""))=0,IFERROR(MATCH("{""elementType"":""" &amp; B117 &amp; """",'INPUT Legacy JSON Input'!$D:$D,0),FALSE),FALSE),
IF(_xlpm.overrideMatch,_xlpm.overrideMatch,IF(_xlpm.allMatch,_xlpm.allMatch,IF(_xlpm.defaultMatch,_xlpm.defaultMatch,FALSE))))</f>
        <v>0</v>
      </c>
      <c r="E117" t="str" cm="1">
        <f t="array" ref="E117">IF($D117&lt;&gt;FALSE,_xlfn.LET(_xlpm.legacyData,INDEX('INPUT Legacy JSON Input'!$C:$C,$D117),
_xlpm.interimString,MID(_xlpm.legacyData,FIND(E$1,_xlpm.legacyData)+LEN(E$1)+3,LEN(_xlpm.legacyData)),
IF(ISERROR(FIND(E$1,_xlpm.legacyData)),"",LEFT(_xlpm.interimString,FIND("}",_xlpm.interimString)-2))),"")</f>
        <v/>
      </c>
      <c r="F117" t="str" cm="1">
        <f t="array" ref="F117">IF($D117&lt;&gt;FALSE,_xlfn.LET(_xlpm.legacyData,INDEX('INPUT Legacy JSON Input'!$C:$C,$D117),
_xlpm.interimString,MID(_xlpm.legacyData,FIND(F$1,_xlpm.legacyData)+LEN(F$1)+3,LEN(_xlpm.legacyData)),
IF(ISERROR(FIND(F$1,_xlpm.legacyData)),"",LEFT(_xlpm.interimString,FIND("}",_xlpm.interimString)-2))),"")</f>
        <v/>
      </c>
      <c r="G117" t="str" cm="1">
        <f t="array" ref="G117">IF($D117&lt;&gt;FALSE,_xlfn.LET(_xlpm.legacyData,INDEX('INPUT Legacy JSON Input'!$C:$C,$D117),
_xlpm.interimString,MID(_xlpm.legacyData,FIND(G$1,_xlpm.legacyData)+LEN(G$1)+3,LEN(_xlpm.legacyData)),
IF(ISERROR(FIND(G$1,_xlpm.legacyData)),"",LEFT(_xlpm.interimString,FIND("}",_xlpm.interimString)-2))),"")</f>
        <v/>
      </c>
      <c r="H117" s="9" t="str">
        <f>IF(OR(AND(E117="",F117="",G117=""),AND(B117="labels.icon",F117="")),"",
SUBSTITUTE("{\""featureType\"":\"""&amp;A117&amp;"\"",\""elementType\"":\"""&amp;B117&amp;"\"",\""stylers\"":["&amp;
IF(OR(E117="",B117="labels.icon"),"","{\""visibility\"":\"""&amp;E117&amp;"\""},")&amp;
IF(F117="","","{\""color\"":\"""&amp;F117&amp;"\""},")&amp;
IF(OR(G117="",B117="labels.icon"),"","{\""weight\"":"&amp;G117&amp;"}")&amp;
"]}" &amp;IF((COUNTA(H118:H$778)-COUNTIF(H118:H$778,""))&gt;0, ",", ""),",]","]"))</f>
        <v/>
      </c>
    </row>
    <row r="118" spans="1:8">
      <c r="A118" s="7" t="s">
        <v>4</v>
      </c>
      <c r="B118" t="str" cm="1">
        <f t="array" ref="B118">INDEX('CONSTRUCTION 7 Types'!A:A,COUNTIF(A$2:A118,A118))</f>
        <v>geometry.fill</v>
      </c>
      <c r="D118" t="b">
        <f>_xlfn.LET(_xlpm.overrideMatch,IFERROR(MATCH("{""featureType"":""" &amp; INDEX('CONFIG Legacy V3 Mapping'!B:B,MATCH('OUTPUT Legacy Converter'!A118,'CONFIG Legacy V3 Mapping'!A:A,0)) &amp; """,""elementType"":""" &amp; B118 &amp; """",'INPUT Legacy JSON Input'!$D:$D,0),FALSE),
_xlpm.allMatch,IF(LEN(A118)-LEN(SUBSTITUTE(A118,".",""))=0,IFERROR(MATCH("{""featureType"":"""&amp;INDEX('CONFIG Legacy V3 Mapping'!B:B,MATCH('OUTPUT Legacy Converter'!A118,'CONFIG Legacy V3 Mapping'!A:A,0))&amp;""",""elementType"":""all""",'INPUT Legacy JSON Input'!$D:$D,0),FALSE),FALSE),
_xlpm.defaultMatch,IF(LEN(A118)-LEN(SUBSTITUTE(A118,".",""))=0,IFERROR(MATCH("{""elementType"":""" &amp; B118 &amp; """",'INPUT Legacy JSON Input'!$D:$D,0),FALSE),FALSE),
IF(_xlpm.overrideMatch,_xlpm.overrideMatch,IF(_xlpm.allMatch,_xlpm.allMatch,IF(_xlpm.defaultMatch,_xlpm.defaultMatch,FALSE))))</f>
        <v>0</v>
      </c>
      <c r="E118" t="str" cm="1">
        <f t="array" ref="E118">IF($D118&lt;&gt;FALSE,_xlfn.LET(_xlpm.legacyData,INDEX('INPUT Legacy JSON Input'!$C:$C,$D118),
_xlpm.interimString,MID(_xlpm.legacyData,FIND(E$1,_xlpm.legacyData)+LEN(E$1)+3,LEN(_xlpm.legacyData)),
IF(ISERROR(FIND(E$1,_xlpm.legacyData)),"",LEFT(_xlpm.interimString,FIND("}",_xlpm.interimString)-2))),"")</f>
        <v/>
      </c>
      <c r="F118" t="str" cm="1">
        <f t="array" ref="F118">IF($D118&lt;&gt;FALSE,_xlfn.LET(_xlpm.legacyData,INDEX('INPUT Legacy JSON Input'!$C:$C,$D118),
_xlpm.interimString,MID(_xlpm.legacyData,FIND(F$1,_xlpm.legacyData)+LEN(F$1)+3,LEN(_xlpm.legacyData)),
IF(ISERROR(FIND(F$1,_xlpm.legacyData)),"",LEFT(_xlpm.interimString,FIND("}",_xlpm.interimString)-2))),"")</f>
        <v/>
      </c>
      <c r="G118" t="str" cm="1">
        <f t="array" ref="G118">IF($D118&lt;&gt;FALSE,_xlfn.LET(_xlpm.legacyData,INDEX('INPUT Legacy JSON Input'!$C:$C,$D118),
_xlpm.interimString,MID(_xlpm.legacyData,FIND(G$1,_xlpm.legacyData)+LEN(G$1)+3,LEN(_xlpm.legacyData)),
IF(ISERROR(FIND(G$1,_xlpm.legacyData)),"",LEFT(_xlpm.interimString,FIND("}",_xlpm.interimString)-2))),"")</f>
        <v/>
      </c>
      <c r="H118" s="9" t="str">
        <f>IF(OR(AND(E118="",F118="",G118=""),AND(B118="labels.icon",F118="")),"",
SUBSTITUTE("{\""featureType\"":\"""&amp;A118&amp;"\"",\""elementType\"":\"""&amp;B118&amp;"\"",\""stylers\"":["&amp;
IF(OR(E118="",B118="labels.icon"),"","{\""visibility\"":\"""&amp;E118&amp;"\""},")&amp;
IF(F118="","","{\""color\"":\"""&amp;F118&amp;"\""},")&amp;
IF(OR(G118="",B118="labels.icon"),"","{\""weight\"":"&amp;G118&amp;"}")&amp;
"]}" &amp;IF((COUNTA(H119:H$778)-COUNTIF(H119:H$778,""))&gt;0, ",", ""),",]","]"))</f>
        <v/>
      </c>
    </row>
    <row r="119" spans="1:8">
      <c r="A119" s="7" t="s">
        <v>5</v>
      </c>
      <c r="B119" t="str" cm="1">
        <f t="array" ref="B119">INDEX('CONSTRUCTION 7 Types'!A:A,COUNTIF(A$2:A119,A119))</f>
        <v>geometry.fill</v>
      </c>
      <c r="D119" t="b">
        <f>_xlfn.LET(_xlpm.overrideMatch,IFERROR(MATCH("{""featureType"":""" &amp; INDEX('CONFIG Legacy V3 Mapping'!B:B,MATCH('OUTPUT Legacy Converter'!A119,'CONFIG Legacy V3 Mapping'!A:A,0)) &amp; """,""elementType"":""" &amp; B119 &amp; """",'INPUT Legacy JSON Input'!$D:$D,0),FALSE),
_xlpm.allMatch,IF(LEN(A119)-LEN(SUBSTITUTE(A119,".",""))=0,IFERROR(MATCH("{""featureType"":"""&amp;INDEX('CONFIG Legacy V3 Mapping'!B:B,MATCH('OUTPUT Legacy Converter'!A119,'CONFIG Legacy V3 Mapping'!A:A,0))&amp;""",""elementType"":""all""",'INPUT Legacy JSON Input'!$D:$D,0),FALSE),FALSE),
_xlpm.defaultMatch,IF(LEN(A119)-LEN(SUBSTITUTE(A119,".",""))=0,IFERROR(MATCH("{""elementType"":""" &amp; B119 &amp; """",'INPUT Legacy JSON Input'!$D:$D,0),FALSE),FALSE),
IF(_xlpm.overrideMatch,_xlpm.overrideMatch,IF(_xlpm.allMatch,_xlpm.allMatch,IF(_xlpm.defaultMatch,_xlpm.defaultMatch,FALSE))))</f>
        <v>0</v>
      </c>
      <c r="E119" t="str" cm="1">
        <f t="array" ref="E119">IF($D119&lt;&gt;FALSE,_xlfn.LET(_xlpm.legacyData,INDEX('INPUT Legacy JSON Input'!$C:$C,$D119),
_xlpm.interimString,MID(_xlpm.legacyData,FIND(E$1,_xlpm.legacyData)+LEN(E$1)+3,LEN(_xlpm.legacyData)),
IF(ISERROR(FIND(E$1,_xlpm.legacyData)),"",LEFT(_xlpm.interimString,FIND("}",_xlpm.interimString)-2))),"")</f>
        <v/>
      </c>
      <c r="F119" t="str" cm="1">
        <f t="array" ref="F119">IF($D119&lt;&gt;FALSE,_xlfn.LET(_xlpm.legacyData,INDEX('INPUT Legacy JSON Input'!$C:$C,$D119),
_xlpm.interimString,MID(_xlpm.legacyData,FIND(F$1,_xlpm.legacyData)+LEN(F$1)+3,LEN(_xlpm.legacyData)),
IF(ISERROR(FIND(F$1,_xlpm.legacyData)),"",LEFT(_xlpm.interimString,FIND("}",_xlpm.interimString)-2))),"")</f>
        <v/>
      </c>
      <c r="G119" t="str" cm="1">
        <f t="array" ref="G119">IF($D119&lt;&gt;FALSE,_xlfn.LET(_xlpm.legacyData,INDEX('INPUT Legacy JSON Input'!$C:$C,$D119),
_xlpm.interimString,MID(_xlpm.legacyData,FIND(G$1,_xlpm.legacyData)+LEN(G$1)+3,LEN(_xlpm.legacyData)),
IF(ISERROR(FIND(G$1,_xlpm.legacyData)),"",LEFT(_xlpm.interimString,FIND("}",_xlpm.interimString)-2))),"")</f>
        <v/>
      </c>
      <c r="H119" s="9" t="str">
        <f>IF(OR(AND(E119="",F119="",G119=""),AND(B119="labels.icon",F119="")),"",
SUBSTITUTE("{\""featureType\"":\"""&amp;A119&amp;"\"",\""elementType\"":\"""&amp;B119&amp;"\"",\""stylers\"":["&amp;
IF(OR(E119="",B119="labels.icon"),"","{\""visibility\"":\"""&amp;E119&amp;"\""},")&amp;
IF(F119="","","{\""color\"":\"""&amp;F119&amp;"\""},")&amp;
IF(OR(G119="",B119="labels.icon"),"","{\""weight\"":"&amp;G119&amp;"}")&amp;
"]}" &amp;IF((COUNTA(H120:H$778)-COUNTIF(H120:H$778,""))&gt;0, ",", ""),",]","]"))</f>
        <v/>
      </c>
    </row>
    <row r="120" spans="1:8">
      <c r="A120" s="7" t="s">
        <v>6</v>
      </c>
      <c r="B120" t="str" cm="1">
        <f t="array" ref="B120">INDEX('CONSTRUCTION 7 Types'!A:A,COUNTIF(A$2:A120,A120))</f>
        <v>geometry.fill</v>
      </c>
      <c r="D120" t="b">
        <f>_xlfn.LET(_xlpm.overrideMatch,IFERROR(MATCH("{""featureType"":""" &amp; INDEX('CONFIG Legacy V3 Mapping'!B:B,MATCH('OUTPUT Legacy Converter'!A120,'CONFIG Legacy V3 Mapping'!A:A,0)) &amp; """,""elementType"":""" &amp; B120 &amp; """",'INPUT Legacy JSON Input'!$D:$D,0),FALSE),
_xlpm.allMatch,IF(LEN(A120)-LEN(SUBSTITUTE(A120,".",""))=0,IFERROR(MATCH("{""featureType"":"""&amp;INDEX('CONFIG Legacy V3 Mapping'!B:B,MATCH('OUTPUT Legacy Converter'!A120,'CONFIG Legacy V3 Mapping'!A:A,0))&amp;""",""elementType"":""all""",'INPUT Legacy JSON Input'!$D:$D,0),FALSE),FALSE),
_xlpm.defaultMatch,IF(LEN(A120)-LEN(SUBSTITUTE(A120,".",""))=0,IFERROR(MATCH("{""elementType"":""" &amp; B120 &amp; """",'INPUT Legacy JSON Input'!$D:$D,0),FALSE),FALSE),
IF(_xlpm.overrideMatch,_xlpm.overrideMatch,IF(_xlpm.allMatch,_xlpm.allMatch,IF(_xlpm.defaultMatch,_xlpm.defaultMatch,FALSE))))</f>
        <v>0</v>
      </c>
      <c r="E120" t="str" cm="1">
        <f t="array" ref="E120">IF($D120&lt;&gt;FALSE,_xlfn.LET(_xlpm.legacyData,INDEX('INPUT Legacy JSON Input'!$C:$C,$D120),
_xlpm.interimString,MID(_xlpm.legacyData,FIND(E$1,_xlpm.legacyData)+LEN(E$1)+3,LEN(_xlpm.legacyData)),
IF(ISERROR(FIND(E$1,_xlpm.legacyData)),"",LEFT(_xlpm.interimString,FIND("}",_xlpm.interimString)-2))),"")</f>
        <v/>
      </c>
      <c r="F120" t="str" cm="1">
        <f t="array" ref="F120">IF($D120&lt;&gt;FALSE,_xlfn.LET(_xlpm.legacyData,INDEX('INPUT Legacy JSON Input'!$C:$C,$D120),
_xlpm.interimString,MID(_xlpm.legacyData,FIND(F$1,_xlpm.legacyData)+LEN(F$1)+3,LEN(_xlpm.legacyData)),
IF(ISERROR(FIND(F$1,_xlpm.legacyData)),"",LEFT(_xlpm.interimString,FIND("}",_xlpm.interimString)-2))),"")</f>
        <v/>
      </c>
      <c r="G120" t="str" cm="1">
        <f t="array" ref="G120">IF($D120&lt;&gt;FALSE,_xlfn.LET(_xlpm.legacyData,INDEX('INPUT Legacy JSON Input'!$C:$C,$D120),
_xlpm.interimString,MID(_xlpm.legacyData,FIND(G$1,_xlpm.legacyData)+LEN(G$1)+3,LEN(_xlpm.legacyData)),
IF(ISERROR(FIND(G$1,_xlpm.legacyData)),"",LEFT(_xlpm.interimString,FIND("}",_xlpm.interimString)-2))),"")</f>
        <v/>
      </c>
      <c r="H120" s="9" t="str">
        <f>IF(OR(AND(E120="",F120="",G120=""),AND(B120="labels.icon",F120="")),"",
SUBSTITUTE("{\""featureType\"":\"""&amp;A120&amp;"\"",\""elementType\"":\"""&amp;B120&amp;"\"",\""stylers\"":["&amp;
IF(OR(E120="",B120="labels.icon"),"","{\""visibility\"":\"""&amp;E120&amp;"\""},")&amp;
IF(F120="","","{\""color\"":\"""&amp;F120&amp;"\""},")&amp;
IF(OR(G120="",B120="labels.icon"),"","{\""weight\"":"&amp;G120&amp;"}")&amp;
"]}" &amp;IF((COUNTA(H121:H$778)-COUNTIF(H121:H$778,""))&gt;0, ",", ""),",]","]"))</f>
        <v/>
      </c>
    </row>
    <row r="121" spans="1:8">
      <c r="A121" s="7" t="s">
        <v>7</v>
      </c>
      <c r="B121" t="str" cm="1">
        <f t="array" ref="B121">INDEX('CONSTRUCTION 7 Types'!A:A,COUNTIF(A$2:A121,A121))</f>
        <v>geometry.fill</v>
      </c>
      <c r="D121" t="b">
        <f>_xlfn.LET(_xlpm.overrideMatch,IFERROR(MATCH("{""featureType"":""" &amp; INDEX('CONFIG Legacy V3 Mapping'!B:B,MATCH('OUTPUT Legacy Converter'!A121,'CONFIG Legacy V3 Mapping'!A:A,0)) &amp; """,""elementType"":""" &amp; B121 &amp; """",'INPUT Legacy JSON Input'!$D:$D,0),FALSE),
_xlpm.allMatch,IF(LEN(A121)-LEN(SUBSTITUTE(A121,".",""))=0,IFERROR(MATCH("{""featureType"":"""&amp;INDEX('CONFIG Legacy V3 Mapping'!B:B,MATCH('OUTPUT Legacy Converter'!A121,'CONFIG Legacy V3 Mapping'!A:A,0))&amp;""",""elementType"":""all""",'INPUT Legacy JSON Input'!$D:$D,0),FALSE),FALSE),
_xlpm.defaultMatch,IF(LEN(A121)-LEN(SUBSTITUTE(A121,".",""))=0,IFERROR(MATCH("{""elementType"":""" &amp; B121 &amp; """",'INPUT Legacy JSON Input'!$D:$D,0),FALSE),FALSE),
IF(_xlpm.overrideMatch,_xlpm.overrideMatch,IF(_xlpm.allMatch,_xlpm.allMatch,IF(_xlpm.defaultMatch,_xlpm.defaultMatch,FALSE))))</f>
        <v>0</v>
      </c>
      <c r="E121" t="str" cm="1">
        <f t="array" ref="E121">IF($D121&lt;&gt;FALSE,_xlfn.LET(_xlpm.legacyData,INDEX('INPUT Legacy JSON Input'!$C:$C,$D121),
_xlpm.interimString,MID(_xlpm.legacyData,FIND(E$1,_xlpm.legacyData)+LEN(E$1)+3,LEN(_xlpm.legacyData)),
IF(ISERROR(FIND(E$1,_xlpm.legacyData)),"",LEFT(_xlpm.interimString,FIND("}",_xlpm.interimString)-2))),"")</f>
        <v/>
      </c>
      <c r="F121" t="str" cm="1">
        <f t="array" ref="F121">IF($D121&lt;&gt;FALSE,_xlfn.LET(_xlpm.legacyData,INDEX('INPUT Legacy JSON Input'!$C:$C,$D121),
_xlpm.interimString,MID(_xlpm.legacyData,FIND(F$1,_xlpm.legacyData)+LEN(F$1)+3,LEN(_xlpm.legacyData)),
IF(ISERROR(FIND(F$1,_xlpm.legacyData)),"",LEFT(_xlpm.interimString,FIND("}",_xlpm.interimString)-2))),"")</f>
        <v/>
      </c>
      <c r="G121" t="str" cm="1">
        <f t="array" ref="G121">IF($D121&lt;&gt;FALSE,_xlfn.LET(_xlpm.legacyData,INDEX('INPUT Legacy JSON Input'!$C:$C,$D121),
_xlpm.interimString,MID(_xlpm.legacyData,FIND(G$1,_xlpm.legacyData)+LEN(G$1)+3,LEN(_xlpm.legacyData)),
IF(ISERROR(FIND(G$1,_xlpm.legacyData)),"",LEFT(_xlpm.interimString,FIND("}",_xlpm.interimString)-2))),"")</f>
        <v/>
      </c>
      <c r="H121" s="9" t="str">
        <f>IF(OR(AND(E121="",F121="",G121=""),AND(B121="labels.icon",F121="")),"",
SUBSTITUTE("{\""featureType\"":\"""&amp;A121&amp;"\"",\""elementType\"":\"""&amp;B121&amp;"\"",\""stylers\"":["&amp;
IF(OR(E121="",B121="labels.icon"),"","{\""visibility\"":\"""&amp;E121&amp;"\""},")&amp;
IF(F121="","","{\""color\"":\"""&amp;F121&amp;"\""},")&amp;
IF(OR(G121="",B121="labels.icon"),"","{\""weight\"":"&amp;G121&amp;"}")&amp;
"]}" &amp;IF((COUNTA(H122:H$778)-COUNTIF(H122:H$778,""))&gt;0, ",", ""),",]","]"))</f>
        <v/>
      </c>
    </row>
    <row r="122" spans="1:8">
      <c r="A122" s="7" t="s">
        <v>8</v>
      </c>
      <c r="B122" t="str" cm="1">
        <f t="array" ref="B122">INDEX('CONSTRUCTION 7 Types'!A:A,COUNTIF(A$2:A122,A122))</f>
        <v>geometry.fill</v>
      </c>
      <c r="D122" t="b">
        <f>_xlfn.LET(_xlpm.overrideMatch,IFERROR(MATCH("{""featureType"":""" &amp; INDEX('CONFIG Legacy V3 Mapping'!B:B,MATCH('OUTPUT Legacy Converter'!A122,'CONFIG Legacy V3 Mapping'!A:A,0)) &amp; """,""elementType"":""" &amp; B122 &amp; """",'INPUT Legacy JSON Input'!$D:$D,0),FALSE),
_xlpm.allMatch,IF(LEN(A122)-LEN(SUBSTITUTE(A122,".",""))=0,IFERROR(MATCH("{""featureType"":"""&amp;INDEX('CONFIG Legacy V3 Mapping'!B:B,MATCH('OUTPUT Legacy Converter'!A122,'CONFIG Legacy V3 Mapping'!A:A,0))&amp;""",""elementType"":""all""",'INPUT Legacy JSON Input'!$D:$D,0),FALSE),FALSE),
_xlpm.defaultMatch,IF(LEN(A122)-LEN(SUBSTITUTE(A122,".",""))=0,IFERROR(MATCH("{""elementType"":""" &amp; B122 &amp; """",'INPUT Legacy JSON Input'!$D:$D,0),FALSE),FALSE),
IF(_xlpm.overrideMatch,_xlpm.overrideMatch,IF(_xlpm.allMatch,_xlpm.allMatch,IF(_xlpm.defaultMatch,_xlpm.defaultMatch,FALSE))))</f>
        <v>0</v>
      </c>
      <c r="E122" t="str" cm="1">
        <f t="array" ref="E122">IF($D122&lt;&gt;FALSE,_xlfn.LET(_xlpm.legacyData,INDEX('INPUT Legacy JSON Input'!$C:$C,$D122),
_xlpm.interimString,MID(_xlpm.legacyData,FIND(E$1,_xlpm.legacyData)+LEN(E$1)+3,LEN(_xlpm.legacyData)),
IF(ISERROR(FIND(E$1,_xlpm.legacyData)),"",LEFT(_xlpm.interimString,FIND("}",_xlpm.interimString)-2))),"")</f>
        <v/>
      </c>
      <c r="F122" t="str" cm="1">
        <f t="array" ref="F122">IF($D122&lt;&gt;FALSE,_xlfn.LET(_xlpm.legacyData,INDEX('INPUT Legacy JSON Input'!$C:$C,$D122),
_xlpm.interimString,MID(_xlpm.legacyData,FIND(F$1,_xlpm.legacyData)+LEN(F$1)+3,LEN(_xlpm.legacyData)),
IF(ISERROR(FIND(F$1,_xlpm.legacyData)),"",LEFT(_xlpm.interimString,FIND("}",_xlpm.interimString)-2))),"")</f>
        <v/>
      </c>
      <c r="G122" t="str" cm="1">
        <f t="array" ref="G122">IF($D122&lt;&gt;FALSE,_xlfn.LET(_xlpm.legacyData,INDEX('INPUT Legacy JSON Input'!$C:$C,$D122),
_xlpm.interimString,MID(_xlpm.legacyData,FIND(G$1,_xlpm.legacyData)+LEN(G$1)+3,LEN(_xlpm.legacyData)),
IF(ISERROR(FIND(G$1,_xlpm.legacyData)),"",LEFT(_xlpm.interimString,FIND("}",_xlpm.interimString)-2))),"")</f>
        <v/>
      </c>
      <c r="H122" s="9" t="str">
        <f>IF(OR(AND(E122="",F122="",G122=""),AND(B122="labels.icon",F122="")),"",
SUBSTITUTE("{\""featureType\"":\"""&amp;A122&amp;"\"",\""elementType\"":\"""&amp;B122&amp;"\"",\""stylers\"":["&amp;
IF(OR(E122="",B122="labels.icon"),"","{\""visibility\"":\"""&amp;E122&amp;"\""},")&amp;
IF(F122="","","{\""color\"":\"""&amp;F122&amp;"\""},")&amp;
IF(OR(G122="",B122="labels.icon"),"","{\""weight\"":"&amp;G122&amp;"}")&amp;
"]}" &amp;IF((COUNTA(H123:H$778)-COUNTIF(H123:H$778,""))&gt;0, ",", ""),",]","]"))</f>
        <v/>
      </c>
    </row>
    <row r="123" spans="1:8">
      <c r="A123" s="7" t="s">
        <v>9</v>
      </c>
      <c r="B123" t="str" cm="1">
        <f t="array" ref="B123">INDEX('CONSTRUCTION 7 Types'!A:A,COUNTIF(A$2:A123,A123))</f>
        <v>geometry.fill</v>
      </c>
      <c r="D123" t="b">
        <f>_xlfn.LET(_xlpm.overrideMatch,IFERROR(MATCH("{""featureType"":""" &amp; INDEX('CONFIG Legacy V3 Mapping'!B:B,MATCH('OUTPUT Legacy Converter'!A123,'CONFIG Legacy V3 Mapping'!A:A,0)) &amp; """,""elementType"":""" &amp; B123 &amp; """",'INPUT Legacy JSON Input'!$D:$D,0),FALSE),
_xlpm.allMatch,IF(LEN(A123)-LEN(SUBSTITUTE(A123,".",""))=0,IFERROR(MATCH("{""featureType"":"""&amp;INDEX('CONFIG Legacy V3 Mapping'!B:B,MATCH('OUTPUT Legacy Converter'!A123,'CONFIG Legacy V3 Mapping'!A:A,0))&amp;""",""elementType"":""all""",'INPUT Legacy JSON Input'!$D:$D,0),FALSE),FALSE),
_xlpm.defaultMatch,IF(LEN(A123)-LEN(SUBSTITUTE(A123,".",""))=0,IFERROR(MATCH("{""elementType"":""" &amp; B123 &amp; """",'INPUT Legacy JSON Input'!$D:$D,0),FALSE),FALSE),
IF(_xlpm.overrideMatch,_xlpm.overrideMatch,IF(_xlpm.allMatch,_xlpm.allMatch,IF(_xlpm.defaultMatch,_xlpm.defaultMatch,FALSE))))</f>
        <v>0</v>
      </c>
      <c r="E123" t="str" cm="1">
        <f t="array" ref="E123">IF($D123&lt;&gt;FALSE,_xlfn.LET(_xlpm.legacyData,INDEX('INPUT Legacy JSON Input'!$C:$C,$D123),
_xlpm.interimString,MID(_xlpm.legacyData,FIND(E$1,_xlpm.legacyData)+LEN(E$1)+3,LEN(_xlpm.legacyData)),
IF(ISERROR(FIND(E$1,_xlpm.legacyData)),"",LEFT(_xlpm.interimString,FIND("}",_xlpm.interimString)-2))),"")</f>
        <v/>
      </c>
      <c r="F123" t="str" cm="1">
        <f t="array" ref="F123">IF($D123&lt;&gt;FALSE,_xlfn.LET(_xlpm.legacyData,INDEX('INPUT Legacy JSON Input'!$C:$C,$D123),
_xlpm.interimString,MID(_xlpm.legacyData,FIND(F$1,_xlpm.legacyData)+LEN(F$1)+3,LEN(_xlpm.legacyData)),
IF(ISERROR(FIND(F$1,_xlpm.legacyData)),"",LEFT(_xlpm.interimString,FIND("}",_xlpm.interimString)-2))),"")</f>
        <v/>
      </c>
      <c r="G123" t="str" cm="1">
        <f t="array" ref="G123">IF($D123&lt;&gt;FALSE,_xlfn.LET(_xlpm.legacyData,INDEX('INPUT Legacy JSON Input'!$C:$C,$D123),
_xlpm.interimString,MID(_xlpm.legacyData,FIND(G$1,_xlpm.legacyData)+LEN(G$1)+3,LEN(_xlpm.legacyData)),
IF(ISERROR(FIND(G$1,_xlpm.legacyData)),"",LEFT(_xlpm.interimString,FIND("}",_xlpm.interimString)-2))),"")</f>
        <v/>
      </c>
      <c r="H123" s="9" t="str">
        <f>IF(OR(AND(E123="",F123="",G123=""),AND(B123="labels.icon",F123="")),"",
SUBSTITUTE("{\""featureType\"":\"""&amp;A123&amp;"\"",\""elementType\"":\"""&amp;B123&amp;"\"",\""stylers\"":["&amp;
IF(OR(E123="",B123="labels.icon"),"","{\""visibility\"":\"""&amp;E123&amp;"\""},")&amp;
IF(F123="","","{\""color\"":\"""&amp;F123&amp;"\""},")&amp;
IF(OR(G123="",B123="labels.icon"),"","{\""weight\"":"&amp;G123&amp;"}")&amp;
"]}" &amp;IF((COUNTA(H124:H$778)-COUNTIF(H124:H$778,""))&gt;0, ",", ""),",]","]"))</f>
        <v/>
      </c>
    </row>
    <row r="124" spans="1:8">
      <c r="A124" s="7" t="s">
        <v>10</v>
      </c>
      <c r="B124" t="str" cm="1">
        <f t="array" ref="B124">INDEX('CONSTRUCTION 7 Types'!A:A,COUNTIF(A$2:A124,A124))</f>
        <v>geometry.fill</v>
      </c>
      <c r="D124" t="b">
        <f>_xlfn.LET(_xlpm.overrideMatch,IFERROR(MATCH("{""featureType"":""" &amp; INDEX('CONFIG Legacy V3 Mapping'!B:B,MATCH('OUTPUT Legacy Converter'!A124,'CONFIG Legacy V3 Mapping'!A:A,0)) &amp; """,""elementType"":""" &amp; B124 &amp; """",'INPUT Legacy JSON Input'!$D:$D,0),FALSE),
_xlpm.allMatch,IF(LEN(A124)-LEN(SUBSTITUTE(A124,".",""))=0,IFERROR(MATCH("{""featureType"":"""&amp;INDEX('CONFIG Legacy V3 Mapping'!B:B,MATCH('OUTPUT Legacy Converter'!A124,'CONFIG Legacy V3 Mapping'!A:A,0))&amp;""",""elementType"":""all""",'INPUT Legacy JSON Input'!$D:$D,0),FALSE),FALSE),
_xlpm.defaultMatch,IF(LEN(A124)-LEN(SUBSTITUTE(A124,".",""))=0,IFERROR(MATCH("{""elementType"":""" &amp; B124 &amp; """",'INPUT Legacy JSON Input'!$D:$D,0),FALSE),FALSE),
IF(_xlpm.overrideMatch,_xlpm.overrideMatch,IF(_xlpm.allMatch,_xlpm.allMatch,IF(_xlpm.defaultMatch,_xlpm.defaultMatch,FALSE))))</f>
        <v>0</v>
      </c>
      <c r="E124" t="str" cm="1">
        <f t="array" ref="E124">IF($D124&lt;&gt;FALSE,_xlfn.LET(_xlpm.legacyData,INDEX('INPUT Legacy JSON Input'!$C:$C,$D124),
_xlpm.interimString,MID(_xlpm.legacyData,FIND(E$1,_xlpm.legacyData)+LEN(E$1)+3,LEN(_xlpm.legacyData)),
IF(ISERROR(FIND(E$1,_xlpm.legacyData)),"",LEFT(_xlpm.interimString,FIND("}",_xlpm.interimString)-2))),"")</f>
        <v/>
      </c>
      <c r="F124" t="str" cm="1">
        <f t="array" ref="F124">IF($D124&lt;&gt;FALSE,_xlfn.LET(_xlpm.legacyData,INDEX('INPUT Legacy JSON Input'!$C:$C,$D124),
_xlpm.interimString,MID(_xlpm.legacyData,FIND(F$1,_xlpm.legacyData)+LEN(F$1)+3,LEN(_xlpm.legacyData)),
IF(ISERROR(FIND(F$1,_xlpm.legacyData)),"",LEFT(_xlpm.interimString,FIND("}",_xlpm.interimString)-2))),"")</f>
        <v/>
      </c>
      <c r="G124" t="str" cm="1">
        <f t="array" ref="G124">IF($D124&lt;&gt;FALSE,_xlfn.LET(_xlpm.legacyData,INDEX('INPUT Legacy JSON Input'!$C:$C,$D124),
_xlpm.interimString,MID(_xlpm.legacyData,FIND(G$1,_xlpm.legacyData)+LEN(G$1)+3,LEN(_xlpm.legacyData)),
IF(ISERROR(FIND(G$1,_xlpm.legacyData)),"",LEFT(_xlpm.interimString,FIND("}",_xlpm.interimString)-2))),"")</f>
        <v/>
      </c>
      <c r="H124" s="9" t="str">
        <f>IF(OR(AND(E124="",F124="",G124=""),AND(B124="labels.icon",F124="")),"",
SUBSTITUTE("{\""featureType\"":\"""&amp;A124&amp;"\"",\""elementType\"":\"""&amp;B124&amp;"\"",\""stylers\"":["&amp;
IF(OR(E124="",B124="labels.icon"),"","{\""visibility\"":\"""&amp;E124&amp;"\""},")&amp;
IF(F124="","","{\""color\"":\"""&amp;F124&amp;"\""},")&amp;
IF(OR(G124="",B124="labels.icon"),"","{\""weight\"":"&amp;G124&amp;"}")&amp;
"]}" &amp;IF((COUNTA(H125:H$778)-COUNTIF(H125:H$778,""))&gt;0, ",", ""),",]","]"))</f>
        <v/>
      </c>
    </row>
    <row r="125" spans="1:8">
      <c r="A125" s="7" t="s">
        <v>11</v>
      </c>
      <c r="B125" t="str" cm="1">
        <f t="array" ref="B125">INDEX('CONSTRUCTION 7 Types'!A:A,COUNTIF(A$2:A125,A125))</f>
        <v>geometry.fill</v>
      </c>
      <c r="D125" t="b">
        <f>_xlfn.LET(_xlpm.overrideMatch,IFERROR(MATCH("{""featureType"":""" &amp; INDEX('CONFIG Legacy V3 Mapping'!B:B,MATCH('OUTPUT Legacy Converter'!A125,'CONFIG Legacy V3 Mapping'!A:A,0)) &amp; """,""elementType"":""" &amp; B125 &amp; """",'INPUT Legacy JSON Input'!$D:$D,0),FALSE),
_xlpm.allMatch,IF(LEN(A125)-LEN(SUBSTITUTE(A125,".",""))=0,IFERROR(MATCH("{""featureType"":"""&amp;INDEX('CONFIG Legacy V3 Mapping'!B:B,MATCH('OUTPUT Legacy Converter'!A125,'CONFIG Legacy V3 Mapping'!A:A,0))&amp;""",""elementType"":""all""",'INPUT Legacy JSON Input'!$D:$D,0),FALSE),FALSE),
_xlpm.defaultMatch,IF(LEN(A125)-LEN(SUBSTITUTE(A125,".",""))=0,IFERROR(MATCH("{""elementType"":""" &amp; B125 &amp; """",'INPUT Legacy JSON Input'!$D:$D,0),FALSE),FALSE),
IF(_xlpm.overrideMatch,_xlpm.overrideMatch,IF(_xlpm.allMatch,_xlpm.allMatch,IF(_xlpm.defaultMatch,_xlpm.defaultMatch,FALSE))))</f>
        <v>0</v>
      </c>
      <c r="E125" t="str" cm="1">
        <f t="array" ref="E125">IF($D125&lt;&gt;FALSE,_xlfn.LET(_xlpm.legacyData,INDEX('INPUT Legacy JSON Input'!$C:$C,$D125),
_xlpm.interimString,MID(_xlpm.legacyData,FIND(E$1,_xlpm.legacyData)+LEN(E$1)+3,LEN(_xlpm.legacyData)),
IF(ISERROR(FIND(E$1,_xlpm.legacyData)),"",LEFT(_xlpm.interimString,FIND("}",_xlpm.interimString)-2))),"")</f>
        <v/>
      </c>
      <c r="F125" t="str" cm="1">
        <f t="array" ref="F125">IF($D125&lt;&gt;FALSE,_xlfn.LET(_xlpm.legacyData,INDEX('INPUT Legacy JSON Input'!$C:$C,$D125),
_xlpm.interimString,MID(_xlpm.legacyData,FIND(F$1,_xlpm.legacyData)+LEN(F$1)+3,LEN(_xlpm.legacyData)),
IF(ISERROR(FIND(F$1,_xlpm.legacyData)),"",LEFT(_xlpm.interimString,FIND("}",_xlpm.interimString)-2))),"")</f>
        <v/>
      </c>
      <c r="G125" t="str" cm="1">
        <f t="array" ref="G125">IF($D125&lt;&gt;FALSE,_xlfn.LET(_xlpm.legacyData,INDEX('INPUT Legacy JSON Input'!$C:$C,$D125),
_xlpm.interimString,MID(_xlpm.legacyData,FIND(G$1,_xlpm.legacyData)+LEN(G$1)+3,LEN(_xlpm.legacyData)),
IF(ISERROR(FIND(G$1,_xlpm.legacyData)),"",LEFT(_xlpm.interimString,FIND("}",_xlpm.interimString)-2))),"")</f>
        <v/>
      </c>
      <c r="H125" s="9" t="str">
        <f>IF(OR(AND(E125="",F125="",G125=""),AND(B125="labels.icon",F125="")),"",
SUBSTITUTE("{\""featureType\"":\"""&amp;A125&amp;"\"",\""elementType\"":\"""&amp;B125&amp;"\"",\""stylers\"":["&amp;
IF(OR(E125="",B125="labels.icon"),"","{\""visibility\"":\"""&amp;E125&amp;"\""},")&amp;
IF(F125="","","{\""color\"":\"""&amp;F125&amp;"\""},")&amp;
IF(OR(G125="",B125="labels.icon"),"","{\""weight\"":"&amp;G125&amp;"}")&amp;
"]}" &amp;IF((COUNTA(H126:H$778)-COUNTIF(H126:H$778,""))&gt;0, ",", ""),",]","]"))</f>
        <v/>
      </c>
    </row>
    <row r="126" spans="1:8">
      <c r="A126" s="7" t="s">
        <v>12</v>
      </c>
      <c r="B126" t="str" cm="1">
        <f t="array" ref="B126">INDEX('CONSTRUCTION 7 Types'!A:A,COUNTIF(A$2:A126,A126))</f>
        <v>geometry.fill</v>
      </c>
      <c r="D126" t="b">
        <f>_xlfn.LET(_xlpm.overrideMatch,IFERROR(MATCH("{""featureType"":""" &amp; INDEX('CONFIG Legacy V3 Mapping'!B:B,MATCH('OUTPUT Legacy Converter'!A126,'CONFIG Legacy V3 Mapping'!A:A,0)) &amp; """,""elementType"":""" &amp; B126 &amp; """",'INPUT Legacy JSON Input'!$D:$D,0),FALSE),
_xlpm.allMatch,IF(LEN(A126)-LEN(SUBSTITUTE(A126,".",""))=0,IFERROR(MATCH("{""featureType"":"""&amp;INDEX('CONFIG Legacy V3 Mapping'!B:B,MATCH('OUTPUT Legacy Converter'!A126,'CONFIG Legacy V3 Mapping'!A:A,0))&amp;""",""elementType"":""all""",'INPUT Legacy JSON Input'!$D:$D,0),FALSE),FALSE),
_xlpm.defaultMatch,IF(LEN(A126)-LEN(SUBSTITUTE(A126,".",""))=0,IFERROR(MATCH("{""elementType"":""" &amp; B126 &amp; """",'INPUT Legacy JSON Input'!$D:$D,0),FALSE),FALSE),
IF(_xlpm.overrideMatch,_xlpm.overrideMatch,IF(_xlpm.allMatch,_xlpm.allMatch,IF(_xlpm.defaultMatch,_xlpm.defaultMatch,FALSE))))</f>
        <v>0</v>
      </c>
      <c r="E126" t="str" cm="1">
        <f t="array" ref="E126">IF($D126&lt;&gt;FALSE,_xlfn.LET(_xlpm.legacyData,INDEX('INPUT Legacy JSON Input'!$C:$C,$D126),
_xlpm.interimString,MID(_xlpm.legacyData,FIND(E$1,_xlpm.legacyData)+LEN(E$1)+3,LEN(_xlpm.legacyData)),
IF(ISERROR(FIND(E$1,_xlpm.legacyData)),"",LEFT(_xlpm.interimString,FIND("}",_xlpm.interimString)-2))),"")</f>
        <v/>
      </c>
      <c r="F126" t="str" cm="1">
        <f t="array" ref="F126">IF($D126&lt;&gt;FALSE,_xlfn.LET(_xlpm.legacyData,INDEX('INPUT Legacy JSON Input'!$C:$C,$D126),
_xlpm.interimString,MID(_xlpm.legacyData,FIND(F$1,_xlpm.legacyData)+LEN(F$1)+3,LEN(_xlpm.legacyData)),
IF(ISERROR(FIND(F$1,_xlpm.legacyData)),"",LEFT(_xlpm.interimString,FIND("}",_xlpm.interimString)-2))),"")</f>
        <v/>
      </c>
      <c r="G126" t="str" cm="1">
        <f t="array" ref="G126">IF($D126&lt;&gt;FALSE,_xlfn.LET(_xlpm.legacyData,INDEX('INPUT Legacy JSON Input'!$C:$C,$D126),
_xlpm.interimString,MID(_xlpm.legacyData,FIND(G$1,_xlpm.legacyData)+LEN(G$1)+3,LEN(_xlpm.legacyData)),
IF(ISERROR(FIND(G$1,_xlpm.legacyData)),"",LEFT(_xlpm.interimString,FIND("}",_xlpm.interimString)-2))),"")</f>
        <v/>
      </c>
      <c r="H126" s="9" t="str">
        <f>IF(OR(AND(E126="",F126="",G126=""),AND(B126="labels.icon",F126="")),"",
SUBSTITUTE("{\""featureType\"":\"""&amp;A126&amp;"\"",\""elementType\"":\"""&amp;B126&amp;"\"",\""stylers\"":["&amp;
IF(OR(E126="",B126="labels.icon"),"","{\""visibility\"":\"""&amp;E126&amp;"\""},")&amp;
IF(F126="","","{\""color\"":\"""&amp;F126&amp;"\""},")&amp;
IF(OR(G126="",B126="labels.icon"),"","{\""weight\"":"&amp;G126&amp;"}")&amp;
"]}" &amp;IF((COUNTA(H127:H$778)-COUNTIF(H127:H$778,""))&gt;0, ",", ""),",]","]"))</f>
        <v/>
      </c>
    </row>
    <row r="127" spans="1:8">
      <c r="A127" s="7" t="s">
        <v>13</v>
      </c>
      <c r="B127" t="str" cm="1">
        <f t="array" ref="B127">INDEX('CONSTRUCTION 7 Types'!A:A,COUNTIF(A$2:A127,A127))</f>
        <v>geometry.fill</v>
      </c>
      <c r="D127" t="b">
        <f>_xlfn.LET(_xlpm.overrideMatch,IFERROR(MATCH("{""featureType"":""" &amp; INDEX('CONFIG Legacy V3 Mapping'!B:B,MATCH('OUTPUT Legacy Converter'!A127,'CONFIG Legacy V3 Mapping'!A:A,0)) &amp; """,""elementType"":""" &amp; B127 &amp; """",'INPUT Legacy JSON Input'!$D:$D,0),FALSE),
_xlpm.allMatch,IF(LEN(A127)-LEN(SUBSTITUTE(A127,".",""))=0,IFERROR(MATCH("{""featureType"":"""&amp;INDEX('CONFIG Legacy V3 Mapping'!B:B,MATCH('OUTPUT Legacy Converter'!A127,'CONFIG Legacy V3 Mapping'!A:A,0))&amp;""",""elementType"":""all""",'INPUT Legacy JSON Input'!$D:$D,0),FALSE),FALSE),
_xlpm.defaultMatch,IF(LEN(A127)-LEN(SUBSTITUTE(A127,".",""))=0,IFERROR(MATCH("{""elementType"":""" &amp; B127 &amp; """",'INPUT Legacy JSON Input'!$D:$D,0),FALSE),FALSE),
IF(_xlpm.overrideMatch,_xlpm.overrideMatch,IF(_xlpm.allMatch,_xlpm.allMatch,IF(_xlpm.defaultMatch,_xlpm.defaultMatch,FALSE))))</f>
        <v>0</v>
      </c>
      <c r="E127" t="str" cm="1">
        <f t="array" ref="E127">IF($D127&lt;&gt;FALSE,_xlfn.LET(_xlpm.legacyData,INDEX('INPUT Legacy JSON Input'!$C:$C,$D127),
_xlpm.interimString,MID(_xlpm.legacyData,FIND(E$1,_xlpm.legacyData)+LEN(E$1)+3,LEN(_xlpm.legacyData)),
IF(ISERROR(FIND(E$1,_xlpm.legacyData)),"",LEFT(_xlpm.interimString,FIND("}",_xlpm.interimString)-2))),"")</f>
        <v/>
      </c>
      <c r="F127" t="str" cm="1">
        <f t="array" ref="F127">IF($D127&lt;&gt;FALSE,_xlfn.LET(_xlpm.legacyData,INDEX('INPUT Legacy JSON Input'!$C:$C,$D127),
_xlpm.interimString,MID(_xlpm.legacyData,FIND(F$1,_xlpm.legacyData)+LEN(F$1)+3,LEN(_xlpm.legacyData)),
IF(ISERROR(FIND(F$1,_xlpm.legacyData)),"",LEFT(_xlpm.interimString,FIND("}",_xlpm.interimString)-2))),"")</f>
        <v/>
      </c>
      <c r="G127" t="str" cm="1">
        <f t="array" ref="G127">IF($D127&lt;&gt;FALSE,_xlfn.LET(_xlpm.legacyData,INDEX('INPUT Legacy JSON Input'!$C:$C,$D127),
_xlpm.interimString,MID(_xlpm.legacyData,FIND(G$1,_xlpm.legacyData)+LEN(G$1)+3,LEN(_xlpm.legacyData)),
IF(ISERROR(FIND(G$1,_xlpm.legacyData)),"",LEFT(_xlpm.interimString,FIND("}",_xlpm.interimString)-2))),"")</f>
        <v/>
      </c>
      <c r="H127" s="9" t="str">
        <f>IF(OR(AND(E127="",F127="",G127=""),AND(B127="labels.icon",F127="")),"",
SUBSTITUTE("{\""featureType\"":\"""&amp;A127&amp;"\"",\""elementType\"":\"""&amp;B127&amp;"\"",\""stylers\"":["&amp;
IF(OR(E127="",B127="labels.icon"),"","{\""visibility\"":\"""&amp;E127&amp;"\""},")&amp;
IF(F127="","","{\""color\"":\"""&amp;F127&amp;"\""},")&amp;
IF(OR(G127="",B127="labels.icon"),"","{\""weight\"":"&amp;G127&amp;"}")&amp;
"]}" &amp;IF((COUNTA(H128:H$778)-COUNTIF(H128:H$778,""))&gt;0, ",", ""),",]","]"))</f>
        <v/>
      </c>
    </row>
    <row r="128" spans="1:8">
      <c r="A128" s="7" t="s">
        <v>14</v>
      </c>
      <c r="B128" t="str" cm="1">
        <f t="array" ref="B128">INDEX('CONSTRUCTION 7 Types'!A:A,COUNTIF(A$2:A128,A128))</f>
        <v>geometry.fill</v>
      </c>
      <c r="D128" t="b">
        <f>_xlfn.LET(_xlpm.overrideMatch,IFERROR(MATCH("{""featureType"":""" &amp; INDEX('CONFIG Legacy V3 Mapping'!B:B,MATCH('OUTPUT Legacy Converter'!A128,'CONFIG Legacy V3 Mapping'!A:A,0)) &amp; """,""elementType"":""" &amp; B128 &amp; """",'INPUT Legacy JSON Input'!$D:$D,0),FALSE),
_xlpm.allMatch,IF(LEN(A128)-LEN(SUBSTITUTE(A128,".",""))=0,IFERROR(MATCH("{""featureType"":"""&amp;INDEX('CONFIG Legacy V3 Mapping'!B:B,MATCH('OUTPUT Legacy Converter'!A128,'CONFIG Legacy V3 Mapping'!A:A,0))&amp;""",""elementType"":""all""",'INPUT Legacy JSON Input'!$D:$D,0),FALSE),FALSE),
_xlpm.defaultMatch,IF(LEN(A128)-LEN(SUBSTITUTE(A128,".",""))=0,IFERROR(MATCH("{""elementType"":""" &amp; B128 &amp; """",'INPUT Legacy JSON Input'!$D:$D,0),FALSE),FALSE),
IF(_xlpm.overrideMatch,_xlpm.overrideMatch,IF(_xlpm.allMatch,_xlpm.allMatch,IF(_xlpm.defaultMatch,_xlpm.defaultMatch,FALSE))))</f>
        <v>0</v>
      </c>
      <c r="E128" t="str" cm="1">
        <f t="array" ref="E128">IF($D128&lt;&gt;FALSE,_xlfn.LET(_xlpm.legacyData,INDEX('INPUT Legacy JSON Input'!$C:$C,$D128),
_xlpm.interimString,MID(_xlpm.legacyData,FIND(E$1,_xlpm.legacyData)+LEN(E$1)+3,LEN(_xlpm.legacyData)),
IF(ISERROR(FIND(E$1,_xlpm.legacyData)),"",LEFT(_xlpm.interimString,FIND("}",_xlpm.interimString)-2))),"")</f>
        <v/>
      </c>
      <c r="F128" t="str" cm="1">
        <f t="array" ref="F128">IF($D128&lt;&gt;FALSE,_xlfn.LET(_xlpm.legacyData,INDEX('INPUT Legacy JSON Input'!$C:$C,$D128),
_xlpm.interimString,MID(_xlpm.legacyData,FIND(F$1,_xlpm.legacyData)+LEN(F$1)+3,LEN(_xlpm.legacyData)),
IF(ISERROR(FIND(F$1,_xlpm.legacyData)),"",LEFT(_xlpm.interimString,FIND("}",_xlpm.interimString)-2))),"")</f>
        <v/>
      </c>
      <c r="G128" t="str" cm="1">
        <f t="array" ref="G128">IF($D128&lt;&gt;FALSE,_xlfn.LET(_xlpm.legacyData,INDEX('INPUT Legacy JSON Input'!$C:$C,$D128),
_xlpm.interimString,MID(_xlpm.legacyData,FIND(G$1,_xlpm.legacyData)+LEN(G$1)+3,LEN(_xlpm.legacyData)),
IF(ISERROR(FIND(G$1,_xlpm.legacyData)),"",LEFT(_xlpm.interimString,FIND("}",_xlpm.interimString)-2))),"")</f>
        <v/>
      </c>
      <c r="H128" s="9" t="str">
        <f>IF(OR(AND(E128="",F128="",G128=""),AND(B128="labels.icon",F128="")),"",
SUBSTITUTE("{\""featureType\"":\"""&amp;A128&amp;"\"",\""elementType\"":\"""&amp;B128&amp;"\"",\""stylers\"":["&amp;
IF(OR(E128="",B128="labels.icon"),"","{\""visibility\"":\"""&amp;E128&amp;"\""},")&amp;
IF(F128="","","{\""color\"":\"""&amp;F128&amp;"\""},")&amp;
IF(OR(G128="",B128="labels.icon"),"","{\""weight\"":"&amp;G128&amp;"}")&amp;
"]}" &amp;IF((COUNTA(H129:H$778)-COUNTIF(H129:H$778,""))&gt;0, ",", ""),",]","]"))</f>
        <v/>
      </c>
    </row>
    <row r="129" spans="1:8">
      <c r="A129" s="7" t="s">
        <v>15</v>
      </c>
      <c r="B129" t="str" cm="1">
        <f t="array" ref="B129">INDEX('CONSTRUCTION 7 Types'!A:A,COUNTIF(A$2:A129,A129))</f>
        <v>geometry.fill</v>
      </c>
      <c r="D129" t="b">
        <f>_xlfn.LET(_xlpm.overrideMatch,IFERROR(MATCH("{""featureType"":""" &amp; INDEX('CONFIG Legacy V3 Mapping'!B:B,MATCH('OUTPUT Legacy Converter'!A129,'CONFIG Legacy V3 Mapping'!A:A,0)) &amp; """,""elementType"":""" &amp; B129 &amp; """",'INPUT Legacy JSON Input'!$D:$D,0),FALSE),
_xlpm.allMatch,IF(LEN(A129)-LEN(SUBSTITUTE(A129,".",""))=0,IFERROR(MATCH("{""featureType"":"""&amp;INDEX('CONFIG Legacy V3 Mapping'!B:B,MATCH('OUTPUT Legacy Converter'!A129,'CONFIG Legacy V3 Mapping'!A:A,0))&amp;""",""elementType"":""all""",'INPUT Legacy JSON Input'!$D:$D,0),FALSE),FALSE),
_xlpm.defaultMatch,IF(LEN(A129)-LEN(SUBSTITUTE(A129,".",""))=0,IFERROR(MATCH("{""elementType"":""" &amp; B129 &amp; """",'INPUT Legacy JSON Input'!$D:$D,0),FALSE),FALSE),
IF(_xlpm.overrideMatch,_xlpm.overrideMatch,IF(_xlpm.allMatch,_xlpm.allMatch,IF(_xlpm.defaultMatch,_xlpm.defaultMatch,FALSE))))</f>
        <v>0</v>
      </c>
      <c r="E129" t="str" cm="1">
        <f t="array" ref="E129">IF($D129&lt;&gt;FALSE,_xlfn.LET(_xlpm.legacyData,INDEX('INPUT Legacy JSON Input'!$C:$C,$D129),
_xlpm.interimString,MID(_xlpm.legacyData,FIND(E$1,_xlpm.legacyData)+LEN(E$1)+3,LEN(_xlpm.legacyData)),
IF(ISERROR(FIND(E$1,_xlpm.legacyData)),"",LEFT(_xlpm.interimString,FIND("}",_xlpm.interimString)-2))),"")</f>
        <v/>
      </c>
      <c r="F129" t="str" cm="1">
        <f t="array" ref="F129">IF($D129&lt;&gt;FALSE,_xlfn.LET(_xlpm.legacyData,INDEX('INPUT Legacy JSON Input'!$C:$C,$D129),
_xlpm.interimString,MID(_xlpm.legacyData,FIND(F$1,_xlpm.legacyData)+LEN(F$1)+3,LEN(_xlpm.legacyData)),
IF(ISERROR(FIND(F$1,_xlpm.legacyData)),"",LEFT(_xlpm.interimString,FIND("}",_xlpm.interimString)-2))),"")</f>
        <v/>
      </c>
      <c r="G129" t="str" cm="1">
        <f t="array" ref="G129">IF($D129&lt;&gt;FALSE,_xlfn.LET(_xlpm.legacyData,INDEX('INPUT Legacy JSON Input'!$C:$C,$D129),
_xlpm.interimString,MID(_xlpm.legacyData,FIND(G$1,_xlpm.legacyData)+LEN(G$1)+3,LEN(_xlpm.legacyData)),
IF(ISERROR(FIND(G$1,_xlpm.legacyData)),"",LEFT(_xlpm.interimString,FIND("}",_xlpm.interimString)-2))),"")</f>
        <v/>
      </c>
      <c r="H129" s="9" t="str">
        <f>IF(OR(AND(E129="",F129="",G129=""),AND(B129="labels.icon",F129="")),"",
SUBSTITUTE("{\""featureType\"":\"""&amp;A129&amp;"\"",\""elementType\"":\"""&amp;B129&amp;"\"",\""stylers\"":["&amp;
IF(OR(E129="",B129="labels.icon"),"","{\""visibility\"":\"""&amp;E129&amp;"\""},")&amp;
IF(F129="","","{\""color\"":\"""&amp;F129&amp;"\""},")&amp;
IF(OR(G129="",B129="labels.icon"),"","{\""weight\"":"&amp;G129&amp;"}")&amp;
"]}" &amp;IF((COUNTA(H130:H$778)-COUNTIF(H130:H$778,""))&gt;0, ",", ""),",]","]"))</f>
        <v/>
      </c>
    </row>
    <row r="130" spans="1:8">
      <c r="A130" s="7" t="s">
        <v>16</v>
      </c>
      <c r="B130" t="str" cm="1">
        <f t="array" ref="B130">INDEX('CONSTRUCTION 7 Types'!A:A,COUNTIF(A$2:A130,A130))</f>
        <v>geometry.fill</v>
      </c>
      <c r="D130" t="b">
        <f>_xlfn.LET(_xlpm.overrideMatch,IFERROR(MATCH("{""featureType"":""" &amp; INDEX('CONFIG Legacy V3 Mapping'!B:B,MATCH('OUTPUT Legacy Converter'!A130,'CONFIG Legacy V3 Mapping'!A:A,0)) &amp; """,""elementType"":""" &amp; B130 &amp; """",'INPUT Legacy JSON Input'!$D:$D,0),FALSE),
_xlpm.allMatch,IF(LEN(A130)-LEN(SUBSTITUTE(A130,".",""))=0,IFERROR(MATCH("{""featureType"":"""&amp;INDEX('CONFIG Legacy V3 Mapping'!B:B,MATCH('OUTPUT Legacy Converter'!A130,'CONFIG Legacy V3 Mapping'!A:A,0))&amp;""",""elementType"":""all""",'INPUT Legacy JSON Input'!$D:$D,0),FALSE),FALSE),
_xlpm.defaultMatch,IF(LEN(A130)-LEN(SUBSTITUTE(A130,".",""))=0,IFERROR(MATCH("{""elementType"":""" &amp; B130 &amp; """",'INPUT Legacy JSON Input'!$D:$D,0),FALSE),FALSE),
IF(_xlpm.overrideMatch,_xlpm.overrideMatch,IF(_xlpm.allMatch,_xlpm.allMatch,IF(_xlpm.defaultMatch,_xlpm.defaultMatch,FALSE))))</f>
        <v>0</v>
      </c>
      <c r="E130" t="str" cm="1">
        <f t="array" ref="E130">IF($D130&lt;&gt;FALSE,_xlfn.LET(_xlpm.legacyData,INDEX('INPUT Legacy JSON Input'!$C:$C,$D130),
_xlpm.interimString,MID(_xlpm.legacyData,FIND(E$1,_xlpm.legacyData)+LEN(E$1)+3,LEN(_xlpm.legacyData)),
IF(ISERROR(FIND(E$1,_xlpm.legacyData)),"",LEFT(_xlpm.interimString,FIND("}",_xlpm.interimString)-2))),"")</f>
        <v/>
      </c>
      <c r="F130" t="str" cm="1">
        <f t="array" ref="F130">IF($D130&lt;&gt;FALSE,_xlfn.LET(_xlpm.legacyData,INDEX('INPUT Legacy JSON Input'!$C:$C,$D130),
_xlpm.interimString,MID(_xlpm.legacyData,FIND(F$1,_xlpm.legacyData)+LEN(F$1)+3,LEN(_xlpm.legacyData)),
IF(ISERROR(FIND(F$1,_xlpm.legacyData)),"",LEFT(_xlpm.interimString,FIND("}",_xlpm.interimString)-2))),"")</f>
        <v/>
      </c>
      <c r="G130" t="str" cm="1">
        <f t="array" ref="G130">IF($D130&lt;&gt;FALSE,_xlfn.LET(_xlpm.legacyData,INDEX('INPUT Legacy JSON Input'!$C:$C,$D130),
_xlpm.interimString,MID(_xlpm.legacyData,FIND(G$1,_xlpm.legacyData)+LEN(G$1)+3,LEN(_xlpm.legacyData)),
IF(ISERROR(FIND(G$1,_xlpm.legacyData)),"",LEFT(_xlpm.interimString,FIND("}",_xlpm.interimString)-2))),"")</f>
        <v/>
      </c>
      <c r="H130" s="9" t="str">
        <f>IF(OR(AND(E130="",F130="",G130=""),AND(B130="labels.icon",F130="")),"",
SUBSTITUTE("{\""featureType\"":\"""&amp;A130&amp;"\"",\""elementType\"":\"""&amp;B130&amp;"\"",\""stylers\"":["&amp;
IF(OR(E130="",B130="labels.icon"),"","{\""visibility\"":\"""&amp;E130&amp;"\""},")&amp;
IF(F130="","","{\""color\"":\"""&amp;F130&amp;"\""},")&amp;
IF(OR(G130="",B130="labels.icon"),"","{\""weight\"":"&amp;G130&amp;"}")&amp;
"]}" &amp;IF((COUNTA(H131:H$778)-COUNTIF(H131:H$778,""))&gt;0, ",", ""),",]","]"))</f>
        <v/>
      </c>
    </row>
    <row r="131" spans="1:8">
      <c r="A131" s="7" t="s">
        <v>17</v>
      </c>
      <c r="B131" t="str" cm="1">
        <f t="array" ref="B131">INDEX('CONSTRUCTION 7 Types'!A:A,COUNTIF(A$2:A131,A131))</f>
        <v>geometry.fill</v>
      </c>
      <c r="D131" t="b">
        <f>_xlfn.LET(_xlpm.overrideMatch,IFERROR(MATCH("{""featureType"":""" &amp; INDEX('CONFIG Legacy V3 Mapping'!B:B,MATCH('OUTPUT Legacy Converter'!A131,'CONFIG Legacy V3 Mapping'!A:A,0)) &amp; """,""elementType"":""" &amp; B131 &amp; """",'INPUT Legacy JSON Input'!$D:$D,0),FALSE),
_xlpm.allMatch,IF(LEN(A131)-LEN(SUBSTITUTE(A131,".",""))=0,IFERROR(MATCH("{""featureType"":"""&amp;INDEX('CONFIG Legacy V3 Mapping'!B:B,MATCH('OUTPUT Legacy Converter'!A131,'CONFIG Legacy V3 Mapping'!A:A,0))&amp;""",""elementType"":""all""",'INPUT Legacy JSON Input'!$D:$D,0),FALSE),FALSE),
_xlpm.defaultMatch,IF(LEN(A131)-LEN(SUBSTITUTE(A131,".",""))=0,IFERROR(MATCH("{""elementType"":""" &amp; B131 &amp; """",'INPUT Legacy JSON Input'!$D:$D,0),FALSE),FALSE),
IF(_xlpm.overrideMatch,_xlpm.overrideMatch,IF(_xlpm.allMatch,_xlpm.allMatch,IF(_xlpm.defaultMatch,_xlpm.defaultMatch,FALSE))))</f>
        <v>0</v>
      </c>
      <c r="E131" t="str" cm="1">
        <f t="array" ref="E131">IF($D131&lt;&gt;FALSE,_xlfn.LET(_xlpm.legacyData,INDEX('INPUT Legacy JSON Input'!$C:$C,$D131),
_xlpm.interimString,MID(_xlpm.legacyData,FIND(E$1,_xlpm.legacyData)+LEN(E$1)+3,LEN(_xlpm.legacyData)),
IF(ISERROR(FIND(E$1,_xlpm.legacyData)),"",LEFT(_xlpm.interimString,FIND("}",_xlpm.interimString)-2))),"")</f>
        <v/>
      </c>
      <c r="F131" t="str" cm="1">
        <f t="array" ref="F131">IF($D131&lt;&gt;FALSE,_xlfn.LET(_xlpm.legacyData,INDEX('INPUT Legacy JSON Input'!$C:$C,$D131),
_xlpm.interimString,MID(_xlpm.legacyData,FIND(F$1,_xlpm.legacyData)+LEN(F$1)+3,LEN(_xlpm.legacyData)),
IF(ISERROR(FIND(F$1,_xlpm.legacyData)),"",LEFT(_xlpm.interimString,FIND("}",_xlpm.interimString)-2))),"")</f>
        <v/>
      </c>
      <c r="G131" t="str" cm="1">
        <f t="array" ref="G131">IF($D131&lt;&gt;FALSE,_xlfn.LET(_xlpm.legacyData,INDEX('INPUT Legacy JSON Input'!$C:$C,$D131),
_xlpm.interimString,MID(_xlpm.legacyData,FIND(G$1,_xlpm.legacyData)+LEN(G$1)+3,LEN(_xlpm.legacyData)),
IF(ISERROR(FIND(G$1,_xlpm.legacyData)),"",LEFT(_xlpm.interimString,FIND("}",_xlpm.interimString)-2))),"")</f>
        <v/>
      </c>
      <c r="H131" s="9" t="str">
        <f>IF(OR(AND(E131="",F131="",G131=""),AND(B131="labels.icon",F131="")),"",
SUBSTITUTE("{\""featureType\"":\"""&amp;A131&amp;"\"",\""elementType\"":\"""&amp;B131&amp;"\"",\""stylers\"":["&amp;
IF(OR(E131="",B131="labels.icon"),"","{\""visibility\"":\"""&amp;E131&amp;"\""},")&amp;
IF(F131="","","{\""color\"":\"""&amp;F131&amp;"\""},")&amp;
IF(OR(G131="",B131="labels.icon"),"","{\""weight\"":"&amp;G131&amp;"}")&amp;
"]}" &amp;IF((COUNTA(H132:H$778)-COUNTIF(H132:H$778,""))&gt;0, ",", ""),",]","]"))</f>
        <v/>
      </c>
    </row>
    <row r="132" spans="1:8">
      <c r="A132" s="7" t="s">
        <v>18</v>
      </c>
      <c r="B132" t="str" cm="1">
        <f t="array" ref="B132">INDEX('CONSTRUCTION 7 Types'!A:A,COUNTIF(A$2:A132,A132))</f>
        <v>geometry.fill</v>
      </c>
      <c r="D132" t="b">
        <f>_xlfn.LET(_xlpm.overrideMatch,IFERROR(MATCH("{""featureType"":""" &amp; INDEX('CONFIG Legacy V3 Mapping'!B:B,MATCH('OUTPUT Legacy Converter'!A132,'CONFIG Legacy V3 Mapping'!A:A,0)) &amp; """,""elementType"":""" &amp; B132 &amp; """",'INPUT Legacy JSON Input'!$D:$D,0),FALSE),
_xlpm.allMatch,IF(LEN(A132)-LEN(SUBSTITUTE(A132,".",""))=0,IFERROR(MATCH("{""featureType"":"""&amp;INDEX('CONFIG Legacy V3 Mapping'!B:B,MATCH('OUTPUT Legacy Converter'!A132,'CONFIG Legacy V3 Mapping'!A:A,0))&amp;""",""elementType"":""all""",'INPUT Legacy JSON Input'!$D:$D,0),FALSE),FALSE),
_xlpm.defaultMatch,IF(LEN(A132)-LEN(SUBSTITUTE(A132,".",""))=0,IFERROR(MATCH("{""elementType"":""" &amp; B132 &amp; """",'INPUT Legacy JSON Input'!$D:$D,0),FALSE),FALSE),
IF(_xlpm.overrideMatch,_xlpm.overrideMatch,IF(_xlpm.allMatch,_xlpm.allMatch,IF(_xlpm.defaultMatch,_xlpm.defaultMatch,FALSE))))</f>
        <v>0</v>
      </c>
      <c r="E132" t="str" cm="1">
        <f t="array" ref="E132">IF($D132&lt;&gt;FALSE,_xlfn.LET(_xlpm.legacyData,INDEX('INPUT Legacy JSON Input'!$C:$C,$D132),
_xlpm.interimString,MID(_xlpm.legacyData,FIND(E$1,_xlpm.legacyData)+LEN(E$1)+3,LEN(_xlpm.legacyData)),
IF(ISERROR(FIND(E$1,_xlpm.legacyData)),"",LEFT(_xlpm.interimString,FIND("}",_xlpm.interimString)-2))),"")</f>
        <v/>
      </c>
      <c r="F132" t="str" cm="1">
        <f t="array" ref="F132">IF($D132&lt;&gt;FALSE,_xlfn.LET(_xlpm.legacyData,INDEX('INPUT Legacy JSON Input'!$C:$C,$D132),
_xlpm.interimString,MID(_xlpm.legacyData,FIND(F$1,_xlpm.legacyData)+LEN(F$1)+3,LEN(_xlpm.legacyData)),
IF(ISERROR(FIND(F$1,_xlpm.legacyData)),"",LEFT(_xlpm.interimString,FIND("}",_xlpm.interimString)-2))),"")</f>
        <v/>
      </c>
      <c r="G132" t="str" cm="1">
        <f t="array" ref="G132">IF($D132&lt;&gt;FALSE,_xlfn.LET(_xlpm.legacyData,INDEX('INPUT Legacy JSON Input'!$C:$C,$D132),
_xlpm.interimString,MID(_xlpm.legacyData,FIND(G$1,_xlpm.legacyData)+LEN(G$1)+3,LEN(_xlpm.legacyData)),
IF(ISERROR(FIND(G$1,_xlpm.legacyData)),"",LEFT(_xlpm.interimString,FIND("}",_xlpm.interimString)-2))),"")</f>
        <v/>
      </c>
      <c r="H132" s="9" t="str">
        <f>IF(OR(AND(E132="",F132="",G132=""),AND(B132="labels.icon",F132="")),"",
SUBSTITUTE("{\""featureType\"":\"""&amp;A132&amp;"\"",\""elementType\"":\"""&amp;B132&amp;"\"",\""stylers\"":["&amp;
IF(OR(E132="",B132="labels.icon"),"","{\""visibility\"":\"""&amp;E132&amp;"\""},")&amp;
IF(F132="","","{\""color\"":\"""&amp;F132&amp;"\""},")&amp;
IF(OR(G132="",B132="labels.icon"),"","{\""weight\"":"&amp;G132&amp;"}")&amp;
"]}" &amp;IF((COUNTA(H133:H$778)-COUNTIF(H133:H$778,""))&gt;0, ",", ""),",]","]"))</f>
        <v/>
      </c>
    </row>
    <row r="133" spans="1:8">
      <c r="A133" s="7" t="s">
        <v>19</v>
      </c>
      <c r="B133" t="str" cm="1">
        <f t="array" ref="B133">INDEX('CONSTRUCTION 7 Types'!A:A,COUNTIF(A$2:A133,A133))</f>
        <v>geometry.fill</v>
      </c>
      <c r="D133" t="b">
        <f>_xlfn.LET(_xlpm.overrideMatch,IFERROR(MATCH("{""featureType"":""" &amp; INDEX('CONFIG Legacy V3 Mapping'!B:B,MATCH('OUTPUT Legacy Converter'!A133,'CONFIG Legacy V3 Mapping'!A:A,0)) &amp; """,""elementType"":""" &amp; B133 &amp; """",'INPUT Legacy JSON Input'!$D:$D,0),FALSE),
_xlpm.allMatch,IF(LEN(A133)-LEN(SUBSTITUTE(A133,".",""))=0,IFERROR(MATCH("{""featureType"":"""&amp;INDEX('CONFIG Legacy V3 Mapping'!B:B,MATCH('OUTPUT Legacy Converter'!A133,'CONFIG Legacy V3 Mapping'!A:A,0))&amp;""",""elementType"":""all""",'INPUT Legacy JSON Input'!$D:$D,0),FALSE),FALSE),
_xlpm.defaultMatch,IF(LEN(A133)-LEN(SUBSTITUTE(A133,".",""))=0,IFERROR(MATCH("{""elementType"":""" &amp; B133 &amp; """",'INPUT Legacy JSON Input'!$D:$D,0),FALSE),FALSE),
IF(_xlpm.overrideMatch,_xlpm.overrideMatch,IF(_xlpm.allMatch,_xlpm.allMatch,IF(_xlpm.defaultMatch,_xlpm.defaultMatch,FALSE))))</f>
        <v>0</v>
      </c>
      <c r="E133" t="str" cm="1">
        <f t="array" ref="E133">IF($D133&lt;&gt;FALSE,_xlfn.LET(_xlpm.legacyData,INDEX('INPUT Legacy JSON Input'!$C:$C,$D133),
_xlpm.interimString,MID(_xlpm.legacyData,FIND(E$1,_xlpm.legacyData)+LEN(E$1)+3,LEN(_xlpm.legacyData)),
IF(ISERROR(FIND(E$1,_xlpm.legacyData)),"",LEFT(_xlpm.interimString,FIND("}",_xlpm.interimString)-2))),"")</f>
        <v/>
      </c>
      <c r="F133" t="str" cm="1">
        <f t="array" ref="F133">IF($D133&lt;&gt;FALSE,_xlfn.LET(_xlpm.legacyData,INDEX('INPUT Legacy JSON Input'!$C:$C,$D133),
_xlpm.interimString,MID(_xlpm.legacyData,FIND(F$1,_xlpm.legacyData)+LEN(F$1)+3,LEN(_xlpm.legacyData)),
IF(ISERROR(FIND(F$1,_xlpm.legacyData)),"",LEFT(_xlpm.interimString,FIND("}",_xlpm.interimString)-2))),"")</f>
        <v/>
      </c>
      <c r="G133" t="str" cm="1">
        <f t="array" ref="G133">IF($D133&lt;&gt;FALSE,_xlfn.LET(_xlpm.legacyData,INDEX('INPUT Legacy JSON Input'!$C:$C,$D133),
_xlpm.interimString,MID(_xlpm.legacyData,FIND(G$1,_xlpm.legacyData)+LEN(G$1)+3,LEN(_xlpm.legacyData)),
IF(ISERROR(FIND(G$1,_xlpm.legacyData)),"",LEFT(_xlpm.interimString,FIND("}",_xlpm.interimString)-2))),"")</f>
        <v/>
      </c>
      <c r="H133" s="9" t="str">
        <f>IF(OR(AND(E133="",F133="",G133=""),AND(B133="labels.icon",F133="")),"",
SUBSTITUTE("{\""featureType\"":\"""&amp;A133&amp;"\"",\""elementType\"":\"""&amp;B133&amp;"\"",\""stylers\"":["&amp;
IF(OR(E133="",B133="labels.icon"),"","{\""visibility\"":\"""&amp;E133&amp;"\""},")&amp;
IF(F133="","","{\""color\"":\"""&amp;F133&amp;"\""},")&amp;
IF(OR(G133="",B133="labels.icon"),"","{\""weight\"":"&amp;G133&amp;"}")&amp;
"]}" &amp;IF((COUNTA(H134:H$778)-COUNTIF(H134:H$778,""))&gt;0, ",", ""),",]","]"))</f>
        <v/>
      </c>
    </row>
    <row r="134" spans="1:8">
      <c r="A134" s="7" t="s">
        <v>20</v>
      </c>
      <c r="B134" t="str" cm="1">
        <f t="array" ref="B134">INDEX('CONSTRUCTION 7 Types'!A:A,COUNTIF(A$2:A134,A134))</f>
        <v>geometry.fill</v>
      </c>
      <c r="D134" t="b">
        <f>_xlfn.LET(_xlpm.overrideMatch,IFERROR(MATCH("{""featureType"":""" &amp; INDEX('CONFIG Legacy V3 Mapping'!B:B,MATCH('OUTPUT Legacy Converter'!A134,'CONFIG Legacy V3 Mapping'!A:A,0)) &amp; """,""elementType"":""" &amp; B134 &amp; """",'INPUT Legacy JSON Input'!$D:$D,0),FALSE),
_xlpm.allMatch,IF(LEN(A134)-LEN(SUBSTITUTE(A134,".",""))=0,IFERROR(MATCH("{""featureType"":"""&amp;INDEX('CONFIG Legacy V3 Mapping'!B:B,MATCH('OUTPUT Legacy Converter'!A134,'CONFIG Legacy V3 Mapping'!A:A,0))&amp;""",""elementType"":""all""",'INPUT Legacy JSON Input'!$D:$D,0),FALSE),FALSE),
_xlpm.defaultMatch,IF(LEN(A134)-LEN(SUBSTITUTE(A134,".",""))=0,IFERROR(MATCH("{""elementType"":""" &amp; B134 &amp; """",'INPUT Legacy JSON Input'!$D:$D,0),FALSE),FALSE),
IF(_xlpm.overrideMatch,_xlpm.overrideMatch,IF(_xlpm.allMatch,_xlpm.allMatch,IF(_xlpm.defaultMatch,_xlpm.defaultMatch,FALSE))))</f>
        <v>0</v>
      </c>
      <c r="E134" t="str" cm="1">
        <f t="array" ref="E134">IF($D134&lt;&gt;FALSE,_xlfn.LET(_xlpm.legacyData,INDEX('INPUT Legacy JSON Input'!$C:$C,$D134),
_xlpm.interimString,MID(_xlpm.legacyData,FIND(E$1,_xlpm.legacyData)+LEN(E$1)+3,LEN(_xlpm.legacyData)),
IF(ISERROR(FIND(E$1,_xlpm.legacyData)),"",LEFT(_xlpm.interimString,FIND("}",_xlpm.interimString)-2))),"")</f>
        <v/>
      </c>
      <c r="F134" t="str" cm="1">
        <f t="array" ref="F134">IF($D134&lt;&gt;FALSE,_xlfn.LET(_xlpm.legacyData,INDEX('INPUT Legacy JSON Input'!$C:$C,$D134),
_xlpm.interimString,MID(_xlpm.legacyData,FIND(F$1,_xlpm.legacyData)+LEN(F$1)+3,LEN(_xlpm.legacyData)),
IF(ISERROR(FIND(F$1,_xlpm.legacyData)),"",LEFT(_xlpm.interimString,FIND("}",_xlpm.interimString)-2))),"")</f>
        <v/>
      </c>
      <c r="G134" t="str" cm="1">
        <f t="array" ref="G134">IF($D134&lt;&gt;FALSE,_xlfn.LET(_xlpm.legacyData,INDEX('INPUT Legacy JSON Input'!$C:$C,$D134),
_xlpm.interimString,MID(_xlpm.legacyData,FIND(G$1,_xlpm.legacyData)+LEN(G$1)+3,LEN(_xlpm.legacyData)),
IF(ISERROR(FIND(G$1,_xlpm.legacyData)),"",LEFT(_xlpm.interimString,FIND("}",_xlpm.interimString)-2))),"")</f>
        <v/>
      </c>
      <c r="H134" s="9" t="str">
        <f>IF(OR(AND(E134="",F134="",G134=""),AND(B134="labels.icon",F134="")),"",
SUBSTITUTE("{\""featureType\"":\"""&amp;A134&amp;"\"",\""elementType\"":\"""&amp;B134&amp;"\"",\""stylers\"":["&amp;
IF(OR(E134="",B134="labels.icon"),"","{\""visibility\"":\"""&amp;E134&amp;"\""},")&amp;
IF(F134="","","{\""color\"":\"""&amp;F134&amp;"\""},")&amp;
IF(OR(G134="",B134="labels.icon"),"","{\""weight\"":"&amp;G134&amp;"}")&amp;
"]}" &amp;IF((COUNTA(H135:H$778)-COUNTIF(H135:H$778,""))&gt;0, ",", ""),",]","]"))</f>
        <v/>
      </c>
    </row>
    <row r="135" spans="1:8">
      <c r="A135" s="7" t="s">
        <v>21</v>
      </c>
      <c r="B135" t="str" cm="1">
        <f t="array" ref="B135">INDEX('CONSTRUCTION 7 Types'!A:A,COUNTIF(A$2:A135,A135))</f>
        <v>geometry.fill</v>
      </c>
      <c r="D135" t="b">
        <f>_xlfn.LET(_xlpm.overrideMatch,IFERROR(MATCH("{""featureType"":""" &amp; INDEX('CONFIG Legacy V3 Mapping'!B:B,MATCH('OUTPUT Legacy Converter'!A135,'CONFIG Legacy V3 Mapping'!A:A,0)) &amp; """,""elementType"":""" &amp; B135 &amp; """",'INPUT Legacy JSON Input'!$D:$D,0),FALSE),
_xlpm.allMatch,IF(LEN(A135)-LEN(SUBSTITUTE(A135,".",""))=0,IFERROR(MATCH("{""featureType"":"""&amp;INDEX('CONFIG Legacy V3 Mapping'!B:B,MATCH('OUTPUT Legacy Converter'!A135,'CONFIG Legacy V3 Mapping'!A:A,0))&amp;""",""elementType"":""all""",'INPUT Legacy JSON Input'!$D:$D,0),FALSE),FALSE),
_xlpm.defaultMatch,IF(LEN(A135)-LEN(SUBSTITUTE(A135,".",""))=0,IFERROR(MATCH("{""elementType"":""" &amp; B135 &amp; """",'INPUT Legacy JSON Input'!$D:$D,0),FALSE),FALSE),
IF(_xlpm.overrideMatch,_xlpm.overrideMatch,IF(_xlpm.allMatch,_xlpm.allMatch,IF(_xlpm.defaultMatch,_xlpm.defaultMatch,FALSE))))</f>
        <v>0</v>
      </c>
      <c r="E135" t="str" cm="1">
        <f t="array" ref="E135">IF($D135&lt;&gt;FALSE,_xlfn.LET(_xlpm.legacyData,INDEX('INPUT Legacy JSON Input'!$C:$C,$D135),
_xlpm.interimString,MID(_xlpm.legacyData,FIND(E$1,_xlpm.legacyData)+LEN(E$1)+3,LEN(_xlpm.legacyData)),
IF(ISERROR(FIND(E$1,_xlpm.legacyData)),"",LEFT(_xlpm.interimString,FIND("}",_xlpm.interimString)-2))),"")</f>
        <v/>
      </c>
      <c r="F135" t="str" cm="1">
        <f t="array" ref="F135">IF($D135&lt;&gt;FALSE,_xlfn.LET(_xlpm.legacyData,INDEX('INPUT Legacy JSON Input'!$C:$C,$D135),
_xlpm.interimString,MID(_xlpm.legacyData,FIND(F$1,_xlpm.legacyData)+LEN(F$1)+3,LEN(_xlpm.legacyData)),
IF(ISERROR(FIND(F$1,_xlpm.legacyData)),"",LEFT(_xlpm.interimString,FIND("}",_xlpm.interimString)-2))),"")</f>
        <v/>
      </c>
      <c r="G135" t="str" cm="1">
        <f t="array" ref="G135">IF($D135&lt;&gt;FALSE,_xlfn.LET(_xlpm.legacyData,INDEX('INPUT Legacy JSON Input'!$C:$C,$D135),
_xlpm.interimString,MID(_xlpm.legacyData,FIND(G$1,_xlpm.legacyData)+LEN(G$1)+3,LEN(_xlpm.legacyData)),
IF(ISERROR(FIND(G$1,_xlpm.legacyData)),"",LEFT(_xlpm.interimString,FIND("}",_xlpm.interimString)-2))),"")</f>
        <v/>
      </c>
      <c r="H135" s="9" t="str">
        <f>IF(OR(AND(E135="",F135="",G135=""),AND(B135="labels.icon",F135="")),"",
SUBSTITUTE("{\""featureType\"":\"""&amp;A135&amp;"\"",\""elementType\"":\"""&amp;B135&amp;"\"",\""stylers\"":["&amp;
IF(OR(E135="",B135="labels.icon"),"","{\""visibility\"":\"""&amp;E135&amp;"\""},")&amp;
IF(F135="","","{\""color\"":\"""&amp;F135&amp;"\""},")&amp;
IF(OR(G135="",B135="labels.icon"),"","{\""weight\"":"&amp;G135&amp;"}")&amp;
"]}" &amp;IF((COUNTA(H136:H$778)-COUNTIF(H136:H$778,""))&gt;0, ",", ""),",]","]"))</f>
        <v/>
      </c>
    </row>
    <row r="136" spans="1:8">
      <c r="A136" s="7" t="s">
        <v>22</v>
      </c>
      <c r="B136" t="str" cm="1">
        <f t="array" ref="B136">INDEX('CONSTRUCTION 7 Types'!A:A,COUNTIF(A$2:A136,A136))</f>
        <v>geometry.fill</v>
      </c>
      <c r="D136" t="b">
        <f>_xlfn.LET(_xlpm.overrideMatch,IFERROR(MATCH("{""featureType"":""" &amp; INDEX('CONFIG Legacy V3 Mapping'!B:B,MATCH('OUTPUT Legacy Converter'!A136,'CONFIG Legacy V3 Mapping'!A:A,0)) &amp; """,""elementType"":""" &amp; B136 &amp; """",'INPUT Legacy JSON Input'!$D:$D,0),FALSE),
_xlpm.allMatch,IF(LEN(A136)-LEN(SUBSTITUTE(A136,".",""))=0,IFERROR(MATCH("{""featureType"":"""&amp;INDEX('CONFIG Legacy V3 Mapping'!B:B,MATCH('OUTPUT Legacy Converter'!A136,'CONFIG Legacy V3 Mapping'!A:A,0))&amp;""",""elementType"":""all""",'INPUT Legacy JSON Input'!$D:$D,0),FALSE),FALSE),
_xlpm.defaultMatch,IF(LEN(A136)-LEN(SUBSTITUTE(A136,".",""))=0,IFERROR(MATCH("{""elementType"":""" &amp; B136 &amp; """",'INPUT Legacy JSON Input'!$D:$D,0),FALSE),FALSE),
IF(_xlpm.overrideMatch,_xlpm.overrideMatch,IF(_xlpm.allMatch,_xlpm.allMatch,IF(_xlpm.defaultMatch,_xlpm.defaultMatch,FALSE))))</f>
        <v>0</v>
      </c>
      <c r="E136" t="str" cm="1">
        <f t="array" ref="E136">IF($D136&lt;&gt;FALSE,_xlfn.LET(_xlpm.legacyData,INDEX('INPUT Legacy JSON Input'!$C:$C,$D136),
_xlpm.interimString,MID(_xlpm.legacyData,FIND(E$1,_xlpm.legacyData)+LEN(E$1)+3,LEN(_xlpm.legacyData)),
IF(ISERROR(FIND(E$1,_xlpm.legacyData)),"",LEFT(_xlpm.interimString,FIND("}",_xlpm.interimString)-2))),"")</f>
        <v/>
      </c>
      <c r="F136" t="str" cm="1">
        <f t="array" ref="F136">IF($D136&lt;&gt;FALSE,_xlfn.LET(_xlpm.legacyData,INDEX('INPUT Legacy JSON Input'!$C:$C,$D136),
_xlpm.interimString,MID(_xlpm.legacyData,FIND(F$1,_xlpm.legacyData)+LEN(F$1)+3,LEN(_xlpm.legacyData)),
IF(ISERROR(FIND(F$1,_xlpm.legacyData)),"",LEFT(_xlpm.interimString,FIND("}",_xlpm.interimString)-2))),"")</f>
        <v/>
      </c>
      <c r="G136" t="str" cm="1">
        <f t="array" ref="G136">IF($D136&lt;&gt;FALSE,_xlfn.LET(_xlpm.legacyData,INDEX('INPUT Legacy JSON Input'!$C:$C,$D136),
_xlpm.interimString,MID(_xlpm.legacyData,FIND(G$1,_xlpm.legacyData)+LEN(G$1)+3,LEN(_xlpm.legacyData)),
IF(ISERROR(FIND(G$1,_xlpm.legacyData)),"",LEFT(_xlpm.interimString,FIND("}",_xlpm.interimString)-2))),"")</f>
        <v/>
      </c>
      <c r="H136" s="9" t="str">
        <f>IF(OR(AND(E136="",F136="",G136=""),AND(B136="labels.icon",F136="")),"",
SUBSTITUTE("{\""featureType\"":\"""&amp;A136&amp;"\"",\""elementType\"":\"""&amp;B136&amp;"\"",\""stylers\"":["&amp;
IF(OR(E136="",B136="labels.icon"),"","{\""visibility\"":\"""&amp;E136&amp;"\""},")&amp;
IF(F136="","","{\""color\"":\"""&amp;F136&amp;"\""},")&amp;
IF(OR(G136="",B136="labels.icon"),"","{\""weight\"":"&amp;G136&amp;"}")&amp;
"]}" &amp;IF((COUNTA(H137:H$778)-COUNTIF(H137:H$778,""))&gt;0, ",", ""),",]","]"))</f>
        <v/>
      </c>
    </row>
    <row r="137" spans="1:8">
      <c r="A137" s="7" t="s">
        <v>23</v>
      </c>
      <c r="B137" t="str" cm="1">
        <f t="array" ref="B137">INDEX('CONSTRUCTION 7 Types'!A:A,COUNTIF(A$2:A137,A137))</f>
        <v>geometry.fill</v>
      </c>
      <c r="D137" t="b">
        <f>_xlfn.LET(_xlpm.overrideMatch,IFERROR(MATCH("{""featureType"":""" &amp; INDEX('CONFIG Legacy V3 Mapping'!B:B,MATCH('OUTPUT Legacy Converter'!A137,'CONFIG Legacy V3 Mapping'!A:A,0)) &amp; """,""elementType"":""" &amp; B137 &amp; """",'INPUT Legacy JSON Input'!$D:$D,0),FALSE),
_xlpm.allMatch,IF(LEN(A137)-LEN(SUBSTITUTE(A137,".",""))=0,IFERROR(MATCH("{""featureType"":"""&amp;INDEX('CONFIG Legacy V3 Mapping'!B:B,MATCH('OUTPUT Legacy Converter'!A137,'CONFIG Legacy V3 Mapping'!A:A,0))&amp;""",""elementType"":""all""",'INPUT Legacy JSON Input'!$D:$D,0),FALSE),FALSE),
_xlpm.defaultMatch,IF(LEN(A137)-LEN(SUBSTITUTE(A137,".",""))=0,IFERROR(MATCH("{""elementType"":""" &amp; B137 &amp; """",'INPUT Legacy JSON Input'!$D:$D,0),FALSE),FALSE),
IF(_xlpm.overrideMatch,_xlpm.overrideMatch,IF(_xlpm.allMatch,_xlpm.allMatch,IF(_xlpm.defaultMatch,_xlpm.defaultMatch,FALSE))))</f>
        <v>0</v>
      </c>
      <c r="E137" t="str" cm="1">
        <f t="array" ref="E137">IF($D137&lt;&gt;FALSE,_xlfn.LET(_xlpm.legacyData,INDEX('INPUT Legacy JSON Input'!$C:$C,$D137),
_xlpm.interimString,MID(_xlpm.legacyData,FIND(E$1,_xlpm.legacyData)+LEN(E$1)+3,LEN(_xlpm.legacyData)),
IF(ISERROR(FIND(E$1,_xlpm.legacyData)),"",LEFT(_xlpm.interimString,FIND("}",_xlpm.interimString)-2))),"")</f>
        <v/>
      </c>
      <c r="F137" t="str" cm="1">
        <f t="array" ref="F137">IF($D137&lt;&gt;FALSE,_xlfn.LET(_xlpm.legacyData,INDEX('INPUT Legacy JSON Input'!$C:$C,$D137),
_xlpm.interimString,MID(_xlpm.legacyData,FIND(F$1,_xlpm.legacyData)+LEN(F$1)+3,LEN(_xlpm.legacyData)),
IF(ISERROR(FIND(F$1,_xlpm.legacyData)),"",LEFT(_xlpm.interimString,FIND("}",_xlpm.interimString)-2))),"")</f>
        <v/>
      </c>
      <c r="G137" t="str" cm="1">
        <f t="array" ref="G137">IF($D137&lt;&gt;FALSE,_xlfn.LET(_xlpm.legacyData,INDEX('INPUT Legacy JSON Input'!$C:$C,$D137),
_xlpm.interimString,MID(_xlpm.legacyData,FIND(G$1,_xlpm.legacyData)+LEN(G$1)+3,LEN(_xlpm.legacyData)),
IF(ISERROR(FIND(G$1,_xlpm.legacyData)),"",LEFT(_xlpm.interimString,FIND("}",_xlpm.interimString)-2))),"")</f>
        <v/>
      </c>
      <c r="H137" s="9" t="str">
        <f>IF(OR(AND(E137="",F137="",G137=""),AND(B137="labels.icon",F137="")),"",
SUBSTITUTE("{\""featureType\"":\"""&amp;A137&amp;"\"",\""elementType\"":\"""&amp;B137&amp;"\"",\""stylers\"":["&amp;
IF(OR(E137="",B137="labels.icon"),"","{\""visibility\"":\"""&amp;E137&amp;"\""},")&amp;
IF(F137="","","{\""color\"":\"""&amp;F137&amp;"\""},")&amp;
IF(OR(G137="",B137="labels.icon"),"","{\""weight\"":"&amp;G137&amp;"}")&amp;
"]}" &amp;IF((COUNTA(H138:H$778)-COUNTIF(H138:H$778,""))&gt;0, ",", ""),",]","]"))</f>
        <v/>
      </c>
    </row>
    <row r="138" spans="1:8">
      <c r="A138" s="7" t="s">
        <v>24</v>
      </c>
      <c r="B138" t="str" cm="1">
        <f t="array" ref="B138">INDEX('CONSTRUCTION 7 Types'!A:A,COUNTIF(A$2:A138,A138))</f>
        <v>geometry.fill</v>
      </c>
      <c r="D138" t="b">
        <f>_xlfn.LET(_xlpm.overrideMatch,IFERROR(MATCH("{""featureType"":""" &amp; INDEX('CONFIG Legacy V3 Mapping'!B:B,MATCH('OUTPUT Legacy Converter'!A138,'CONFIG Legacy V3 Mapping'!A:A,0)) &amp; """,""elementType"":""" &amp; B138 &amp; """",'INPUT Legacy JSON Input'!$D:$D,0),FALSE),
_xlpm.allMatch,IF(LEN(A138)-LEN(SUBSTITUTE(A138,".",""))=0,IFERROR(MATCH("{""featureType"":"""&amp;INDEX('CONFIG Legacy V3 Mapping'!B:B,MATCH('OUTPUT Legacy Converter'!A138,'CONFIG Legacy V3 Mapping'!A:A,0))&amp;""",""elementType"":""all""",'INPUT Legacy JSON Input'!$D:$D,0),FALSE),FALSE),
_xlpm.defaultMatch,IF(LEN(A138)-LEN(SUBSTITUTE(A138,".",""))=0,IFERROR(MATCH("{""elementType"":""" &amp; B138 &amp; """",'INPUT Legacy JSON Input'!$D:$D,0),FALSE),FALSE),
IF(_xlpm.overrideMatch,_xlpm.overrideMatch,IF(_xlpm.allMatch,_xlpm.allMatch,IF(_xlpm.defaultMatch,_xlpm.defaultMatch,FALSE))))</f>
        <v>0</v>
      </c>
      <c r="E138" t="str" cm="1">
        <f t="array" ref="E138">IF($D138&lt;&gt;FALSE,_xlfn.LET(_xlpm.legacyData,INDEX('INPUT Legacy JSON Input'!$C:$C,$D138),
_xlpm.interimString,MID(_xlpm.legacyData,FIND(E$1,_xlpm.legacyData)+LEN(E$1)+3,LEN(_xlpm.legacyData)),
IF(ISERROR(FIND(E$1,_xlpm.legacyData)),"",LEFT(_xlpm.interimString,FIND("}",_xlpm.interimString)-2))),"")</f>
        <v/>
      </c>
      <c r="F138" t="str" cm="1">
        <f t="array" ref="F138">IF($D138&lt;&gt;FALSE,_xlfn.LET(_xlpm.legacyData,INDEX('INPUT Legacy JSON Input'!$C:$C,$D138),
_xlpm.interimString,MID(_xlpm.legacyData,FIND(F$1,_xlpm.legacyData)+LEN(F$1)+3,LEN(_xlpm.legacyData)),
IF(ISERROR(FIND(F$1,_xlpm.legacyData)),"",LEFT(_xlpm.interimString,FIND("}",_xlpm.interimString)-2))),"")</f>
        <v/>
      </c>
      <c r="G138" t="str" cm="1">
        <f t="array" ref="G138">IF($D138&lt;&gt;FALSE,_xlfn.LET(_xlpm.legacyData,INDEX('INPUT Legacy JSON Input'!$C:$C,$D138),
_xlpm.interimString,MID(_xlpm.legacyData,FIND(G$1,_xlpm.legacyData)+LEN(G$1)+3,LEN(_xlpm.legacyData)),
IF(ISERROR(FIND(G$1,_xlpm.legacyData)),"",LEFT(_xlpm.interimString,FIND("}",_xlpm.interimString)-2))),"")</f>
        <v/>
      </c>
      <c r="H138" s="9" t="str">
        <f>IF(OR(AND(E138="",F138="",G138=""),AND(B138="labels.icon",F138="")),"",
SUBSTITUTE("{\""featureType\"":\"""&amp;A138&amp;"\"",\""elementType\"":\"""&amp;B138&amp;"\"",\""stylers\"":["&amp;
IF(OR(E138="",B138="labels.icon"),"","{\""visibility\"":\"""&amp;E138&amp;"\""},")&amp;
IF(F138="","","{\""color\"":\"""&amp;F138&amp;"\""},")&amp;
IF(OR(G138="",B138="labels.icon"),"","{\""weight\"":"&amp;G138&amp;"}")&amp;
"]}" &amp;IF((COUNTA(H139:H$778)-COUNTIF(H139:H$778,""))&gt;0, ",", ""),",]","]"))</f>
        <v/>
      </c>
    </row>
    <row r="139" spans="1:8">
      <c r="A139" s="7" t="s">
        <v>25</v>
      </c>
      <c r="B139" t="str" cm="1">
        <f t="array" ref="B139">INDEX('CONSTRUCTION 7 Types'!A:A,COUNTIF(A$2:A139,A139))</f>
        <v>geometry.fill</v>
      </c>
      <c r="D139" t="b">
        <f>_xlfn.LET(_xlpm.overrideMatch,IFERROR(MATCH("{""featureType"":""" &amp; INDEX('CONFIG Legacy V3 Mapping'!B:B,MATCH('OUTPUT Legacy Converter'!A139,'CONFIG Legacy V3 Mapping'!A:A,0)) &amp; """,""elementType"":""" &amp; B139 &amp; """",'INPUT Legacy JSON Input'!$D:$D,0),FALSE),
_xlpm.allMatch,IF(LEN(A139)-LEN(SUBSTITUTE(A139,".",""))=0,IFERROR(MATCH("{""featureType"":"""&amp;INDEX('CONFIG Legacy V3 Mapping'!B:B,MATCH('OUTPUT Legacy Converter'!A139,'CONFIG Legacy V3 Mapping'!A:A,0))&amp;""",""elementType"":""all""",'INPUT Legacy JSON Input'!$D:$D,0),FALSE),FALSE),
_xlpm.defaultMatch,IF(LEN(A139)-LEN(SUBSTITUTE(A139,".",""))=0,IFERROR(MATCH("{""elementType"":""" &amp; B139 &amp; """",'INPUT Legacy JSON Input'!$D:$D,0),FALSE),FALSE),
IF(_xlpm.overrideMatch,_xlpm.overrideMatch,IF(_xlpm.allMatch,_xlpm.allMatch,IF(_xlpm.defaultMatch,_xlpm.defaultMatch,FALSE))))</f>
        <v>0</v>
      </c>
      <c r="E139" t="str" cm="1">
        <f t="array" ref="E139">IF($D139&lt;&gt;FALSE,_xlfn.LET(_xlpm.legacyData,INDEX('INPUT Legacy JSON Input'!$C:$C,$D139),
_xlpm.interimString,MID(_xlpm.legacyData,FIND(E$1,_xlpm.legacyData)+LEN(E$1)+3,LEN(_xlpm.legacyData)),
IF(ISERROR(FIND(E$1,_xlpm.legacyData)),"",LEFT(_xlpm.interimString,FIND("}",_xlpm.interimString)-2))),"")</f>
        <v/>
      </c>
      <c r="F139" t="str" cm="1">
        <f t="array" ref="F139">IF($D139&lt;&gt;FALSE,_xlfn.LET(_xlpm.legacyData,INDEX('INPUT Legacy JSON Input'!$C:$C,$D139),
_xlpm.interimString,MID(_xlpm.legacyData,FIND(F$1,_xlpm.legacyData)+LEN(F$1)+3,LEN(_xlpm.legacyData)),
IF(ISERROR(FIND(F$1,_xlpm.legacyData)),"",LEFT(_xlpm.interimString,FIND("}",_xlpm.interimString)-2))),"")</f>
        <v/>
      </c>
      <c r="G139" t="str" cm="1">
        <f t="array" ref="G139">IF($D139&lt;&gt;FALSE,_xlfn.LET(_xlpm.legacyData,INDEX('INPUT Legacy JSON Input'!$C:$C,$D139),
_xlpm.interimString,MID(_xlpm.legacyData,FIND(G$1,_xlpm.legacyData)+LEN(G$1)+3,LEN(_xlpm.legacyData)),
IF(ISERROR(FIND(G$1,_xlpm.legacyData)),"",LEFT(_xlpm.interimString,FIND("}",_xlpm.interimString)-2))),"")</f>
        <v/>
      </c>
      <c r="H139" s="9" t="str">
        <f>IF(OR(AND(E139="",F139="",G139=""),AND(B139="labels.icon",F139="")),"",
SUBSTITUTE("{\""featureType\"":\"""&amp;A139&amp;"\"",\""elementType\"":\"""&amp;B139&amp;"\"",\""stylers\"":["&amp;
IF(OR(E139="",B139="labels.icon"),"","{\""visibility\"":\"""&amp;E139&amp;"\""},")&amp;
IF(F139="","","{\""color\"":\"""&amp;F139&amp;"\""},")&amp;
IF(OR(G139="",B139="labels.icon"),"","{\""weight\"":"&amp;G139&amp;"}")&amp;
"]}" &amp;IF((COUNTA(H140:H$778)-COUNTIF(H140:H$778,""))&gt;0, ",", ""),",]","]"))</f>
        <v/>
      </c>
    </row>
    <row r="140" spans="1:8">
      <c r="A140" s="7" t="s">
        <v>26</v>
      </c>
      <c r="B140" t="str" cm="1">
        <f t="array" ref="B140">INDEX('CONSTRUCTION 7 Types'!A:A,COUNTIF(A$2:A140,A140))</f>
        <v>geometry.fill</v>
      </c>
      <c r="D140" t="b">
        <f>_xlfn.LET(_xlpm.overrideMatch,IFERROR(MATCH("{""featureType"":""" &amp; INDEX('CONFIG Legacy V3 Mapping'!B:B,MATCH('OUTPUT Legacy Converter'!A140,'CONFIG Legacy V3 Mapping'!A:A,0)) &amp; """,""elementType"":""" &amp; B140 &amp; """",'INPUT Legacy JSON Input'!$D:$D,0),FALSE),
_xlpm.allMatch,IF(LEN(A140)-LEN(SUBSTITUTE(A140,".",""))=0,IFERROR(MATCH("{""featureType"":"""&amp;INDEX('CONFIG Legacy V3 Mapping'!B:B,MATCH('OUTPUT Legacy Converter'!A140,'CONFIG Legacy V3 Mapping'!A:A,0))&amp;""",""elementType"":""all""",'INPUT Legacy JSON Input'!$D:$D,0),FALSE),FALSE),
_xlpm.defaultMatch,IF(LEN(A140)-LEN(SUBSTITUTE(A140,".",""))=0,IFERROR(MATCH("{""elementType"":""" &amp; B140 &amp; """",'INPUT Legacy JSON Input'!$D:$D,0),FALSE),FALSE),
IF(_xlpm.overrideMatch,_xlpm.overrideMatch,IF(_xlpm.allMatch,_xlpm.allMatch,IF(_xlpm.defaultMatch,_xlpm.defaultMatch,FALSE))))</f>
        <v>0</v>
      </c>
      <c r="E140" t="str" cm="1">
        <f t="array" ref="E140">IF($D140&lt;&gt;FALSE,_xlfn.LET(_xlpm.legacyData,INDEX('INPUT Legacy JSON Input'!$C:$C,$D140),
_xlpm.interimString,MID(_xlpm.legacyData,FIND(E$1,_xlpm.legacyData)+LEN(E$1)+3,LEN(_xlpm.legacyData)),
IF(ISERROR(FIND(E$1,_xlpm.legacyData)),"",LEFT(_xlpm.interimString,FIND("}",_xlpm.interimString)-2))),"")</f>
        <v/>
      </c>
      <c r="F140" t="str" cm="1">
        <f t="array" ref="F140">IF($D140&lt;&gt;FALSE,_xlfn.LET(_xlpm.legacyData,INDEX('INPUT Legacy JSON Input'!$C:$C,$D140),
_xlpm.interimString,MID(_xlpm.legacyData,FIND(F$1,_xlpm.legacyData)+LEN(F$1)+3,LEN(_xlpm.legacyData)),
IF(ISERROR(FIND(F$1,_xlpm.legacyData)),"",LEFT(_xlpm.interimString,FIND("}",_xlpm.interimString)-2))),"")</f>
        <v/>
      </c>
      <c r="G140" t="str" cm="1">
        <f t="array" ref="G140">IF($D140&lt;&gt;FALSE,_xlfn.LET(_xlpm.legacyData,INDEX('INPUT Legacy JSON Input'!$C:$C,$D140),
_xlpm.interimString,MID(_xlpm.legacyData,FIND(G$1,_xlpm.legacyData)+LEN(G$1)+3,LEN(_xlpm.legacyData)),
IF(ISERROR(FIND(G$1,_xlpm.legacyData)),"",LEFT(_xlpm.interimString,FIND("}",_xlpm.interimString)-2))),"")</f>
        <v/>
      </c>
      <c r="H140" s="9" t="str">
        <f>IF(OR(AND(E140="",F140="",G140=""),AND(B140="labels.icon",F140="")),"",
SUBSTITUTE("{\""featureType\"":\"""&amp;A140&amp;"\"",\""elementType\"":\"""&amp;B140&amp;"\"",\""stylers\"":["&amp;
IF(OR(E140="",B140="labels.icon"),"","{\""visibility\"":\"""&amp;E140&amp;"\""},")&amp;
IF(F140="","","{\""color\"":\"""&amp;F140&amp;"\""},")&amp;
IF(OR(G140="",B140="labels.icon"),"","{\""weight\"":"&amp;G140&amp;"}")&amp;
"]}" &amp;IF((COUNTA(H141:H$778)-COUNTIF(H141:H$778,""))&gt;0, ",", ""),",]","]"))</f>
        <v/>
      </c>
    </row>
    <row r="141" spans="1:8">
      <c r="A141" s="7" t="s">
        <v>27</v>
      </c>
      <c r="B141" t="str" cm="1">
        <f t="array" ref="B141">INDEX('CONSTRUCTION 7 Types'!A:A,COUNTIF(A$2:A141,A141))</f>
        <v>geometry.fill</v>
      </c>
      <c r="D141" t="b">
        <f>_xlfn.LET(_xlpm.overrideMatch,IFERROR(MATCH("{""featureType"":""" &amp; INDEX('CONFIG Legacy V3 Mapping'!B:B,MATCH('OUTPUT Legacy Converter'!A141,'CONFIG Legacy V3 Mapping'!A:A,0)) &amp; """,""elementType"":""" &amp; B141 &amp; """",'INPUT Legacy JSON Input'!$D:$D,0),FALSE),
_xlpm.allMatch,IF(LEN(A141)-LEN(SUBSTITUTE(A141,".",""))=0,IFERROR(MATCH("{""featureType"":"""&amp;INDEX('CONFIG Legacy V3 Mapping'!B:B,MATCH('OUTPUT Legacy Converter'!A141,'CONFIG Legacy V3 Mapping'!A:A,0))&amp;""",""elementType"":""all""",'INPUT Legacy JSON Input'!$D:$D,0),FALSE),FALSE),
_xlpm.defaultMatch,IF(LEN(A141)-LEN(SUBSTITUTE(A141,".",""))=0,IFERROR(MATCH("{""elementType"":""" &amp; B141 &amp; """",'INPUT Legacy JSON Input'!$D:$D,0),FALSE),FALSE),
IF(_xlpm.overrideMatch,_xlpm.overrideMatch,IF(_xlpm.allMatch,_xlpm.allMatch,IF(_xlpm.defaultMatch,_xlpm.defaultMatch,FALSE))))</f>
        <v>0</v>
      </c>
      <c r="E141" t="str" cm="1">
        <f t="array" ref="E141">IF($D141&lt;&gt;FALSE,_xlfn.LET(_xlpm.legacyData,INDEX('INPUT Legacy JSON Input'!$C:$C,$D141),
_xlpm.interimString,MID(_xlpm.legacyData,FIND(E$1,_xlpm.legacyData)+LEN(E$1)+3,LEN(_xlpm.legacyData)),
IF(ISERROR(FIND(E$1,_xlpm.legacyData)),"",LEFT(_xlpm.interimString,FIND("}",_xlpm.interimString)-2))),"")</f>
        <v/>
      </c>
      <c r="F141" t="str" cm="1">
        <f t="array" ref="F141">IF($D141&lt;&gt;FALSE,_xlfn.LET(_xlpm.legacyData,INDEX('INPUT Legacy JSON Input'!$C:$C,$D141),
_xlpm.interimString,MID(_xlpm.legacyData,FIND(F$1,_xlpm.legacyData)+LEN(F$1)+3,LEN(_xlpm.legacyData)),
IF(ISERROR(FIND(F$1,_xlpm.legacyData)),"",LEFT(_xlpm.interimString,FIND("}",_xlpm.interimString)-2))),"")</f>
        <v/>
      </c>
      <c r="G141" t="str" cm="1">
        <f t="array" ref="G141">IF($D141&lt;&gt;FALSE,_xlfn.LET(_xlpm.legacyData,INDEX('INPUT Legacy JSON Input'!$C:$C,$D141),
_xlpm.interimString,MID(_xlpm.legacyData,FIND(G$1,_xlpm.legacyData)+LEN(G$1)+3,LEN(_xlpm.legacyData)),
IF(ISERROR(FIND(G$1,_xlpm.legacyData)),"",LEFT(_xlpm.interimString,FIND("}",_xlpm.interimString)-2))),"")</f>
        <v/>
      </c>
      <c r="H141" s="9" t="str">
        <f>IF(OR(AND(E141="",F141="",G141=""),AND(B141="labels.icon",F141="")),"",
SUBSTITUTE("{\""featureType\"":\"""&amp;A141&amp;"\"",\""elementType\"":\"""&amp;B141&amp;"\"",\""stylers\"":["&amp;
IF(OR(E141="",B141="labels.icon"),"","{\""visibility\"":\"""&amp;E141&amp;"\""},")&amp;
IF(F141="","","{\""color\"":\"""&amp;F141&amp;"\""},")&amp;
IF(OR(G141="",B141="labels.icon"),"","{\""weight\"":"&amp;G141&amp;"}")&amp;
"]}" &amp;IF((COUNTA(H142:H$778)-COUNTIF(H142:H$778,""))&gt;0, ",", ""),",]","]"))</f>
        <v/>
      </c>
    </row>
    <row r="142" spans="1:8">
      <c r="A142" s="7" t="s">
        <v>28</v>
      </c>
      <c r="B142" t="str" cm="1">
        <f t="array" ref="B142">INDEX('CONSTRUCTION 7 Types'!A:A,COUNTIF(A$2:A142,A142))</f>
        <v>geometry.fill</v>
      </c>
      <c r="D142" t="b">
        <f>_xlfn.LET(_xlpm.overrideMatch,IFERROR(MATCH("{""featureType"":""" &amp; INDEX('CONFIG Legacy V3 Mapping'!B:B,MATCH('OUTPUT Legacy Converter'!A142,'CONFIG Legacy V3 Mapping'!A:A,0)) &amp; """,""elementType"":""" &amp; B142 &amp; """",'INPUT Legacy JSON Input'!$D:$D,0),FALSE),
_xlpm.allMatch,IF(LEN(A142)-LEN(SUBSTITUTE(A142,".",""))=0,IFERROR(MATCH("{""featureType"":"""&amp;INDEX('CONFIG Legacy V3 Mapping'!B:B,MATCH('OUTPUT Legacy Converter'!A142,'CONFIG Legacy V3 Mapping'!A:A,0))&amp;""",""elementType"":""all""",'INPUT Legacy JSON Input'!$D:$D,0),FALSE),FALSE),
_xlpm.defaultMatch,IF(LEN(A142)-LEN(SUBSTITUTE(A142,".",""))=0,IFERROR(MATCH("{""elementType"":""" &amp; B142 &amp; """",'INPUT Legacy JSON Input'!$D:$D,0),FALSE),FALSE),
IF(_xlpm.overrideMatch,_xlpm.overrideMatch,IF(_xlpm.allMatch,_xlpm.allMatch,IF(_xlpm.defaultMatch,_xlpm.defaultMatch,FALSE))))</f>
        <v>0</v>
      </c>
      <c r="E142" t="str" cm="1">
        <f t="array" ref="E142">IF($D142&lt;&gt;FALSE,_xlfn.LET(_xlpm.legacyData,INDEX('INPUT Legacy JSON Input'!$C:$C,$D142),
_xlpm.interimString,MID(_xlpm.legacyData,FIND(E$1,_xlpm.legacyData)+LEN(E$1)+3,LEN(_xlpm.legacyData)),
IF(ISERROR(FIND(E$1,_xlpm.legacyData)),"",LEFT(_xlpm.interimString,FIND("}",_xlpm.interimString)-2))),"")</f>
        <v/>
      </c>
      <c r="F142" t="str" cm="1">
        <f t="array" ref="F142">IF($D142&lt;&gt;FALSE,_xlfn.LET(_xlpm.legacyData,INDEX('INPUT Legacy JSON Input'!$C:$C,$D142),
_xlpm.interimString,MID(_xlpm.legacyData,FIND(F$1,_xlpm.legacyData)+LEN(F$1)+3,LEN(_xlpm.legacyData)),
IF(ISERROR(FIND(F$1,_xlpm.legacyData)),"",LEFT(_xlpm.interimString,FIND("}",_xlpm.interimString)-2))),"")</f>
        <v/>
      </c>
      <c r="G142" t="str" cm="1">
        <f t="array" ref="G142">IF($D142&lt;&gt;FALSE,_xlfn.LET(_xlpm.legacyData,INDEX('INPUT Legacy JSON Input'!$C:$C,$D142),
_xlpm.interimString,MID(_xlpm.legacyData,FIND(G$1,_xlpm.legacyData)+LEN(G$1)+3,LEN(_xlpm.legacyData)),
IF(ISERROR(FIND(G$1,_xlpm.legacyData)),"",LEFT(_xlpm.interimString,FIND("}",_xlpm.interimString)-2))),"")</f>
        <v/>
      </c>
      <c r="H142" s="9" t="str">
        <f>IF(OR(AND(E142="",F142="",G142=""),AND(B142="labels.icon",F142="")),"",
SUBSTITUTE("{\""featureType\"":\"""&amp;A142&amp;"\"",\""elementType\"":\"""&amp;B142&amp;"\"",\""stylers\"":["&amp;
IF(OR(E142="",B142="labels.icon"),"","{\""visibility\"":\"""&amp;E142&amp;"\""},")&amp;
IF(F142="","","{\""color\"":\"""&amp;F142&amp;"\""},")&amp;
IF(OR(G142="",B142="labels.icon"),"","{\""weight\"":"&amp;G142&amp;"}")&amp;
"]}" &amp;IF((COUNTA(H143:H$778)-COUNTIF(H143:H$778,""))&gt;0, ",", ""),",]","]"))</f>
        <v/>
      </c>
    </row>
    <row r="143" spans="1:8">
      <c r="A143" s="7" t="s">
        <v>29</v>
      </c>
      <c r="B143" t="str" cm="1">
        <f t="array" ref="B143">INDEX('CONSTRUCTION 7 Types'!A:A,COUNTIF(A$2:A143,A143))</f>
        <v>geometry.fill</v>
      </c>
      <c r="D143" t="b">
        <f>_xlfn.LET(_xlpm.overrideMatch,IFERROR(MATCH("{""featureType"":""" &amp; INDEX('CONFIG Legacy V3 Mapping'!B:B,MATCH('OUTPUT Legacy Converter'!A143,'CONFIG Legacy V3 Mapping'!A:A,0)) &amp; """,""elementType"":""" &amp; B143 &amp; """",'INPUT Legacy JSON Input'!$D:$D,0),FALSE),
_xlpm.allMatch,IF(LEN(A143)-LEN(SUBSTITUTE(A143,".",""))=0,IFERROR(MATCH("{""featureType"":"""&amp;INDEX('CONFIG Legacy V3 Mapping'!B:B,MATCH('OUTPUT Legacy Converter'!A143,'CONFIG Legacy V3 Mapping'!A:A,0))&amp;""",""elementType"":""all""",'INPUT Legacy JSON Input'!$D:$D,0),FALSE),FALSE),
_xlpm.defaultMatch,IF(LEN(A143)-LEN(SUBSTITUTE(A143,".",""))=0,IFERROR(MATCH("{""elementType"":""" &amp; B143 &amp; """",'INPUT Legacy JSON Input'!$D:$D,0),FALSE),FALSE),
IF(_xlpm.overrideMatch,_xlpm.overrideMatch,IF(_xlpm.allMatch,_xlpm.allMatch,IF(_xlpm.defaultMatch,_xlpm.defaultMatch,FALSE))))</f>
        <v>0</v>
      </c>
      <c r="E143" t="str" cm="1">
        <f t="array" ref="E143">IF($D143&lt;&gt;FALSE,_xlfn.LET(_xlpm.legacyData,INDEX('INPUT Legacy JSON Input'!$C:$C,$D143),
_xlpm.interimString,MID(_xlpm.legacyData,FIND(E$1,_xlpm.legacyData)+LEN(E$1)+3,LEN(_xlpm.legacyData)),
IF(ISERROR(FIND(E$1,_xlpm.legacyData)),"",LEFT(_xlpm.interimString,FIND("}",_xlpm.interimString)-2))),"")</f>
        <v/>
      </c>
      <c r="F143" t="str" cm="1">
        <f t="array" ref="F143">IF($D143&lt;&gt;FALSE,_xlfn.LET(_xlpm.legacyData,INDEX('INPUT Legacy JSON Input'!$C:$C,$D143),
_xlpm.interimString,MID(_xlpm.legacyData,FIND(F$1,_xlpm.legacyData)+LEN(F$1)+3,LEN(_xlpm.legacyData)),
IF(ISERROR(FIND(F$1,_xlpm.legacyData)),"",LEFT(_xlpm.interimString,FIND("}",_xlpm.interimString)-2))),"")</f>
        <v/>
      </c>
      <c r="G143" t="str" cm="1">
        <f t="array" ref="G143">IF($D143&lt;&gt;FALSE,_xlfn.LET(_xlpm.legacyData,INDEX('INPUT Legacy JSON Input'!$C:$C,$D143),
_xlpm.interimString,MID(_xlpm.legacyData,FIND(G$1,_xlpm.legacyData)+LEN(G$1)+3,LEN(_xlpm.legacyData)),
IF(ISERROR(FIND(G$1,_xlpm.legacyData)),"",LEFT(_xlpm.interimString,FIND("}",_xlpm.interimString)-2))),"")</f>
        <v/>
      </c>
      <c r="H143" s="9" t="str">
        <f>IF(OR(AND(E143="",F143="",G143=""),AND(B143="labels.icon",F143="")),"",
SUBSTITUTE("{\""featureType\"":\"""&amp;A143&amp;"\"",\""elementType\"":\"""&amp;B143&amp;"\"",\""stylers\"":["&amp;
IF(OR(E143="",B143="labels.icon"),"","{\""visibility\"":\"""&amp;E143&amp;"\""},")&amp;
IF(F143="","","{\""color\"":\"""&amp;F143&amp;"\""},")&amp;
IF(OR(G143="",B143="labels.icon"),"","{\""weight\"":"&amp;G143&amp;"}")&amp;
"]}" &amp;IF((COUNTA(H144:H$778)-COUNTIF(H144:H$778,""))&gt;0, ",", ""),",]","]"))</f>
        <v/>
      </c>
    </row>
    <row r="144" spans="1:8">
      <c r="A144" s="7" t="s">
        <v>30</v>
      </c>
      <c r="B144" t="str" cm="1">
        <f t="array" ref="B144">INDEX('CONSTRUCTION 7 Types'!A:A,COUNTIF(A$2:A144,A144))</f>
        <v>geometry.fill</v>
      </c>
      <c r="D144" t="b">
        <f>_xlfn.LET(_xlpm.overrideMatch,IFERROR(MATCH("{""featureType"":""" &amp; INDEX('CONFIG Legacy V3 Mapping'!B:B,MATCH('OUTPUT Legacy Converter'!A144,'CONFIG Legacy V3 Mapping'!A:A,0)) &amp; """,""elementType"":""" &amp; B144 &amp; """",'INPUT Legacy JSON Input'!$D:$D,0),FALSE),
_xlpm.allMatch,IF(LEN(A144)-LEN(SUBSTITUTE(A144,".",""))=0,IFERROR(MATCH("{""featureType"":"""&amp;INDEX('CONFIG Legacy V3 Mapping'!B:B,MATCH('OUTPUT Legacy Converter'!A144,'CONFIG Legacy V3 Mapping'!A:A,0))&amp;""",""elementType"":""all""",'INPUT Legacy JSON Input'!$D:$D,0),FALSE),FALSE),
_xlpm.defaultMatch,IF(LEN(A144)-LEN(SUBSTITUTE(A144,".",""))=0,IFERROR(MATCH("{""elementType"":""" &amp; B144 &amp; """",'INPUT Legacy JSON Input'!$D:$D,0),FALSE),FALSE),
IF(_xlpm.overrideMatch,_xlpm.overrideMatch,IF(_xlpm.allMatch,_xlpm.allMatch,IF(_xlpm.defaultMatch,_xlpm.defaultMatch,FALSE))))</f>
        <v>0</v>
      </c>
      <c r="E144" t="str" cm="1">
        <f t="array" ref="E144">IF($D144&lt;&gt;FALSE,_xlfn.LET(_xlpm.legacyData,INDEX('INPUT Legacy JSON Input'!$C:$C,$D144),
_xlpm.interimString,MID(_xlpm.legacyData,FIND(E$1,_xlpm.legacyData)+LEN(E$1)+3,LEN(_xlpm.legacyData)),
IF(ISERROR(FIND(E$1,_xlpm.legacyData)),"",LEFT(_xlpm.interimString,FIND("}",_xlpm.interimString)-2))),"")</f>
        <v/>
      </c>
      <c r="F144" t="str" cm="1">
        <f t="array" ref="F144">IF($D144&lt;&gt;FALSE,_xlfn.LET(_xlpm.legacyData,INDEX('INPUT Legacy JSON Input'!$C:$C,$D144),
_xlpm.interimString,MID(_xlpm.legacyData,FIND(F$1,_xlpm.legacyData)+LEN(F$1)+3,LEN(_xlpm.legacyData)),
IF(ISERROR(FIND(F$1,_xlpm.legacyData)),"",LEFT(_xlpm.interimString,FIND("}",_xlpm.interimString)-2))),"")</f>
        <v/>
      </c>
      <c r="G144" t="str" cm="1">
        <f t="array" ref="G144">IF($D144&lt;&gt;FALSE,_xlfn.LET(_xlpm.legacyData,INDEX('INPUT Legacy JSON Input'!$C:$C,$D144),
_xlpm.interimString,MID(_xlpm.legacyData,FIND(G$1,_xlpm.legacyData)+LEN(G$1)+3,LEN(_xlpm.legacyData)),
IF(ISERROR(FIND(G$1,_xlpm.legacyData)),"",LEFT(_xlpm.interimString,FIND("}",_xlpm.interimString)-2))),"")</f>
        <v/>
      </c>
      <c r="H144" s="9" t="str">
        <f>IF(OR(AND(E144="",F144="",G144=""),AND(B144="labels.icon",F144="")),"",
SUBSTITUTE("{\""featureType\"":\"""&amp;A144&amp;"\"",\""elementType\"":\"""&amp;B144&amp;"\"",\""stylers\"":["&amp;
IF(OR(E144="",B144="labels.icon"),"","{\""visibility\"":\"""&amp;E144&amp;"\""},")&amp;
IF(F144="","","{\""color\"":\"""&amp;F144&amp;"\""},")&amp;
IF(OR(G144="",B144="labels.icon"),"","{\""weight\"":"&amp;G144&amp;"}")&amp;
"]}" &amp;IF((COUNTA(H145:H$778)-COUNTIF(H145:H$778,""))&gt;0, ",", ""),",]","]"))</f>
        <v/>
      </c>
    </row>
    <row r="145" spans="1:8">
      <c r="A145" s="7" t="s">
        <v>31</v>
      </c>
      <c r="B145" t="str" cm="1">
        <f t="array" ref="B145">INDEX('CONSTRUCTION 7 Types'!A:A,COUNTIF(A$2:A145,A145))</f>
        <v>geometry.fill</v>
      </c>
      <c r="D145" t="b">
        <f>_xlfn.LET(_xlpm.overrideMatch,IFERROR(MATCH("{""featureType"":""" &amp; INDEX('CONFIG Legacy V3 Mapping'!B:B,MATCH('OUTPUT Legacy Converter'!A145,'CONFIG Legacy V3 Mapping'!A:A,0)) &amp; """,""elementType"":""" &amp; B145 &amp; """",'INPUT Legacy JSON Input'!$D:$D,0),FALSE),
_xlpm.allMatch,IF(LEN(A145)-LEN(SUBSTITUTE(A145,".",""))=0,IFERROR(MATCH("{""featureType"":"""&amp;INDEX('CONFIG Legacy V3 Mapping'!B:B,MATCH('OUTPUT Legacy Converter'!A145,'CONFIG Legacy V3 Mapping'!A:A,0))&amp;""",""elementType"":""all""",'INPUT Legacy JSON Input'!$D:$D,0),FALSE),FALSE),
_xlpm.defaultMatch,IF(LEN(A145)-LEN(SUBSTITUTE(A145,".",""))=0,IFERROR(MATCH("{""elementType"":""" &amp; B145 &amp; """",'INPUT Legacy JSON Input'!$D:$D,0),FALSE),FALSE),
IF(_xlpm.overrideMatch,_xlpm.overrideMatch,IF(_xlpm.allMatch,_xlpm.allMatch,IF(_xlpm.defaultMatch,_xlpm.defaultMatch,FALSE))))</f>
        <v>0</v>
      </c>
      <c r="E145" t="str" cm="1">
        <f t="array" ref="E145">IF($D145&lt;&gt;FALSE,_xlfn.LET(_xlpm.legacyData,INDEX('INPUT Legacy JSON Input'!$C:$C,$D145),
_xlpm.interimString,MID(_xlpm.legacyData,FIND(E$1,_xlpm.legacyData)+LEN(E$1)+3,LEN(_xlpm.legacyData)),
IF(ISERROR(FIND(E$1,_xlpm.legacyData)),"",LEFT(_xlpm.interimString,FIND("}",_xlpm.interimString)-2))),"")</f>
        <v/>
      </c>
      <c r="F145" t="str" cm="1">
        <f t="array" ref="F145">IF($D145&lt;&gt;FALSE,_xlfn.LET(_xlpm.legacyData,INDEX('INPUT Legacy JSON Input'!$C:$C,$D145),
_xlpm.interimString,MID(_xlpm.legacyData,FIND(F$1,_xlpm.legacyData)+LEN(F$1)+3,LEN(_xlpm.legacyData)),
IF(ISERROR(FIND(F$1,_xlpm.legacyData)),"",LEFT(_xlpm.interimString,FIND("}",_xlpm.interimString)-2))),"")</f>
        <v/>
      </c>
      <c r="G145" t="str" cm="1">
        <f t="array" ref="G145">IF($D145&lt;&gt;FALSE,_xlfn.LET(_xlpm.legacyData,INDEX('INPUT Legacy JSON Input'!$C:$C,$D145),
_xlpm.interimString,MID(_xlpm.legacyData,FIND(G$1,_xlpm.legacyData)+LEN(G$1)+3,LEN(_xlpm.legacyData)),
IF(ISERROR(FIND(G$1,_xlpm.legacyData)),"",LEFT(_xlpm.interimString,FIND("}",_xlpm.interimString)-2))),"")</f>
        <v/>
      </c>
      <c r="H145" s="9" t="str">
        <f>IF(OR(AND(E145="",F145="",G145=""),AND(B145="labels.icon",F145="")),"",
SUBSTITUTE("{\""featureType\"":\"""&amp;A145&amp;"\"",\""elementType\"":\"""&amp;B145&amp;"\"",\""stylers\"":["&amp;
IF(OR(E145="",B145="labels.icon"),"","{\""visibility\"":\"""&amp;E145&amp;"\""},")&amp;
IF(F145="","","{\""color\"":\"""&amp;F145&amp;"\""},")&amp;
IF(OR(G145="",B145="labels.icon"),"","{\""weight\"":"&amp;G145&amp;"}")&amp;
"]}" &amp;IF((COUNTA(H146:H$778)-COUNTIF(H146:H$778,""))&gt;0, ",", ""),",]","]"))</f>
        <v/>
      </c>
    </row>
    <row r="146" spans="1:8">
      <c r="A146" s="7" t="s">
        <v>32</v>
      </c>
      <c r="B146" t="str" cm="1">
        <f t="array" ref="B146">INDEX('CONSTRUCTION 7 Types'!A:A,COUNTIF(A$2:A146,A146))</f>
        <v>geometry.fill</v>
      </c>
      <c r="D146" t="b">
        <f>_xlfn.LET(_xlpm.overrideMatch,IFERROR(MATCH("{""featureType"":""" &amp; INDEX('CONFIG Legacy V3 Mapping'!B:B,MATCH('OUTPUT Legacy Converter'!A146,'CONFIG Legacy V3 Mapping'!A:A,0)) &amp; """,""elementType"":""" &amp; B146 &amp; """",'INPUT Legacy JSON Input'!$D:$D,0),FALSE),
_xlpm.allMatch,IF(LEN(A146)-LEN(SUBSTITUTE(A146,".",""))=0,IFERROR(MATCH("{""featureType"":"""&amp;INDEX('CONFIG Legacy V3 Mapping'!B:B,MATCH('OUTPUT Legacy Converter'!A146,'CONFIG Legacy V3 Mapping'!A:A,0))&amp;""",""elementType"":""all""",'INPUT Legacy JSON Input'!$D:$D,0),FALSE),FALSE),
_xlpm.defaultMatch,IF(LEN(A146)-LEN(SUBSTITUTE(A146,".",""))=0,IFERROR(MATCH("{""elementType"":""" &amp; B146 &amp; """",'INPUT Legacy JSON Input'!$D:$D,0),FALSE),FALSE),
IF(_xlpm.overrideMatch,_xlpm.overrideMatch,IF(_xlpm.allMatch,_xlpm.allMatch,IF(_xlpm.defaultMatch,_xlpm.defaultMatch,FALSE))))</f>
        <v>0</v>
      </c>
      <c r="E146" t="str" cm="1">
        <f t="array" ref="E146">IF($D146&lt;&gt;FALSE,_xlfn.LET(_xlpm.legacyData,INDEX('INPUT Legacy JSON Input'!$C:$C,$D146),
_xlpm.interimString,MID(_xlpm.legacyData,FIND(E$1,_xlpm.legacyData)+LEN(E$1)+3,LEN(_xlpm.legacyData)),
IF(ISERROR(FIND(E$1,_xlpm.legacyData)),"",LEFT(_xlpm.interimString,FIND("}",_xlpm.interimString)-2))),"")</f>
        <v/>
      </c>
      <c r="F146" t="str" cm="1">
        <f t="array" ref="F146">IF($D146&lt;&gt;FALSE,_xlfn.LET(_xlpm.legacyData,INDEX('INPUT Legacy JSON Input'!$C:$C,$D146),
_xlpm.interimString,MID(_xlpm.legacyData,FIND(F$1,_xlpm.legacyData)+LEN(F$1)+3,LEN(_xlpm.legacyData)),
IF(ISERROR(FIND(F$1,_xlpm.legacyData)),"",LEFT(_xlpm.interimString,FIND("}",_xlpm.interimString)-2))),"")</f>
        <v/>
      </c>
      <c r="G146" t="str" cm="1">
        <f t="array" ref="G146">IF($D146&lt;&gt;FALSE,_xlfn.LET(_xlpm.legacyData,INDEX('INPUT Legacy JSON Input'!$C:$C,$D146),
_xlpm.interimString,MID(_xlpm.legacyData,FIND(G$1,_xlpm.legacyData)+LEN(G$1)+3,LEN(_xlpm.legacyData)),
IF(ISERROR(FIND(G$1,_xlpm.legacyData)),"",LEFT(_xlpm.interimString,FIND("}",_xlpm.interimString)-2))),"")</f>
        <v/>
      </c>
      <c r="H146" s="9" t="str">
        <f>IF(OR(AND(E146="",F146="",G146=""),AND(B146="labels.icon",F146="")),"",
SUBSTITUTE("{\""featureType\"":\"""&amp;A146&amp;"\"",\""elementType\"":\"""&amp;B146&amp;"\"",\""stylers\"":["&amp;
IF(OR(E146="",B146="labels.icon"),"","{\""visibility\"":\"""&amp;E146&amp;"\""},")&amp;
IF(F146="","","{\""color\"":\"""&amp;F146&amp;"\""},")&amp;
IF(OR(G146="",B146="labels.icon"),"","{\""weight\"":"&amp;G146&amp;"}")&amp;
"]}" &amp;IF((COUNTA(H147:H$778)-COUNTIF(H147:H$778,""))&gt;0, ",", ""),",]","]"))</f>
        <v/>
      </c>
    </row>
    <row r="147" spans="1:8">
      <c r="A147" s="7" t="s">
        <v>33</v>
      </c>
      <c r="B147" t="str" cm="1">
        <f t="array" ref="B147">INDEX('CONSTRUCTION 7 Types'!A:A,COUNTIF(A$2:A147,A147))</f>
        <v>geometry.fill</v>
      </c>
      <c r="D147" t="b">
        <f>_xlfn.LET(_xlpm.overrideMatch,IFERROR(MATCH("{""featureType"":""" &amp; INDEX('CONFIG Legacy V3 Mapping'!B:B,MATCH('OUTPUT Legacy Converter'!A147,'CONFIG Legacy V3 Mapping'!A:A,0)) &amp; """,""elementType"":""" &amp; B147 &amp; """",'INPUT Legacy JSON Input'!$D:$D,0),FALSE),
_xlpm.allMatch,IF(LEN(A147)-LEN(SUBSTITUTE(A147,".",""))=0,IFERROR(MATCH("{""featureType"":"""&amp;INDEX('CONFIG Legacy V3 Mapping'!B:B,MATCH('OUTPUT Legacy Converter'!A147,'CONFIG Legacy V3 Mapping'!A:A,0))&amp;""",""elementType"":""all""",'INPUT Legacy JSON Input'!$D:$D,0),FALSE),FALSE),
_xlpm.defaultMatch,IF(LEN(A147)-LEN(SUBSTITUTE(A147,".",""))=0,IFERROR(MATCH("{""elementType"":""" &amp; B147 &amp; """",'INPUT Legacy JSON Input'!$D:$D,0),FALSE),FALSE),
IF(_xlpm.overrideMatch,_xlpm.overrideMatch,IF(_xlpm.allMatch,_xlpm.allMatch,IF(_xlpm.defaultMatch,_xlpm.defaultMatch,FALSE))))</f>
        <v>0</v>
      </c>
      <c r="E147" t="str" cm="1">
        <f t="array" ref="E147">IF($D147&lt;&gt;FALSE,_xlfn.LET(_xlpm.legacyData,INDEX('INPUT Legacy JSON Input'!$C:$C,$D147),
_xlpm.interimString,MID(_xlpm.legacyData,FIND(E$1,_xlpm.legacyData)+LEN(E$1)+3,LEN(_xlpm.legacyData)),
IF(ISERROR(FIND(E$1,_xlpm.legacyData)),"",LEFT(_xlpm.interimString,FIND("}",_xlpm.interimString)-2))),"")</f>
        <v/>
      </c>
      <c r="F147" t="str" cm="1">
        <f t="array" ref="F147">IF($D147&lt;&gt;FALSE,_xlfn.LET(_xlpm.legacyData,INDEX('INPUT Legacy JSON Input'!$C:$C,$D147),
_xlpm.interimString,MID(_xlpm.legacyData,FIND(F$1,_xlpm.legacyData)+LEN(F$1)+3,LEN(_xlpm.legacyData)),
IF(ISERROR(FIND(F$1,_xlpm.legacyData)),"",LEFT(_xlpm.interimString,FIND("}",_xlpm.interimString)-2))),"")</f>
        <v/>
      </c>
      <c r="G147" t="str" cm="1">
        <f t="array" ref="G147">IF($D147&lt;&gt;FALSE,_xlfn.LET(_xlpm.legacyData,INDEX('INPUT Legacy JSON Input'!$C:$C,$D147),
_xlpm.interimString,MID(_xlpm.legacyData,FIND(G$1,_xlpm.legacyData)+LEN(G$1)+3,LEN(_xlpm.legacyData)),
IF(ISERROR(FIND(G$1,_xlpm.legacyData)),"",LEFT(_xlpm.interimString,FIND("}",_xlpm.interimString)-2))),"")</f>
        <v/>
      </c>
      <c r="H147" s="9" t="str">
        <f>IF(OR(AND(E147="",F147="",G147=""),AND(B147="labels.icon",F147="")),"",
SUBSTITUTE("{\""featureType\"":\"""&amp;A147&amp;"\"",\""elementType\"":\"""&amp;B147&amp;"\"",\""stylers\"":["&amp;
IF(OR(E147="",B147="labels.icon"),"","{\""visibility\"":\"""&amp;E147&amp;"\""},")&amp;
IF(F147="","","{\""color\"":\"""&amp;F147&amp;"\""},")&amp;
IF(OR(G147="",B147="labels.icon"),"","{\""weight\"":"&amp;G147&amp;"}")&amp;
"]}" &amp;IF((COUNTA(H148:H$778)-COUNTIF(H148:H$778,""))&gt;0, ",", ""),",]","]"))</f>
        <v/>
      </c>
    </row>
    <row r="148" spans="1:8">
      <c r="A148" s="7" t="s">
        <v>34</v>
      </c>
      <c r="B148" t="str" cm="1">
        <f t="array" ref="B148">INDEX('CONSTRUCTION 7 Types'!A:A,COUNTIF(A$2:A148,A148))</f>
        <v>geometry.fill</v>
      </c>
      <c r="D148" t="b">
        <f>_xlfn.LET(_xlpm.overrideMatch,IFERROR(MATCH("{""featureType"":""" &amp; INDEX('CONFIG Legacy V3 Mapping'!B:B,MATCH('OUTPUT Legacy Converter'!A148,'CONFIG Legacy V3 Mapping'!A:A,0)) &amp; """,""elementType"":""" &amp; B148 &amp; """",'INPUT Legacy JSON Input'!$D:$D,0),FALSE),
_xlpm.allMatch,IF(LEN(A148)-LEN(SUBSTITUTE(A148,".",""))=0,IFERROR(MATCH("{""featureType"":"""&amp;INDEX('CONFIG Legacy V3 Mapping'!B:B,MATCH('OUTPUT Legacy Converter'!A148,'CONFIG Legacy V3 Mapping'!A:A,0))&amp;""",""elementType"":""all""",'INPUT Legacy JSON Input'!$D:$D,0),FALSE),FALSE),
_xlpm.defaultMatch,IF(LEN(A148)-LEN(SUBSTITUTE(A148,".",""))=0,IFERROR(MATCH("{""elementType"":""" &amp; B148 &amp; """",'INPUT Legacy JSON Input'!$D:$D,0),FALSE),FALSE),
IF(_xlpm.overrideMatch,_xlpm.overrideMatch,IF(_xlpm.allMatch,_xlpm.allMatch,IF(_xlpm.defaultMatch,_xlpm.defaultMatch,FALSE))))</f>
        <v>0</v>
      </c>
      <c r="E148" t="str" cm="1">
        <f t="array" ref="E148">IF($D148&lt;&gt;FALSE,_xlfn.LET(_xlpm.legacyData,INDEX('INPUT Legacy JSON Input'!$C:$C,$D148),
_xlpm.interimString,MID(_xlpm.legacyData,FIND(E$1,_xlpm.legacyData)+LEN(E$1)+3,LEN(_xlpm.legacyData)),
IF(ISERROR(FIND(E$1,_xlpm.legacyData)),"",LEFT(_xlpm.interimString,FIND("}",_xlpm.interimString)-2))),"")</f>
        <v/>
      </c>
      <c r="F148" t="str" cm="1">
        <f t="array" ref="F148">IF($D148&lt;&gt;FALSE,_xlfn.LET(_xlpm.legacyData,INDEX('INPUT Legacy JSON Input'!$C:$C,$D148),
_xlpm.interimString,MID(_xlpm.legacyData,FIND(F$1,_xlpm.legacyData)+LEN(F$1)+3,LEN(_xlpm.legacyData)),
IF(ISERROR(FIND(F$1,_xlpm.legacyData)),"",LEFT(_xlpm.interimString,FIND("}",_xlpm.interimString)-2))),"")</f>
        <v/>
      </c>
      <c r="G148" t="str" cm="1">
        <f t="array" ref="G148">IF($D148&lt;&gt;FALSE,_xlfn.LET(_xlpm.legacyData,INDEX('INPUT Legacy JSON Input'!$C:$C,$D148),
_xlpm.interimString,MID(_xlpm.legacyData,FIND(G$1,_xlpm.legacyData)+LEN(G$1)+3,LEN(_xlpm.legacyData)),
IF(ISERROR(FIND(G$1,_xlpm.legacyData)),"",LEFT(_xlpm.interimString,FIND("}",_xlpm.interimString)-2))),"")</f>
        <v/>
      </c>
      <c r="H148" s="9" t="str">
        <f>IF(OR(AND(E148="",F148="",G148=""),AND(B148="labels.icon",F148="")),"",
SUBSTITUTE("{\""featureType\"":\"""&amp;A148&amp;"\"",\""elementType\"":\"""&amp;B148&amp;"\"",\""stylers\"":["&amp;
IF(OR(E148="",B148="labels.icon"),"","{\""visibility\"":\"""&amp;E148&amp;"\""},")&amp;
IF(F148="","","{\""color\"":\"""&amp;F148&amp;"\""},")&amp;
IF(OR(G148="",B148="labels.icon"),"","{\""weight\"":"&amp;G148&amp;"}")&amp;
"]}" &amp;IF((COUNTA(H149:H$778)-COUNTIF(H149:H$778,""))&gt;0, ",", ""),",]","]"))</f>
        <v/>
      </c>
    </row>
    <row r="149" spans="1:8">
      <c r="A149" s="7" t="s">
        <v>35</v>
      </c>
      <c r="B149" t="str" cm="1">
        <f t="array" ref="B149">INDEX('CONSTRUCTION 7 Types'!A:A,COUNTIF(A$2:A149,A149))</f>
        <v>geometry.fill</v>
      </c>
      <c r="D149" t="b">
        <f>_xlfn.LET(_xlpm.overrideMatch,IFERROR(MATCH("{""featureType"":""" &amp; INDEX('CONFIG Legacy V3 Mapping'!B:B,MATCH('OUTPUT Legacy Converter'!A149,'CONFIG Legacy V3 Mapping'!A:A,0)) &amp; """,""elementType"":""" &amp; B149 &amp; """",'INPUT Legacy JSON Input'!$D:$D,0),FALSE),
_xlpm.allMatch,IF(LEN(A149)-LEN(SUBSTITUTE(A149,".",""))=0,IFERROR(MATCH("{""featureType"":"""&amp;INDEX('CONFIG Legacy V3 Mapping'!B:B,MATCH('OUTPUT Legacy Converter'!A149,'CONFIG Legacy V3 Mapping'!A:A,0))&amp;""",""elementType"":""all""",'INPUT Legacy JSON Input'!$D:$D,0),FALSE),FALSE),
_xlpm.defaultMatch,IF(LEN(A149)-LEN(SUBSTITUTE(A149,".",""))=0,IFERROR(MATCH("{""elementType"":""" &amp; B149 &amp; """",'INPUT Legacy JSON Input'!$D:$D,0),FALSE),FALSE),
IF(_xlpm.overrideMatch,_xlpm.overrideMatch,IF(_xlpm.allMatch,_xlpm.allMatch,IF(_xlpm.defaultMatch,_xlpm.defaultMatch,FALSE))))</f>
        <v>0</v>
      </c>
      <c r="E149" t="str" cm="1">
        <f t="array" ref="E149">IF($D149&lt;&gt;FALSE,_xlfn.LET(_xlpm.legacyData,INDEX('INPUT Legacy JSON Input'!$C:$C,$D149),
_xlpm.interimString,MID(_xlpm.legacyData,FIND(E$1,_xlpm.legacyData)+LEN(E$1)+3,LEN(_xlpm.legacyData)),
IF(ISERROR(FIND(E$1,_xlpm.legacyData)),"",LEFT(_xlpm.interimString,FIND("}",_xlpm.interimString)-2))),"")</f>
        <v/>
      </c>
      <c r="F149" t="str" cm="1">
        <f t="array" ref="F149">IF($D149&lt;&gt;FALSE,_xlfn.LET(_xlpm.legacyData,INDEX('INPUT Legacy JSON Input'!$C:$C,$D149),
_xlpm.interimString,MID(_xlpm.legacyData,FIND(F$1,_xlpm.legacyData)+LEN(F$1)+3,LEN(_xlpm.legacyData)),
IF(ISERROR(FIND(F$1,_xlpm.legacyData)),"",LEFT(_xlpm.interimString,FIND("}",_xlpm.interimString)-2))),"")</f>
        <v/>
      </c>
      <c r="G149" t="str" cm="1">
        <f t="array" ref="G149">IF($D149&lt;&gt;FALSE,_xlfn.LET(_xlpm.legacyData,INDEX('INPUT Legacy JSON Input'!$C:$C,$D149),
_xlpm.interimString,MID(_xlpm.legacyData,FIND(G$1,_xlpm.legacyData)+LEN(G$1)+3,LEN(_xlpm.legacyData)),
IF(ISERROR(FIND(G$1,_xlpm.legacyData)),"",LEFT(_xlpm.interimString,FIND("}",_xlpm.interimString)-2))),"")</f>
        <v/>
      </c>
      <c r="H149" s="9" t="str">
        <f>IF(OR(AND(E149="",F149="",G149=""),AND(B149="labels.icon",F149="")),"",
SUBSTITUTE("{\""featureType\"":\"""&amp;A149&amp;"\"",\""elementType\"":\"""&amp;B149&amp;"\"",\""stylers\"":["&amp;
IF(OR(E149="",B149="labels.icon"),"","{\""visibility\"":\"""&amp;E149&amp;"\""},")&amp;
IF(F149="","","{\""color\"":\"""&amp;F149&amp;"\""},")&amp;
IF(OR(G149="",B149="labels.icon"),"","{\""weight\"":"&amp;G149&amp;"}")&amp;
"]}" &amp;IF((COUNTA(H150:H$778)-COUNTIF(H150:H$778,""))&gt;0, ",", ""),",]","]"))</f>
        <v/>
      </c>
    </row>
    <row r="150" spans="1:8">
      <c r="A150" s="7" t="s">
        <v>36</v>
      </c>
      <c r="B150" t="str" cm="1">
        <f t="array" ref="B150">INDEX('CONSTRUCTION 7 Types'!A:A,COUNTIF(A$2:A150,A150))</f>
        <v>geometry.fill</v>
      </c>
      <c r="D150" t="b">
        <f>_xlfn.LET(_xlpm.overrideMatch,IFERROR(MATCH("{""featureType"":""" &amp; INDEX('CONFIG Legacy V3 Mapping'!B:B,MATCH('OUTPUT Legacy Converter'!A150,'CONFIG Legacy V3 Mapping'!A:A,0)) &amp; """,""elementType"":""" &amp; B150 &amp; """",'INPUT Legacy JSON Input'!$D:$D,0),FALSE),
_xlpm.allMatch,IF(LEN(A150)-LEN(SUBSTITUTE(A150,".",""))=0,IFERROR(MATCH("{""featureType"":"""&amp;INDEX('CONFIG Legacy V3 Mapping'!B:B,MATCH('OUTPUT Legacy Converter'!A150,'CONFIG Legacy V3 Mapping'!A:A,0))&amp;""",""elementType"":""all""",'INPUT Legacy JSON Input'!$D:$D,0),FALSE),FALSE),
_xlpm.defaultMatch,IF(LEN(A150)-LEN(SUBSTITUTE(A150,".",""))=0,IFERROR(MATCH("{""elementType"":""" &amp; B150 &amp; """",'INPUT Legacy JSON Input'!$D:$D,0),FALSE),FALSE),
IF(_xlpm.overrideMatch,_xlpm.overrideMatch,IF(_xlpm.allMatch,_xlpm.allMatch,IF(_xlpm.defaultMatch,_xlpm.defaultMatch,FALSE))))</f>
        <v>0</v>
      </c>
      <c r="E150" t="str" cm="1">
        <f t="array" ref="E150">IF($D150&lt;&gt;FALSE,_xlfn.LET(_xlpm.legacyData,INDEX('INPUT Legacy JSON Input'!$C:$C,$D150),
_xlpm.interimString,MID(_xlpm.legacyData,FIND(E$1,_xlpm.legacyData)+LEN(E$1)+3,LEN(_xlpm.legacyData)),
IF(ISERROR(FIND(E$1,_xlpm.legacyData)),"",LEFT(_xlpm.interimString,FIND("}",_xlpm.interimString)-2))),"")</f>
        <v/>
      </c>
      <c r="F150" t="str" cm="1">
        <f t="array" ref="F150">IF($D150&lt;&gt;FALSE,_xlfn.LET(_xlpm.legacyData,INDEX('INPUT Legacy JSON Input'!$C:$C,$D150),
_xlpm.interimString,MID(_xlpm.legacyData,FIND(F$1,_xlpm.legacyData)+LEN(F$1)+3,LEN(_xlpm.legacyData)),
IF(ISERROR(FIND(F$1,_xlpm.legacyData)),"",LEFT(_xlpm.interimString,FIND("}",_xlpm.interimString)-2))),"")</f>
        <v/>
      </c>
      <c r="G150" t="str" cm="1">
        <f t="array" ref="G150">IF($D150&lt;&gt;FALSE,_xlfn.LET(_xlpm.legacyData,INDEX('INPUT Legacy JSON Input'!$C:$C,$D150),
_xlpm.interimString,MID(_xlpm.legacyData,FIND(G$1,_xlpm.legacyData)+LEN(G$1)+3,LEN(_xlpm.legacyData)),
IF(ISERROR(FIND(G$1,_xlpm.legacyData)),"",LEFT(_xlpm.interimString,FIND("}",_xlpm.interimString)-2))),"")</f>
        <v/>
      </c>
      <c r="H150" s="9" t="str">
        <f>IF(OR(AND(E150="",F150="",G150=""),AND(B150="labels.icon",F150="")),"",
SUBSTITUTE("{\""featureType\"":\"""&amp;A150&amp;"\"",\""elementType\"":\"""&amp;B150&amp;"\"",\""stylers\"":["&amp;
IF(OR(E150="",B150="labels.icon"),"","{\""visibility\"":\"""&amp;E150&amp;"\""},")&amp;
IF(F150="","","{\""color\"":\"""&amp;F150&amp;"\""},")&amp;
IF(OR(G150="",B150="labels.icon"),"","{\""weight\"":"&amp;G150&amp;"}")&amp;
"]}" &amp;IF((COUNTA(H151:H$778)-COUNTIF(H151:H$778,""))&gt;0, ",", ""),",]","]"))</f>
        <v/>
      </c>
    </row>
    <row r="151" spans="1:8">
      <c r="A151" s="7" t="s">
        <v>37</v>
      </c>
      <c r="B151" t="str" cm="1">
        <f t="array" ref="B151">INDEX('CONSTRUCTION 7 Types'!A:A,COUNTIF(A$2:A151,A151))</f>
        <v>geometry.fill</v>
      </c>
      <c r="D151" t="b">
        <f>_xlfn.LET(_xlpm.overrideMatch,IFERROR(MATCH("{""featureType"":""" &amp; INDEX('CONFIG Legacy V3 Mapping'!B:B,MATCH('OUTPUT Legacy Converter'!A151,'CONFIG Legacy V3 Mapping'!A:A,0)) &amp; """,""elementType"":""" &amp; B151 &amp; """",'INPUT Legacy JSON Input'!$D:$D,0),FALSE),
_xlpm.allMatch,IF(LEN(A151)-LEN(SUBSTITUTE(A151,".",""))=0,IFERROR(MATCH("{""featureType"":"""&amp;INDEX('CONFIG Legacy V3 Mapping'!B:B,MATCH('OUTPUT Legacy Converter'!A151,'CONFIG Legacy V3 Mapping'!A:A,0))&amp;""",""elementType"":""all""",'INPUT Legacy JSON Input'!$D:$D,0),FALSE),FALSE),
_xlpm.defaultMatch,IF(LEN(A151)-LEN(SUBSTITUTE(A151,".",""))=0,IFERROR(MATCH("{""elementType"":""" &amp; B151 &amp; """",'INPUT Legacy JSON Input'!$D:$D,0),FALSE),FALSE),
IF(_xlpm.overrideMatch,_xlpm.overrideMatch,IF(_xlpm.allMatch,_xlpm.allMatch,IF(_xlpm.defaultMatch,_xlpm.defaultMatch,FALSE))))</f>
        <v>0</v>
      </c>
      <c r="E151" t="str" cm="1">
        <f t="array" ref="E151">IF($D151&lt;&gt;FALSE,_xlfn.LET(_xlpm.legacyData,INDEX('INPUT Legacy JSON Input'!$C:$C,$D151),
_xlpm.interimString,MID(_xlpm.legacyData,FIND(E$1,_xlpm.legacyData)+LEN(E$1)+3,LEN(_xlpm.legacyData)),
IF(ISERROR(FIND(E$1,_xlpm.legacyData)),"",LEFT(_xlpm.interimString,FIND("}",_xlpm.interimString)-2))),"")</f>
        <v/>
      </c>
      <c r="F151" t="str" cm="1">
        <f t="array" ref="F151">IF($D151&lt;&gt;FALSE,_xlfn.LET(_xlpm.legacyData,INDEX('INPUT Legacy JSON Input'!$C:$C,$D151),
_xlpm.interimString,MID(_xlpm.legacyData,FIND(F$1,_xlpm.legacyData)+LEN(F$1)+3,LEN(_xlpm.legacyData)),
IF(ISERROR(FIND(F$1,_xlpm.legacyData)),"",LEFT(_xlpm.interimString,FIND("}",_xlpm.interimString)-2))),"")</f>
        <v/>
      </c>
      <c r="G151" t="str" cm="1">
        <f t="array" ref="G151">IF($D151&lt;&gt;FALSE,_xlfn.LET(_xlpm.legacyData,INDEX('INPUT Legacy JSON Input'!$C:$C,$D151),
_xlpm.interimString,MID(_xlpm.legacyData,FIND(G$1,_xlpm.legacyData)+LEN(G$1)+3,LEN(_xlpm.legacyData)),
IF(ISERROR(FIND(G$1,_xlpm.legacyData)),"",LEFT(_xlpm.interimString,FIND("}",_xlpm.interimString)-2))),"")</f>
        <v/>
      </c>
      <c r="H151" s="9" t="str">
        <f>IF(OR(AND(E151="",F151="",G151=""),AND(B151="labels.icon",F151="")),"",
SUBSTITUTE("{\""featureType\"":\"""&amp;A151&amp;"\"",\""elementType\"":\"""&amp;B151&amp;"\"",\""stylers\"":["&amp;
IF(OR(E151="",B151="labels.icon"),"","{\""visibility\"":\"""&amp;E151&amp;"\""},")&amp;
IF(F151="","","{\""color\"":\"""&amp;F151&amp;"\""},")&amp;
IF(OR(G151="",B151="labels.icon"),"","{\""weight\"":"&amp;G151&amp;"}")&amp;
"]}" &amp;IF((COUNTA(H152:H$778)-COUNTIF(H152:H$778,""))&gt;0, ",", ""),",]","]"))</f>
        <v/>
      </c>
    </row>
    <row r="152" spans="1:8">
      <c r="A152" s="7" t="s">
        <v>38</v>
      </c>
      <c r="B152" t="str" cm="1">
        <f t="array" ref="B152">INDEX('CONSTRUCTION 7 Types'!A:A,COUNTIF(A$2:A152,A152))</f>
        <v>geometry.fill</v>
      </c>
      <c r="D152" t="b">
        <f>_xlfn.LET(_xlpm.overrideMatch,IFERROR(MATCH("{""featureType"":""" &amp; INDEX('CONFIG Legacy V3 Mapping'!B:B,MATCH('OUTPUT Legacy Converter'!A152,'CONFIG Legacy V3 Mapping'!A:A,0)) &amp; """,""elementType"":""" &amp; B152 &amp; """",'INPUT Legacy JSON Input'!$D:$D,0),FALSE),
_xlpm.allMatch,IF(LEN(A152)-LEN(SUBSTITUTE(A152,".",""))=0,IFERROR(MATCH("{""featureType"":"""&amp;INDEX('CONFIG Legacy V3 Mapping'!B:B,MATCH('OUTPUT Legacy Converter'!A152,'CONFIG Legacy V3 Mapping'!A:A,0))&amp;""",""elementType"":""all""",'INPUT Legacy JSON Input'!$D:$D,0),FALSE),FALSE),
_xlpm.defaultMatch,IF(LEN(A152)-LEN(SUBSTITUTE(A152,".",""))=0,IFERROR(MATCH("{""elementType"":""" &amp; B152 &amp; """",'INPUT Legacy JSON Input'!$D:$D,0),FALSE),FALSE),
IF(_xlpm.overrideMatch,_xlpm.overrideMatch,IF(_xlpm.allMatch,_xlpm.allMatch,IF(_xlpm.defaultMatch,_xlpm.defaultMatch,FALSE))))</f>
        <v>0</v>
      </c>
      <c r="E152" t="str" cm="1">
        <f t="array" ref="E152">IF($D152&lt;&gt;FALSE,_xlfn.LET(_xlpm.legacyData,INDEX('INPUT Legacy JSON Input'!$C:$C,$D152),
_xlpm.interimString,MID(_xlpm.legacyData,FIND(E$1,_xlpm.legacyData)+LEN(E$1)+3,LEN(_xlpm.legacyData)),
IF(ISERROR(FIND(E$1,_xlpm.legacyData)),"",LEFT(_xlpm.interimString,FIND("}",_xlpm.interimString)-2))),"")</f>
        <v/>
      </c>
      <c r="F152" t="str" cm="1">
        <f t="array" ref="F152">IF($D152&lt;&gt;FALSE,_xlfn.LET(_xlpm.legacyData,INDEX('INPUT Legacy JSON Input'!$C:$C,$D152),
_xlpm.interimString,MID(_xlpm.legacyData,FIND(F$1,_xlpm.legacyData)+LEN(F$1)+3,LEN(_xlpm.legacyData)),
IF(ISERROR(FIND(F$1,_xlpm.legacyData)),"",LEFT(_xlpm.interimString,FIND("}",_xlpm.interimString)-2))),"")</f>
        <v/>
      </c>
      <c r="G152" t="str" cm="1">
        <f t="array" ref="G152">IF($D152&lt;&gt;FALSE,_xlfn.LET(_xlpm.legacyData,INDEX('INPUT Legacy JSON Input'!$C:$C,$D152),
_xlpm.interimString,MID(_xlpm.legacyData,FIND(G$1,_xlpm.legacyData)+LEN(G$1)+3,LEN(_xlpm.legacyData)),
IF(ISERROR(FIND(G$1,_xlpm.legacyData)),"",LEFT(_xlpm.interimString,FIND("}",_xlpm.interimString)-2))),"")</f>
        <v/>
      </c>
      <c r="H152" s="9" t="str">
        <f>IF(OR(AND(E152="",F152="",G152=""),AND(B152="labels.icon",F152="")),"",
SUBSTITUTE("{\""featureType\"":\"""&amp;A152&amp;"\"",\""elementType\"":\"""&amp;B152&amp;"\"",\""stylers\"":["&amp;
IF(OR(E152="",B152="labels.icon"),"","{\""visibility\"":\"""&amp;E152&amp;"\""},")&amp;
IF(F152="","","{\""color\"":\"""&amp;F152&amp;"\""},")&amp;
IF(OR(G152="",B152="labels.icon"),"","{\""weight\"":"&amp;G152&amp;"}")&amp;
"]}" &amp;IF((COUNTA(H153:H$778)-COUNTIF(H153:H$778,""))&gt;0, ",", ""),",]","]"))</f>
        <v/>
      </c>
    </row>
    <row r="153" spans="1:8">
      <c r="A153" s="7" t="s">
        <v>39</v>
      </c>
      <c r="B153" t="str" cm="1">
        <f t="array" ref="B153">INDEX('CONSTRUCTION 7 Types'!A:A,COUNTIF(A$2:A153,A153))</f>
        <v>geometry.fill</v>
      </c>
      <c r="D153" t="b">
        <f>_xlfn.LET(_xlpm.overrideMatch,IFERROR(MATCH("{""featureType"":""" &amp; INDEX('CONFIG Legacy V3 Mapping'!B:B,MATCH('OUTPUT Legacy Converter'!A153,'CONFIG Legacy V3 Mapping'!A:A,0)) &amp; """,""elementType"":""" &amp; B153 &amp; """",'INPUT Legacy JSON Input'!$D:$D,0),FALSE),
_xlpm.allMatch,IF(LEN(A153)-LEN(SUBSTITUTE(A153,".",""))=0,IFERROR(MATCH("{""featureType"":"""&amp;INDEX('CONFIG Legacy V3 Mapping'!B:B,MATCH('OUTPUT Legacy Converter'!A153,'CONFIG Legacy V3 Mapping'!A:A,0))&amp;""",""elementType"":""all""",'INPUT Legacy JSON Input'!$D:$D,0),FALSE),FALSE),
_xlpm.defaultMatch,IF(LEN(A153)-LEN(SUBSTITUTE(A153,".",""))=0,IFERROR(MATCH("{""elementType"":""" &amp; B153 &amp; """",'INPUT Legacy JSON Input'!$D:$D,0),FALSE),FALSE),
IF(_xlpm.overrideMatch,_xlpm.overrideMatch,IF(_xlpm.allMatch,_xlpm.allMatch,IF(_xlpm.defaultMatch,_xlpm.defaultMatch,FALSE))))</f>
        <v>0</v>
      </c>
      <c r="E153" t="str" cm="1">
        <f t="array" ref="E153">IF($D153&lt;&gt;FALSE,_xlfn.LET(_xlpm.legacyData,INDEX('INPUT Legacy JSON Input'!$C:$C,$D153),
_xlpm.interimString,MID(_xlpm.legacyData,FIND(E$1,_xlpm.legacyData)+LEN(E$1)+3,LEN(_xlpm.legacyData)),
IF(ISERROR(FIND(E$1,_xlpm.legacyData)),"",LEFT(_xlpm.interimString,FIND("}",_xlpm.interimString)-2))),"")</f>
        <v/>
      </c>
      <c r="F153" t="str" cm="1">
        <f t="array" ref="F153">IF($D153&lt;&gt;FALSE,_xlfn.LET(_xlpm.legacyData,INDEX('INPUT Legacy JSON Input'!$C:$C,$D153),
_xlpm.interimString,MID(_xlpm.legacyData,FIND(F$1,_xlpm.legacyData)+LEN(F$1)+3,LEN(_xlpm.legacyData)),
IF(ISERROR(FIND(F$1,_xlpm.legacyData)),"",LEFT(_xlpm.interimString,FIND("}",_xlpm.interimString)-2))),"")</f>
        <v/>
      </c>
      <c r="G153" t="str" cm="1">
        <f t="array" ref="G153">IF($D153&lt;&gt;FALSE,_xlfn.LET(_xlpm.legacyData,INDEX('INPUT Legacy JSON Input'!$C:$C,$D153),
_xlpm.interimString,MID(_xlpm.legacyData,FIND(G$1,_xlpm.legacyData)+LEN(G$1)+3,LEN(_xlpm.legacyData)),
IF(ISERROR(FIND(G$1,_xlpm.legacyData)),"",LEFT(_xlpm.interimString,FIND("}",_xlpm.interimString)-2))),"")</f>
        <v/>
      </c>
      <c r="H153" s="9" t="str">
        <f>IF(OR(AND(E153="",F153="",G153=""),AND(B153="labels.icon",F153="")),"",
SUBSTITUTE("{\""featureType\"":\"""&amp;A153&amp;"\"",\""elementType\"":\"""&amp;B153&amp;"\"",\""stylers\"":["&amp;
IF(OR(E153="",B153="labels.icon"),"","{\""visibility\"":\"""&amp;E153&amp;"\""},")&amp;
IF(F153="","","{\""color\"":\"""&amp;F153&amp;"\""},")&amp;
IF(OR(G153="",B153="labels.icon"),"","{\""weight\"":"&amp;G153&amp;"}")&amp;
"]}" &amp;IF((COUNTA(H154:H$778)-COUNTIF(H154:H$778,""))&gt;0, ",", ""),",]","]"))</f>
        <v/>
      </c>
    </row>
    <row r="154" spans="1:8">
      <c r="A154" s="7" t="s">
        <v>40</v>
      </c>
      <c r="B154" t="str" cm="1">
        <f t="array" ref="B154">INDEX('CONSTRUCTION 7 Types'!A:A,COUNTIF(A$2:A154,A154))</f>
        <v>geometry.fill</v>
      </c>
      <c r="D154" t="b">
        <f>_xlfn.LET(_xlpm.overrideMatch,IFERROR(MATCH("{""featureType"":""" &amp; INDEX('CONFIG Legacy V3 Mapping'!B:B,MATCH('OUTPUT Legacy Converter'!A154,'CONFIG Legacy V3 Mapping'!A:A,0)) &amp; """,""elementType"":""" &amp; B154 &amp; """",'INPUT Legacy JSON Input'!$D:$D,0),FALSE),
_xlpm.allMatch,IF(LEN(A154)-LEN(SUBSTITUTE(A154,".",""))=0,IFERROR(MATCH("{""featureType"":"""&amp;INDEX('CONFIG Legacy V3 Mapping'!B:B,MATCH('OUTPUT Legacy Converter'!A154,'CONFIG Legacy V3 Mapping'!A:A,0))&amp;""",""elementType"":""all""",'INPUT Legacy JSON Input'!$D:$D,0),FALSE),FALSE),
_xlpm.defaultMatch,IF(LEN(A154)-LEN(SUBSTITUTE(A154,".",""))=0,IFERROR(MATCH("{""elementType"":""" &amp; B154 &amp; """",'INPUT Legacy JSON Input'!$D:$D,0),FALSE),FALSE),
IF(_xlpm.overrideMatch,_xlpm.overrideMatch,IF(_xlpm.allMatch,_xlpm.allMatch,IF(_xlpm.defaultMatch,_xlpm.defaultMatch,FALSE))))</f>
        <v>0</v>
      </c>
      <c r="E154" t="str" cm="1">
        <f t="array" ref="E154">IF($D154&lt;&gt;FALSE,_xlfn.LET(_xlpm.legacyData,INDEX('INPUT Legacy JSON Input'!$C:$C,$D154),
_xlpm.interimString,MID(_xlpm.legacyData,FIND(E$1,_xlpm.legacyData)+LEN(E$1)+3,LEN(_xlpm.legacyData)),
IF(ISERROR(FIND(E$1,_xlpm.legacyData)),"",LEFT(_xlpm.interimString,FIND("}",_xlpm.interimString)-2))),"")</f>
        <v/>
      </c>
      <c r="F154" t="str" cm="1">
        <f t="array" ref="F154">IF($D154&lt;&gt;FALSE,_xlfn.LET(_xlpm.legacyData,INDEX('INPUT Legacy JSON Input'!$C:$C,$D154),
_xlpm.interimString,MID(_xlpm.legacyData,FIND(F$1,_xlpm.legacyData)+LEN(F$1)+3,LEN(_xlpm.legacyData)),
IF(ISERROR(FIND(F$1,_xlpm.legacyData)),"",LEFT(_xlpm.interimString,FIND("}",_xlpm.interimString)-2))),"")</f>
        <v/>
      </c>
      <c r="G154" t="str" cm="1">
        <f t="array" ref="G154">IF($D154&lt;&gt;FALSE,_xlfn.LET(_xlpm.legacyData,INDEX('INPUT Legacy JSON Input'!$C:$C,$D154),
_xlpm.interimString,MID(_xlpm.legacyData,FIND(G$1,_xlpm.legacyData)+LEN(G$1)+3,LEN(_xlpm.legacyData)),
IF(ISERROR(FIND(G$1,_xlpm.legacyData)),"",LEFT(_xlpm.interimString,FIND("}",_xlpm.interimString)-2))),"")</f>
        <v/>
      </c>
      <c r="H154" s="9" t="str">
        <f>IF(OR(AND(E154="",F154="",G154=""),AND(B154="labels.icon",F154="")),"",
SUBSTITUTE("{\""featureType\"":\"""&amp;A154&amp;"\"",\""elementType\"":\"""&amp;B154&amp;"\"",\""stylers\"":["&amp;
IF(OR(E154="",B154="labels.icon"),"","{\""visibility\"":\"""&amp;E154&amp;"\""},")&amp;
IF(F154="","","{\""color\"":\"""&amp;F154&amp;"\""},")&amp;
IF(OR(G154="",B154="labels.icon"),"","{\""weight\"":"&amp;G154&amp;"}")&amp;
"]}" &amp;IF((COUNTA(H155:H$778)-COUNTIF(H155:H$778,""))&gt;0, ",", ""),",]","]"))</f>
        <v/>
      </c>
    </row>
    <row r="155" spans="1:8">
      <c r="A155" s="7" t="s">
        <v>41</v>
      </c>
      <c r="B155" t="str" cm="1">
        <f t="array" ref="B155">INDEX('CONSTRUCTION 7 Types'!A:A,COUNTIF(A$2:A155,A155))</f>
        <v>geometry.fill</v>
      </c>
      <c r="D155" t="b">
        <f>_xlfn.LET(_xlpm.overrideMatch,IFERROR(MATCH("{""featureType"":""" &amp; INDEX('CONFIG Legacy V3 Mapping'!B:B,MATCH('OUTPUT Legacy Converter'!A155,'CONFIG Legacy V3 Mapping'!A:A,0)) &amp; """,""elementType"":""" &amp; B155 &amp; """",'INPUT Legacy JSON Input'!$D:$D,0),FALSE),
_xlpm.allMatch,IF(LEN(A155)-LEN(SUBSTITUTE(A155,".",""))=0,IFERROR(MATCH("{""featureType"":"""&amp;INDEX('CONFIG Legacy V3 Mapping'!B:B,MATCH('OUTPUT Legacy Converter'!A155,'CONFIG Legacy V3 Mapping'!A:A,0))&amp;""",""elementType"":""all""",'INPUT Legacy JSON Input'!$D:$D,0),FALSE),FALSE),
_xlpm.defaultMatch,IF(LEN(A155)-LEN(SUBSTITUTE(A155,".",""))=0,IFERROR(MATCH("{""elementType"":""" &amp; B155 &amp; """",'INPUT Legacy JSON Input'!$D:$D,0),FALSE),FALSE),
IF(_xlpm.overrideMatch,_xlpm.overrideMatch,IF(_xlpm.allMatch,_xlpm.allMatch,IF(_xlpm.defaultMatch,_xlpm.defaultMatch,FALSE))))</f>
        <v>0</v>
      </c>
      <c r="E155" t="str" cm="1">
        <f t="array" ref="E155">IF($D155&lt;&gt;FALSE,_xlfn.LET(_xlpm.legacyData,INDEX('INPUT Legacy JSON Input'!$C:$C,$D155),
_xlpm.interimString,MID(_xlpm.legacyData,FIND(E$1,_xlpm.legacyData)+LEN(E$1)+3,LEN(_xlpm.legacyData)),
IF(ISERROR(FIND(E$1,_xlpm.legacyData)),"",LEFT(_xlpm.interimString,FIND("}",_xlpm.interimString)-2))),"")</f>
        <v/>
      </c>
      <c r="F155" t="str" cm="1">
        <f t="array" ref="F155">IF($D155&lt;&gt;FALSE,_xlfn.LET(_xlpm.legacyData,INDEX('INPUT Legacy JSON Input'!$C:$C,$D155),
_xlpm.interimString,MID(_xlpm.legacyData,FIND(F$1,_xlpm.legacyData)+LEN(F$1)+3,LEN(_xlpm.legacyData)),
IF(ISERROR(FIND(F$1,_xlpm.legacyData)),"",LEFT(_xlpm.interimString,FIND("}",_xlpm.interimString)-2))),"")</f>
        <v/>
      </c>
      <c r="G155" t="str" cm="1">
        <f t="array" ref="G155">IF($D155&lt;&gt;FALSE,_xlfn.LET(_xlpm.legacyData,INDEX('INPUT Legacy JSON Input'!$C:$C,$D155),
_xlpm.interimString,MID(_xlpm.legacyData,FIND(G$1,_xlpm.legacyData)+LEN(G$1)+3,LEN(_xlpm.legacyData)),
IF(ISERROR(FIND(G$1,_xlpm.legacyData)),"",LEFT(_xlpm.interimString,FIND("}",_xlpm.interimString)-2))),"")</f>
        <v/>
      </c>
      <c r="H155" s="9" t="str">
        <f>IF(OR(AND(E155="",F155="",G155=""),AND(B155="labels.icon",F155="")),"",
SUBSTITUTE("{\""featureType\"":\"""&amp;A155&amp;"\"",\""elementType\"":\"""&amp;B155&amp;"\"",\""stylers\"":["&amp;
IF(OR(E155="",B155="labels.icon"),"","{\""visibility\"":\"""&amp;E155&amp;"\""},")&amp;
IF(F155="","","{\""color\"":\"""&amp;F155&amp;"\""},")&amp;
IF(OR(G155="",B155="labels.icon"),"","{\""weight\"":"&amp;G155&amp;"}")&amp;
"]}" &amp;IF((COUNTA(H156:H$778)-COUNTIF(H156:H$778,""))&gt;0, ",", ""),",]","]"))</f>
        <v/>
      </c>
    </row>
    <row r="156" spans="1:8">
      <c r="A156" s="7" t="s">
        <v>42</v>
      </c>
      <c r="B156" t="str" cm="1">
        <f t="array" ref="B156">INDEX('CONSTRUCTION 7 Types'!A:A,COUNTIF(A$2:A156,A156))</f>
        <v>geometry.fill</v>
      </c>
      <c r="D156" t="b">
        <f>_xlfn.LET(_xlpm.overrideMatch,IFERROR(MATCH("{""featureType"":""" &amp; INDEX('CONFIG Legacy V3 Mapping'!B:B,MATCH('OUTPUT Legacy Converter'!A156,'CONFIG Legacy V3 Mapping'!A:A,0)) &amp; """,""elementType"":""" &amp; B156 &amp; """",'INPUT Legacy JSON Input'!$D:$D,0),FALSE),
_xlpm.allMatch,IF(LEN(A156)-LEN(SUBSTITUTE(A156,".",""))=0,IFERROR(MATCH("{""featureType"":"""&amp;INDEX('CONFIG Legacy V3 Mapping'!B:B,MATCH('OUTPUT Legacy Converter'!A156,'CONFIG Legacy V3 Mapping'!A:A,0))&amp;""",""elementType"":""all""",'INPUT Legacy JSON Input'!$D:$D,0),FALSE),FALSE),
_xlpm.defaultMatch,IF(LEN(A156)-LEN(SUBSTITUTE(A156,".",""))=0,IFERROR(MATCH("{""elementType"":""" &amp; B156 &amp; """",'INPUT Legacy JSON Input'!$D:$D,0),FALSE),FALSE),
IF(_xlpm.overrideMatch,_xlpm.overrideMatch,IF(_xlpm.allMatch,_xlpm.allMatch,IF(_xlpm.defaultMatch,_xlpm.defaultMatch,FALSE))))</f>
        <v>0</v>
      </c>
      <c r="E156" t="str" cm="1">
        <f t="array" ref="E156">IF($D156&lt;&gt;FALSE,_xlfn.LET(_xlpm.legacyData,INDEX('INPUT Legacy JSON Input'!$C:$C,$D156),
_xlpm.interimString,MID(_xlpm.legacyData,FIND(E$1,_xlpm.legacyData)+LEN(E$1)+3,LEN(_xlpm.legacyData)),
IF(ISERROR(FIND(E$1,_xlpm.legacyData)),"",LEFT(_xlpm.interimString,FIND("}",_xlpm.interimString)-2))),"")</f>
        <v/>
      </c>
      <c r="F156" t="str" cm="1">
        <f t="array" ref="F156">IF($D156&lt;&gt;FALSE,_xlfn.LET(_xlpm.legacyData,INDEX('INPUT Legacy JSON Input'!$C:$C,$D156),
_xlpm.interimString,MID(_xlpm.legacyData,FIND(F$1,_xlpm.legacyData)+LEN(F$1)+3,LEN(_xlpm.legacyData)),
IF(ISERROR(FIND(F$1,_xlpm.legacyData)),"",LEFT(_xlpm.interimString,FIND("}",_xlpm.interimString)-2))),"")</f>
        <v/>
      </c>
      <c r="G156" t="str" cm="1">
        <f t="array" ref="G156">IF($D156&lt;&gt;FALSE,_xlfn.LET(_xlpm.legacyData,INDEX('INPUT Legacy JSON Input'!$C:$C,$D156),
_xlpm.interimString,MID(_xlpm.legacyData,FIND(G$1,_xlpm.legacyData)+LEN(G$1)+3,LEN(_xlpm.legacyData)),
IF(ISERROR(FIND(G$1,_xlpm.legacyData)),"",LEFT(_xlpm.interimString,FIND("}",_xlpm.interimString)-2))),"")</f>
        <v/>
      </c>
      <c r="H156" s="9" t="str">
        <f>IF(OR(AND(E156="",F156="",G156=""),AND(B156="labels.icon",F156="")),"",
SUBSTITUTE("{\""featureType\"":\"""&amp;A156&amp;"\"",\""elementType\"":\"""&amp;B156&amp;"\"",\""stylers\"":["&amp;
IF(OR(E156="",B156="labels.icon"),"","{\""visibility\"":\"""&amp;E156&amp;"\""},")&amp;
IF(F156="","","{\""color\"":\"""&amp;F156&amp;"\""},")&amp;
IF(OR(G156="",B156="labels.icon"),"","{\""weight\"":"&amp;G156&amp;"}")&amp;
"]}" &amp;IF((COUNTA(H157:H$778)-COUNTIF(H157:H$778,""))&gt;0, ",", ""),",]","]"))</f>
        <v/>
      </c>
    </row>
    <row r="157" spans="1:8">
      <c r="A157" s="7" t="s">
        <v>43</v>
      </c>
      <c r="B157" t="str" cm="1">
        <f t="array" ref="B157">INDEX('CONSTRUCTION 7 Types'!A:A,COUNTIF(A$2:A157,A157))</f>
        <v>geometry.fill</v>
      </c>
      <c r="D157" t="b">
        <f>_xlfn.LET(_xlpm.overrideMatch,IFERROR(MATCH("{""featureType"":""" &amp; INDEX('CONFIG Legacy V3 Mapping'!B:B,MATCH('OUTPUT Legacy Converter'!A157,'CONFIG Legacy V3 Mapping'!A:A,0)) &amp; """,""elementType"":""" &amp; B157 &amp; """",'INPUT Legacy JSON Input'!$D:$D,0),FALSE),
_xlpm.allMatch,IF(LEN(A157)-LEN(SUBSTITUTE(A157,".",""))=0,IFERROR(MATCH("{""featureType"":"""&amp;INDEX('CONFIG Legacy V3 Mapping'!B:B,MATCH('OUTPUT Legacy Converter'!A157,'CONFIG Legacy V3 Mapping'!A:A,0))&amp;""",""elementType"":""all""",'INPUT Legacy JSON Input'!$D:$D,0),FALSE),FALSE),
_xlpm.defaultMatch,IF(LEN(A157)-LEN(SUBSTITUTE(A157,".",""))=0,IFERROR(MATCH("{""elementType"":""" &amp; B157 &amp; """",'INPUT Legacy JSON Input'!$D:$D,0),FALSE),FALSE),
IF(_xlpm.overrideMatch,_xlpm.overrideMatch,IF(_xlpm.allMatch,_xlpm.allMatch,IF(_xlpm.defaultMatch,_xlpm.defaultMatch,FALSE))))</f>
        <v>0</v>
      </c>
      <c r="E157" t="str" cm="1">
        <f t="array" ref="E157">IF($D157&lt;&gt;FALSE,_xlfn.LET(_xlpm.legacyData,INDEX('INPUT Legacy JSON Input'!$C:$C,$D157),
_xlpm.interimString,MID(_xlpm.legacyData,FIND(E$1,_xlpm.legacyData)+LEN(E$1)+3,LEN(_xlpm.legacyData)),
IF(ISERROR(FIND(E$1,_xlpm.legacyData)),"",LEFT(_xlpm.interimString,FIND("}",_xlpm.interimString)-2))),"")</f>
        <v/>
      </c>
      <c r="F157" t="str" cm="1">
        <f t="array" ref="F157">IF($D157&lt;&gt;FALSE,_xlfn.LET(_xlpm.legacyData,INDEX('INPUT Legacy JSON Input'!$C:$C,$D157),
_xlpm.interimString,MID(_xlpm.legacyData,FIND(F$1,_xlpm.legacyData)+LEN(F$1)+3,LEN(_xlpm.legacyData)),
IF(ISERROR(FIND(F$1,_xlpm.legacyData)),"",LEFT(_xlpm.interimString,FIND("}",_xlpm.interimString)-2))),"")</f>
        <v/>
      </c>
      <c r="G157" t="str" cm="1">
        <f t="array" ref="G157">IF($D157&lt;&gt;FALSE,_xlfn.LET(_xlpm.legacyData,INDEX('INPUT Legacy JSON Input'!$C:$C,$D157),
_xlpm.interimString,MID(_xlpm.legacyData,FIND(G$1,_xlpm.legacyData)+LEN(G$1)+3,LEN(_xlpm.legacyData)),
IF(ISERROR(FIND(G$1,_xlpm.legacyData)),"",LEFT(_xlpm.interimString,FIND("}",_xlpm.interimString)-2))),"")</f>
        <v/>
      </c>
      <c r="H157" s="9" t="str">
        <f>IF(OR(AND(E157="",F157="",G157=""),AND(B157="labels.icon",F157="")),"",
SUBSTITUTE("{\""featureType\"":\"""&amp;A157&amp;"\"",\""elementType\"":\"""&amp;B157&amp;"\"",\""stylers\"":["&amp;
IF(OR(E157="",B157="labels.icon"),"","{\""visibility\"":\"""&amp;E157&amp;"\""},")&amp;
IF(F157="","","{\""color\"":\"""&amp;F157&amp;"\""},")&amp;
IF(OR(G157="",B157="labels.icon"),"","{\""weight\"":"&amp;G157&amp;"}")&amp;
"]}" &amp;IF((COUNTA(H158:H$778)-COUNTIF(H158:H$778,""))&gt;0, ",", ""),",]","]"))</f>
        <v/>
      </c>
    </row>
    <row r="158" spans="1:8">
      <c r="A158" s="7" t="s">
        <v>44</v>
      </c>
      <c r="B158" t="str" cm="1">
        <f t="array" ref="B158">INDEX('CONSTRUCTION 7 Types'!A:A,COUNTIF(A$2:A158,A158))</f>
        <v>geometry.fill</v>
      </c>
      <c r="D158" t="b">
        <f>_xlfn.LET(_xlpm.overrideMatch,IFERROR(MATCH("{""featureType"":""" &amp; INDEX('CONFIG Legacy V3 Mapping'!B:B,MATCH('OUTPUT Legacy Converter'!A158,'CONFIG Legacy V3 Mapping'!A:A,0)) &amp; """,""elementType"":""" &amp; B158 &amp; """",'INPUT Legacy JSON Input'!$D:$D,0),FALSE),
_xlpm.allMatch,IF(LEN(A158)-LEN(SUBSTITUTE(A158,".",""))=0,IFERROR(MATCH("{""featureType"":"""&amp;INDEX('CONFIG Legacy V3 Mapping'!B:B,MATCH('OUTPUT Legacy Converter'!A158,'CONFIG Legacy V3 Mapping'!A:A,0))&amp;""",""elementType"":""all""",'INPUT Legacy JSON Input'!$D:$D,0),FALSE),FALSE),
_xlpm.defaultMatch,IF(LEN(A158)-LEN(SUBSTITUTE(A158,".",""))=0,IFERROR(MATCH("{""elementType"":""" &amp; B158 &amp; """",'INPUT Legacy JSON Input'!$D:$D,0),FALSE),FALSE),
IF(_xlpm.overrideMatch,_xlpm.overrideMatch,IF(_xlpm.allMatch,_xlpm.allMatch,IF(_xlpm.defaultMatch,_xlpm.defaultMatch,FALSE))))</f>
        <v>0</v>
      </c>
      <c r="E158" t="str" cm="1">
        <f t="array" ref="E158">IF($D158&lt;&gt;FALSE,_xlfn.LET(_xlpm.legacyData,INDEX('INPUT Legacy JSON Input'!$C:$C,$D158),
_xlpm.interimString,MID(_xlpm.legacyData,FIND(E$1,_xlpm.legacyData)+LEN(E$1)+3,LEN(_xlpm.legacyData)),
IF(ISERROR(FIND(E$1,_xlpm.legacyData)),"",LEFT(_xlpm.interimString,FIND("}",_xlpm.interimString)-2))),"")</f>
        <v/>
      </c>
      <c r="F158" t="str" cm="1">
        <f t="array" ref="F158">IF($D158&lt;&gt;FALSE,_xlfn.LET(_xlpm.legacyData,INDEX('INPUT Legacy JSON Input'!$C:$C,$D158),
_xlpm.interimString,MID(_xlpm.legacyData,FIND(F$1,_xlpm.legacyData)+LEN(F$1)+3,LEN(_xlpm.legacyData)),
IF(ISERROR(FIND(F$1,_xlpm.legacyData)),"",LEFT(_xlpm.interimString,FIND("}",_xlpm.interimString)-2))),"")</f>
        <v/>
      </c>
      <c r="G158" t="str" cm="1">
        <f t="array" ref="G158">IF($D158&lt;&gt;FALSE,_xlfn.LET(_xlpm.legacyData,INDEX('INPUT Legacy JSON Input'!$C:$C,$D158),
_xlpm.interimString,MID(_xlpm.legacyData,FIND(G$1,_xlpm.legacyData)+LEN(G$1)+3,LEN(_xlpm.legacyData)),
IF(ISERROR(FIND(G$1,_xlpm.legacyData)),"",LEFT(_xlpm.interimString,FIND("}",_xlpm.interimString)-2))),"")</f>
        <v/>
      </c>
      <c r="H158" s="9" t="str">
        <f>IF(OR(AND(E158="",F158="",G158=""),AND(B158="labels.icon",F158="")),"",
SUBSTITUTE("{\""featureType\"":\"""&amp;A158&amp;"\"",\""elementType\"":\"""&amp;B158&amp;"\"",\""stylers\"":["&amp;
IF(OR(E158="",B158="labels.icon"),"","{\""visibility\"":\"""&amp;E158&amp;"\""},")&amp;
IF(F158="","","{\""color\"":\"""&amp;F158&amp;"\""},")&amp;
IF(OR(G158="",B158="labels.icon"),"","{\""weight\"":"&amp;G158&amp;"}")&amp;
"]}" &amp;IF((COUNTA(H159:H$778)-COUNTIF(H159:H$778,""))&gt;0, ",", ""),",]","]"))</f>
        <v/>
      </c>
    </row>
    <row r="159" spans="1:8">
      <c r="A159" s="7" t="s">
        <v>45</v>
      </c>
      <c r="B159" t="str" cm="1">
        <f t="array" ref="B159">INDEX('CONSTRUCTION 7 Types'!A:A,COUNTIF(A$2:A159,A159))</f>
        <v>geometry.fill</v>
      </c>
      <c r="D159" t="b">
        <f>_xlfn.LET(_xlpm.overrideMatch,IFERROR(MATCH("{""featureType"":""" &amp; INDEX('CONFIG Legacy V3 Mapping'!B:B,MATCH('OUTPUT Legacy Converter'!A159,'CONFIG Legacy V3 Mapping'!A:A,0)) &amp; """,""elementType"":""" &amp; B159 &amp; """",'INPUT Legacy JSON Input'!$D:$D,0),FALSE),
_xlpm.allMatch,IF(LEN(A159)-LEN(SUBSTITUTE(A159,".",""))=0,IFERROR(MATCH("{""featureType"":"""&amp;INDEX('CONFIG Legacy V3 Mapping'!B:B,MATCH('OUTPUT Legacy Converter'!A159,'CONFIG Legacy V3 Mapping'!A:A,0))&amp;""",""elementType"":""all""",'INPUT Legacy JSON Input'!$D:$D,0),FALSE),FALSE),
_xlpm.defaultMatch,IF(LEN(A159)-LEN(SUBSTITUTE(A159,".",""))=0,IFERROR(MATCH("{""elementType"":""" &amp; B159 &amp; """",'INPUT Legacy JSON Input'!$D:$D,0),FALSE),FALSE),
IF(_xlpm.overrideMatch,_xlpm.overrideMatch,IF(_xlpm.allMatch,_xlpm.allMatch,IF(_xlpm.defaultMatch,_xlpm.defaultMatch,FALSE))))</f>
        <v>0</v>
      </c>
      <c r="E159" t="str" cm="1">
        <f t="array" ref="E159">IF($D159&lt;&gt;FALSE,_xlfn.LET(_xlpm.legacyData,INDEX('INPUT Legacy JSON Input'!$C:$C,$D159),
_xlpm.interimString,MID(_xlpm.legacyData,FIND(E$1,_xlpm.legacyData)+LEN(E$1)+3,LEN(_xlpm.legacyData)),
IF(ISERROR(FIND(E$1,_xlpm.legacyData)),"",LEFT(_xlpm.interimString,FIND("}",_xlpm.interimString)-2))),"")</f>
        <v/>
      </c>
      <c r="F159" t="str" cm="1">
        <f t="array" ref="F159">IF($D159&lt;&gt;FALSE,_xlfn.LET(_xlpm.legacyData,INDEX('INPUT Legacy JSON Input'!$C:$C,$D159),
_xlpm.interimString,MID(_xlpm.legacyData,FIND(F$1,_xlpm.legacyData)+LEN(F$1)+3,LEN(_xlpm.legacyData)),
IF(ISERROR(FIND(F$1,_xlpm.legacyData)),"",LEFT(_xlpm.interimString,FIND("}",_xlpm.interimString)-2))),"")</f>
        <v/>
      </c>
      <c r="G159" t="str" cm="1">
        <f t="array" ref="G159">IF($D159&lt;&gt;FALSE,_xlfn.LET(_xlpm.legacyData,INDEX('INPUT Legacy JSON Input'!$C:$C,$D159),
_xlpm.interimString,MID(_xlpm.legacyData,FIND(G$1,_xlpm.legacyData)+LEN(G$1)+3,LEN(_xlpm.legacyData)),
IF(ISERROR(FIND(G$1,_xlpm.legacyData)),"",LEFT(_xlpm.interimString,FIND("}",_xlpm.interimString)-2))),"")</f>
        <v/>
      </c>
      <c r="H159" s="9" t="str">
        <f>IF(OR(AND(E159="",F159="",G159=""),AND(B159="labels.icon",F159="")),"",
SUBSTITUTE("{\""featureType\"":\"""&amp;A159&amp;"\"",\""elementType\"":\"""&amp;B159&amp;"\"",\""stylers\"":["&amp;
IF(OR(E159="",B159="labels.icon"),"","{\""visibility\"":\"""&amp;E159&amp;"\""},")&amp;
IF(F159="","","{\""color\"":\"""&amp;F159&amp;"\""},")&amp;
IF(OR(G159="",B159="labels.icon"),"","{\""weight\"":"&amp;G159&amp;"}")&amp;
"]}" &amp;IF((COUNTA(H160:H$778)-COUNTIF(H160:H$778,""))&gt;0, ",", ""),",]","]"))</f>
        <v/>
      </c>
    </row>
    <row r="160" spans="1:8">
      <c r="A160" s="7" t="s">
        <v>46</v>
      </c>
      <c r="B160" t="str" cm="1">
        <f t="array" ref="B160">INDEX('CONSTRUCTION 7 Types'!A:A,COUNTIF(A$2:A160,A160))</f>
        <v>geometry.fill</v>
      </c>
      <c r="D160" t="b">
        <f>_xlfn.LET(_xlpm.overrideMatch,IFERROR(MATCH("{""featureType"":""" &amp; INDEX('CONFIG Legacy V3 Mapping'!B:B,MATCH('OUTPUT Legacy Converter'!A160,'CONFIG Legacy V3 Mapping'!A:A,0)) &amp; """,""elementType"":""" &amp; B160 &amp; """",'INPUT Legacy JSON Input'!$D:$D,0),FALSE),
_xlpm.allMatch,IF(LEN(A160)-LEN(SUBSTITUTE(A160,".",""))=0,IFERROR(MATCH("{""featureType"":"""&amp;INDEX('CONFIG Legacy V3 Mapping'!B:B,MATCH('OUTPUT Legacy Converter'!A160,'CONFIG Legacy V3 Mapping'!A:A,0))&amp;""",""elementType"":""all""",'INPUT Legacy JSON Input'!$D:$D,0),FALSE),FALSE),
_xlpm.defaultMatch,IF(LEN(A160)-LEN(SUBSTITUTE(A160,".",""))=0,IFERROR(MATCH("{""elementType"":""" &amp; B160 &amp; """",'INPUT Legacy JSON Input'!$D:$D,0),FALSE),FALSE),
IF(_xlpm.overrideMatch,_xlpm.overrideMatch,IF(_xlpm.allMatch,_xlpm.allMatch,IF(_xlpm.defaultMatch,_xlpm.defaultMatch,FALSE))))</f>
        <v>0</v>
      </c>
      <c r="E160" t="str" cm="1">
        <f t="array" ref="E160">IF($D160&lt;&gt;FALSE,_xlfn.LET(_xlpm.legacyData,INDEX('INPUT Legacy JSON Input'!$C:$C,$D160),
_xlpm.interimString,MID(_xlpm.legacyData,FIND(E$1,_xlpm.legacyData)+LEN(E$1)+3,LEN(_xlpm.legacyData)),
IF(ISERROR(FIND(E$1,_xlpm.legacyData)),"",LEFT(_xlpm.interimString,FIND("}",_xlpm.interimString)-2))),"")</f>
        <v/>
      </c>
      <c r="F160" t="str" cm="1">
        <f t="array" ref="F160">IF($D160&lt;&gt;FALSE,_xlfn.LET(_xlpm.legacyData,INDEX('INPUT Legacy JSON Input'!$C:$C,$D160),
_xlpm.interimString,MID(_xlpm.legacyData,FIND(F$1,_xlpm.legacyData)+LEN(F$1)+3,LEN(_xlpm.legacyData)),
IF(ISERROR(FIND(F$1,_xlpm.legacyData)),"",LEFT(_xlpm.interimString,FIND("}",_xlpm.interimString)-2))),"")</f>
        <v/>
      </c>
      <c r="G160" t="str" cm="1">
        <f t="array" ref="G160">IF($D160&lt;&gt;FALSE,_xlfn.LET(_xlpm.legacyData,INDEX('INPUT Legacy JSON Input'!$C:$C,$D160),
_xlpm.interimString,MID(_xlpm.legacyData,FIND(G$1,_xlpm.legacyData)+LEN(G$1)+3,LEN(_xlpm.legacyData)),
IF(ISERROR(FIND(G$1,_xlpm.legacyData)),"",LEFT(_xlpm.interimString,FIND("}",_xlpm.interimString)-2))),"")</f>
        <v/>
      </c>
      <c r="H160" s="9" t="str">
        <f>IF(OR(AND(E160="",F160="",G160=""),AND(B160="labels.icon",F160="")),"",
SUBSTITUTE("{\""featureType\"":\"""&amp;A160&amp;"\"",\""elementType\"":\"""&amp;B160&amp;"\"",\""stylers\"":["&amp;
IF(OR(E160="",B160="labels.icon"),"","{\""visibility\"":\"""&amp;E160&amp;"\""},")&amp;
IF(F160="","","{\""color\"":\"""&amp;F160&amp;"\""},")&amp;
IF(OR(G160="",B160="labels.icon"),"","{\""weight\"":"&amp;G160&amp;"}")&amp;
"]}" &amp;IF((COUNTA(H161:H$778)-COUNTIF(H161:H$778,""))&gt;0, ",", ""),",]","]"))</f>
        <v/>
      </c>
    </row>
    <row r="161" spans="1:8">
      <c r="A161" s="7" t="s">
        <v>47</v>
      </c>
      <c r="B161" t="str" cm="1">
        <f t="array" ref="B161">INDEX('CONSTRUCTION 7 Types'!A:A,COUNTIF(A$2:A161,A161))</f>
        <v>geometry.fill</v>
      </c>
      <c r="D161" t="b">
        <f>_xlfn.LET(_xlpm.overrideMatch,IFERROR(MATCH("{""featureType"":""" &amp; INDEX('CONFIG Legacy V3 Mapping'!B:B,MATCH('OUTPUT Legacy Converter'!A161,'CONFIG Legacy V3 Mapping'!A:A,0)) &amp; """,""elementType"":""" &amp; B161 &amp; """",'INPUT Legacy JSON Input'!$D:$D,0),FALSE),
_xlpm.allMatch,IF(LEN(A161)-LEN(SUBSTITUTE(A161,".",""))=0,IFERROR(MATCH("{""featureType"":"""&amp;INDEX('CONFIG Legacy V3 Mapping'!B:B,MATCH('OUTPUT Legacy Converter'!A161,'CONFIG Legacy V3 Mapping'!A:A,0))&amp;""",""elementType"":""all""",'INPUT Legacy JSON Input'!$D:$D,0),FALSE),FALSE),
_xlpm.defaultMatch,IF(LEN(A161)-LEN(SUBSTITUTE(A161,".",""))=0,IFERROR(MATCH("{""elementType"":""" &amp; B161 &amp; """",'INPUT Legacy JSON Input'!$D:$D,0),FALSE),FALSE),
IF(_xlpm.overrideMatch,_xlpm.overrideMatch,IF(_xlpm.allMatch,_xlpm.allMatch,IF(_xlpm.defaultMatch,_xlpm.defaultMatch,FALSE))))</f>
        <v>0</v>
      </c>
      <c r="E161" t="str" cm="1">
        <f t="array" ref="E161">IF($D161&lt;&gt;FALSE,_xlfn.LET(_xlpm.legacyData,INDEX('INPUT Legacy JSON Input'!$C:$C,$D161),
_xlpm.interimString,MID(_xlpm.legacyData,FIND(E$1,_xlpm.legacyData)+LEN(E$1)+3,LEN(_xlpm.legacyData)),
IF(ISERROR(FIND(E$1,_xlpm.legacyData)),"",LEFT(_xlpm.interimString,FIND("}",_xlpm.interimString)-2))),"")</f>
        <v/>
      </c>
      <c r="F161" t="str" cm="1">
        <f t="array" ref="F161">IF($D161&lt;&gt;FALSE,_xlfn.LET(_xlpm.legacyData,INDEX('INPUT Legacy JSON Input'!$C:$C,$D161),
_xlpm.interimString,MID(_xlpm.legacyData,FIND(F$1,_xlpm.legacyData)+LEN(F$1)+3,LEN(_xlpm.legacyData)),
IF(ISERROR(FIND(F$1,_xlpm.legacyData)),"",LEFT(_xlpm.interimString,FIND("}",_xlpm.interimString)-2))),"")</f>
        <v/>
      </c>
      <c r="G161" t="str" cm="1">
        <f t="array" ref="G161">IF($D161&lt;&gt;FALSE,_xlfn.LET(_xlpm.legacyData,INDEX('INPUT Legacy JSON Input'!$C:$C,$D161),
_xlpm.interimString,MID(_xlpm.legacyData,FIND(G$1,_xlpm.legacyData)+LEN(G$1)+3,LEN(_xlpm.legacyData)),
IF(ISERROR(FIND(G$1,_xlpm.legacyData)),"",LEFT(_xlpm.interimString,FIND("}",_xlpm.interimString)-2))),"")</f>
        <v/>
      </c>
      <c r="H161" s="9" t="str">
        <f>IF(OR(AND(E161="",F161="",G161=""),AND(B161="labels.icon",F161="")),"",
SUBSTITUTE("{\""featureType\"":\"""&amp;A161&amp;"\"",\""elementType\"":\"""&amp;B161&amp;"\"",\""stylers\"":["&amp;
IF(OR(E161="",B161="labels.icon"),"","{\""visibility\"":\"""&amp;E161&amp;"\""},")&amp;
IF(F161="","","{\""color\"":\"""&amp;F161&amp;"\""},")&amp;
IF(OR(G161="",B161="labels.icon"),"","{\""weight\"":"&amp;G161&amp;"}")&amp;
"]}" &amp;IF((COUNTA(H162:H$778)-COUNTIF(H162:H$778,""))&gt;0, ",", ""),",]","]"))</f>
        <v/>
      </c>
    </row>
    <row r="162" spans="1:8">
      <c r="A162" s="7" t="s">
        <v>48</v>
      </c>
      <c r="B162" t="str" cm="1">
        <f t="array" ref="B162">INDEX('CONSTRUCTION 7 Types'!A:A,COUNTIF(A$2:A162,A162))</f>
        <v>geometry.fill</v>
      </c>
      <c r="D162" t="b">
        <f>_xlfn.LET(_xlpm.overrideMatch,IFERROR(MATCH("{""featureType"":""" &amp; INDEX('CONFIG Legacy V3 Mapping'!B:B,MATCH('OUTPUT Legacy Converter'!A162,'CONFIG Legacy V3 Mapping'!A:A,0)) &amp; """,""elementType"":""" &amp; B162 &amp; """",'INPUT Legacy JSON Input'!$D:$D,0),FALSE),
_xlpm.allMatch,IF(LEN(A162)-LEN(SUBSTITUTE(A162,".",""))=0,IFERROR(MATCH("{""featureType"":"""&amp;INDEX('CONFIG Legacy V3 Mapping'!B:B,MATCH('OUTPUT Legacy Converter'!A162,'CONFIG Legacy V3 Mapping'!A:A,0))&amp;""",""elementType"":""all""",'INPUT Legacy JSON Input'!$D:$D,0),FALSE),FALSE),
_xlpm.defaultMatch,IF(LEN(A162)-LEN(SUBSTITUTE(A162,".",""))=0,IFERROR(MATCH("{""elementType"":""" &amp; B162 &amp; """",'INPUT Legacy JSON Input'!$D:$D,0),FALSE),FALSE),
IF(_xlpm.overrideMatch,_xlpm.overrideMatch,IF(_xlpm.allMatch,_xlpm.allMatch,IF(_xlpm.defaultMatch,_xlpm.defaultMatch,FALSE))))</f>
        <v>0</v>
      </c>
      <c r="E162" t="str" cm="1">
        <f t="array" ref="E162">IF($D162&lt;&gt;FALSE,_xlfn.LET(_xlpm.legacyData,INDEX('INPUT Legacy JSON Input'!$C:$C,$D162),
_xlpm.interimString,MID(_xlpm.legacyData,FIND(E$1,_xlpm.legacyData)+LEN(E$1)+3,LEN(_xlpm.legacyData)),
IF(ISERROR(FIND(E$1,_xlpm.legacyData)),"",LEFT(_xlpm.interimString,FIND("}",_xlpm.interimString)-2))),"")</f>
        <v/>
      </c>
      <c r="F162" t="str" cm="1">
        <f t="array" ref="F162">IF($D162&lt;&gt;FALSE,_xlfn.LET(_xlpm.legacyData,INDEX('INPUT Legacy JSON Input'!$C:$C,$D162),
_xlpm.interimString,MID(_xlpm.legacyData,FIND(F$1,_xlpm.legacyData)+LEN(F$1)+3,LEN(_xlpm.legacyData)),
IF(ISERROR(FIND(F$1,_xlpm.legacyData)),"",LEFT(_xlpm.interimString,FIND("}",_xlpm.interimString)-2))),"")</f>
        <v/>
      </c>
      <c r="G162" t="str" cm="1">
        <f t="array" ref="G162">IF($D162&lt;&gt;FALSE,_xlfn.LET(_xlpm.legacyData,INDEX('INPUT Legacy JSON Input'!$C:$C,$D162),
_xlpm.interimString,MID(_xlpm.legacyData,FIND(G$1,_xlpm.legacyData)+LEN(G$1)+3,LEN(_xlpm.legacyData)),
IF(ISERROR(FIND(G$1,_xlpm.legacyData)),"",LEFT(_xlpm.interimString,FIND("}",_xlpm.interimString)-2))),"")</f>
        <v/>
      </c>
      <c r="H162" s="9" t="str">
        <f>IF(OR(AND(E162="",F162="",G162=""),AND(B162="labels.icon",F162="")),"",
SUBSTITUTE("{\""featureType\"":\"""&amp;A162&amp;"\"",\""elementType\"":\"""&amp;B162&amp;"\"",\""stylers\"":["&amp;
IF(OR(E162="",B162="labels.icon"),"","{\""visibility\"":\"""&amp;E162&amp;"\""},")&amp;
IF(F162="","","{\""color\"":\"""&amp;F162&amp;"\""},")&amp;
IF(OR(G162="",B162="labels.icon"),"","{\""weight\"":"&amp;G162&amp;"}")&amp;
"]}" &amp;IF((COUNTA(H163:H$778)-COUNTIF(H163:H$778,""))&gt;0, ",", ""),",]","]"))</f>
        <v/>
      </c>
    </row>
    <row r="163" spans="1:8">
      <c r="A163" s="7" t="s">
        <v>49</v>
      </c>
      <c r="B163" t="str" cm="1">
        <f t="array" ref="B163">INDEX('CONSTRUCTION 7 Types'!A:A,COUNTIF(A$2:A163,A163))</f>
        <v>geometry.fill</v>
      </c>
      <c r="D163" t="b">
        <f>_xlfn.LET(_xlpm.overrideMatch,IFERROR(MATCH("{""featureType"":""" &amp; INDEX('CONFIG Legacy V3 Mapping'!B:B,MATCH('OUTPUT Legacy Converter'!A163,'CONFIG Legacy V3 Mapping'!A:A,0)) &amp; """,""elementType"":""" &amp; B163 &amp; """",'INPUT Legacy JSON Input'!$D:$D,0),FALSE),
_xlpm.allMatch,IF(LEN(A163)-LEN(SUBSTITUTE(A163,".",""))=0,IFERROR(MATCH("{""featureType"":"""&amp;INDEX('CONFIG Legacy V3 Mapping'!B:B,MATCH('OUTPUT Legacy Converter'!A163,'CONFIG Legacy V3 Mapping'!A:A,0))&amp;""",""elementType"":""all""",'INPUT Legacy JSON Input'!$D:$D,0),FALSE),FALSE),
_xlpm.defaultMatch,IF(LEN(A163)-LEN(SUBSTITUTE(A163,".",""))=0,IFERROR(MATCH("{""elementType"":""" &amp; B163 &amp; """",'INPUT Legacy JSON Input'!$D:$D,0),FALSE),FALSE),
IF(_xlpm.overrideMatch,_xlpm.overrideMatch,IF(_xlpm.allMatch,_xlpm.allMatch,IF(_xlpm.defaultMatch,_xlpm.defaultMatch,FALSE))))</f>
        <v>0</v>
      </c>
      <c r="E163" t="str" cm="1">
        <f t="array" ref="E163">IF($D163&lt;&gt;FALSE,_xlfn.LET(_xlpm.legacyData,INDEX('INPUT Legacy JSON Input'!$C:$C,$D163),
_xlpm.interimString,MID(_xlpm.legacyData,FIND(E$1,_xlpm.legacyData)+LEN(E$1)+3,LEN(_xlpm.legacyData)),
IF(ISERROR(FIND(E$1,_xlpm.legacyData)),"",LEFT(_xlpm.interimString,FIND("}",_xlpm.interimString)-2))),"")</f>
        <v/>
      </c>
      <c r="F163" t="str" cm="1">
        <f t="array" ref="F163">IF($D163&lt;&gt;FALSE,_xlfn.LET(_xlpm.legacyData,INDEX('INPUT Legacy JSON Input'!$C:$C,$D163),
_xlpm.interimString,MID(_xlpm.legacyData,FIND(F$1,_xlpm.legacyData)+LEN(F$1)+3,LEN(_xlpm.legacyData)),
IF(ISERROR(FIND(F$1,_xlpm.legacyData)),"",LEFT(_xlpm.interimString,FIND("}",_xlpm.interimString)-2))),"")</f>
        <v/>
      </c>
      <c r="G163" t="str" cm="1">
        <f t="array" ref="G163">IF($D163&lt;&gt;FALSE,_xlfn.LET(_xlpm.legacyData,INDEX('INPUT Legacy JSON Input'!$C:$C,$D163),
_xlpm.interimString,MID(_xlpm.legacyData,FIND(G$1,_xlpm.legacyData)+LEN(G$1)+3,LEN(_xlpm.legacyData)),
IF(ISERROR(FIND(G$1,_xlpm.legacyData)),"",LEFT(_xlpm.interimString,FIND("}",_xlpm.interimString)-2))),"")</f>
        <v/>
      </c>
      <c r="H163" s="9" t="str">
        <f>IF(OR(AND(E163="",F163="",G163=""),AND(B163="labels.icon",F163="")),"",
SUBSTITUTE("{\""featureType\"":\"""&amp;A163&amp;"\"",\""elementType\"":\"""&amp;B163&amp;"\"",\""stylers\"":["&amp;
IF(OR(E163="",B163="labels.icon"),"","{\""visibility\"":\"""&amp;E163&amp;"\""},")&amp;
IF(F163="","","{\""color\"":\"""&amp;F163&amp;"\""},")&amp;
IF(OR(G163="",B163="labels.icon"),"","{\""weight\"":"&amp;G163&amp;"}")&amp;
"]}" &amp;IF((COUNTA(H164:H$778)-COUNTIF(H164:H$778,""))&gt;0, ",", ""),",]","]"))</f>
        <v/>
      </c>
    </row>
    <row r="164" spans="1:8">
      <c r="A164" s="7" t="s">
        <v>50</v>
      </c>
      <c r="B164" t="str" cm="1">
        <f t="array" ref="B164">INDEX('CONSTRUCTION 7 Types'!A:A,COUNTIF(A$2:A164,A164))</f>
        <v>geometry.fill</v>
      </c>
      <c r="D164" t="b">
        <f>_xlfn.LET(_xlpm.overrideMatch,IFERROR(MATCH("{""featureType"":""" &amp; INDEX('CONFIG Legacy V3 Mapping'!B:B,MATCH('OUTPUT Legacy Converter'!A164,'CONFIG Legacy V3 Mapping'!A:A,0)) &amp; """,""elementType"":""" &amp; B164 &amp; """",'INPUT Legacy JSON Input'!$D:$D,0),FALSE),
_xlpm.allMatch,IF(LEN(A164)-LEN(SUBSTITUTE(A164,".",""))=0,IFERROR(MATCH("{""featureType"":"""&amp;INDEX('CONFIG Legacy V3 Mapping'!B:B,MATCH('OUTPUT Legacy Converter'!A164,'CONFIG Legacy V3 Mapping'!A:A,0))&amp;""",""elementType"":""all""",'INPUT Legacy JSON Input'!$D:$D,0),FALSE),FALSE),
_xlpm.defaultMatch,IF(LEN(A164)-LEN(SUBSTITUTE(A164,".",""))=0,IFERROR(MATCH("{""elementType"":""" &amp; B164 &amp; """",'INPUT Legacy JSON Input'!$D:$D,0),FALSE),FALSE),
IF(_xlpm.overrideMatch,_xlpm.overrideMatch,IF(_xlpm.allMatch,_xlpm.allMatch,IF(_xlpm.defaultMatch,_xlpm.defaultMatch,FALSE))))</f>
        <v>0</v>
      </c>
      <c r="E164" t="str" cm="1">
        <f t="array" ref="E164">IF($D164&lt;&gt;FALSE,_xlfn.LET(_xlpm.legacyData,INDEX('INPUT Legacy JSON Input'!$C:$C,$D164),
_xlpm.interimString,MID(_xlpm.legacyData,FIND(E$1,_xlpm.legacyData)+LEN(E$1)+3,LEN(_xlpm.legacyData)),
IF(ISERROR(FIND(E$1,_xlpm.legacyData)),"",LEFT(_xlpm.interimString,FIND("}",_xlpm.interimString)-2))),"")</f>
        <v/>
      </c>
      <c r="F164" t="str" cm="1">
        <f t="array" ref="F164">IF($D164&lt;&gt;FALSE,_xlfn.LET(_xlpm.legacyData,INDEX('INPUT Legacy JSON Input'!$C:$C,$D164),
_xlpm.interimString,MID(_xlpm.legacyData,FIND(F$1,_xlpm.legacyData)+LEN(F$1)+3,LEN(_xlpm.legacyData)),
IF(ISERROR(FIND(F$1,_xlpm.legacyData)),"",LEFT(_xlpm.interimString,FIND("}",_xlpm.interimString)-2))),"")</f>
        <v/>
      </c>
      <c r="G164" t="str" cm="1">
        <f t="array" ref="G164">IF($D164&lt;&gt;FALSE,_xlfn.LET(_xlpm.legacyData,INDEX('INPUT Legacy JSON Input'!$C:$C,$D164),
_xlpm.interimString,MID(_xlpm.legacyData,FIND(G$1,_xlpm.legacyData)+LEN(G$1)+3,LEN(_xlpm.legacyData)),
IF(ISERROR(FIND(G$1,_xlpm.legacyData)),"",LEFT(_xlpm.interimString,FIND("}",_xlpm.interimString)-2))),"")</f>
        <v/>
      </c>
      <c r="H164" s="9" t="str">
        <f>IF(OR(AND(E164="",F164="",G164=""),AND(B164="labels.icon",F164="")),"",
SUBSTITUTE("{\""featureType\"":\"""&amp;A164&amp;"\"",\""elementType\"":\"""&amp;B164&amp;"\"",\""stylers\"":["&amp;
IF(OR(E164="",B164="labels.icon"),"","{\""visibility\"":\"""&amp;E164&amp;"\""},")&amp;
IF(F164="","","{\""color\"":\"""&amp;F164&amp;"\""},")&amp;
IF(OR(G164="",B164="labels.icon"),"","{\""weight\"":"&amp;G164&amp;"}")&amp;
"]}" &amp;IF((COUNTA(H165:H$778)-COUNTIF(H165:H$778,""))&gt;0, ",", ""),",]","]"))</f>
        <v/>
      </c>
    </row>
    <row r="165" spans="1:8">
      <c r="A165" s="7" t="s">
        <v>51</v>
      </c>
      <c r="B165" t="str" cm="1">
        <f t="array" ref="B165">INDEX('CONSTRUCTION 7 Types'!A:A,COUNTIF(A$2:A165,A165))</f>
        <v>geometry.fill</v>
      </c>
      <c r="D165" t="b">
        <f>_xlfn.LET(_xlpm.overrideMatch,IFERROR(MATCH("{""featureType"":""" &amp; INDEX('CONFIG Legacy V3 Mapping'!B:B,MATCH('OUTPUT Legacy Converter'!A165,'CONFIG Legacy V3 Mapping'!A:A,0)) &amp; """,""elementType"":""" &amp; B165 &amp; """",'INPUT Legacy JSON Input'!$D:$D,0),FALSE),
_xlpm.allMatch,IF(LEN(A165)-LEN(SUBSTITUTE(A165,".",""))=0,IFERROR(MATCH("{""featureType"":"""&amp;INDEX('CONFIG Legacy V3 Mapping'!B:B,MATCH('OUTPUT Legacy Converter'!A165,'CONFIG Legacy V3 Mapping'!A:A,0))&amp;""",""elementType"":""all""",'INPUT Legacy JSON Input'!$D:$D,0),FALSE),FALSE),
_xlpm.defaultMatch,IF(LEN(A165)-LEN(SUBSTITUTE(A165,".",""))=0,IFERROR(MATCH("{""elementType"":""" &amp; B165 &amp; """",'INPUT Legacy JSON Input'!$D:$D,0),FALSE),FALSE),
IF(_xlpm.overrideMatch,_xlpm.overrideMatch,IF(_xlpm.allMatch,_xlpm.allMatch,IF(_xlpm.defaultMatch,_xlpm.defaultMatch,FALSE))))</f>
        <v>0</v>
      </c>
      <c r="E165" t="str" cm="1">
        <f t="array" ref="E165">IF($D165&lt;&gt;FALSE,_xlfn.LET(_xlpm.legacyData,INDEX('INPUT Legacy JSON Input'!$C:$C,$D165),
_xlpm.interimString,MID(_xlpm.legacyData,FIND(E$1,_xlpm.legacyData)+LEN(E$1)+3,LEN(_xlpm.legacyData)),
IF(ISERROR(FIND(E$1,_xlpm.legacyData)),"",LEFT(_xlpm.interimString,FIND("}",_xlpm.interimString)-2))),"")</f>
        <v/>
      </c>
      <c r="F165" t="str" cm="1">
        <f t="array" ref="F165">IF($D165&lt;&gt;FALSE,_xlfn.LET(_xlpm.legacyData,INDEX('INPUT Legacy JSON Input'!$C:$C,$D165),
_xlpm.interimString,MID(_xlpm.legacyData,FIND(F$1,_xlpm.legacyData)+LEN(F$1)+3,LEN(_xlpm.legacyData)),
IF(ISERROR(FIND(F$1,_xlpm.legacyData)),"",LEFT(_xlpm.interimString,FIND("}",_xlpm.interimString)-2))),"")</f>
        <v/>
      </c>
      <c r="G165" t="str" cm="1">
        <f t="array" ref="G165">IF($D165&lt;&gt;FALSE,_xlfn.LET(_xlpm.legacyData,INDEX('INPUT Legacy JSON Input'!$C:$C,$D165),
_xlpm.interimString,MID(_xlpm.legacyData,FIND(G$1,_xlpm.legacyData)+LEN(G$1)+3,LEN(_xlpm.legacyData)),
IF(ISERROR(FIND(G$1,_xlpm.legacyData)),"",LEFT(_xlpm.interimString,FIND("}",_xlpm.interimString)-2))),"")</f>
        <v/>
      </c>
      <c r="H165" s="9" t="str">
        <f>IF(OR(AND(E165="",F165="",G165=""),AND(B165="labels.icon",F165="")),"",
SUBSTITUTE("{\""featureType\"":\"""&amp;A165&amp;"\"",\""elementType\"":\"""&amp;B165&amp;"\"",\""stylers\"":["&amp;
IF(OR(E165="",B165="labels.icon"),"","{\""visibility\"":\"""&amp;E165&amp;"\""},")&amp;
IF(F165="","","{\""color\"":\"""&amp;F165&amp;"\""},")&amp;
IF(OR(G165="",B165="labels.icon"),"","{\""weight\"":"&amp;G165&amp;"}")&amp;
"]}" &amp;IF((COUNTA(H166:H$778)-COUNTIF(H166:H$778,""))&gt;0, ",", ""),",]","]"))</f>
        <v/>
      </c>
    </row>
    <row r="166" spans="1:8">
      <c r="A166" s="7" t="s">
        <v>52</v>
      </c>
      <c r="B166" t="str" cm="1">
        <f t="array" ref="B166">INDEX('CONSTRUCTION 7 Types'!A:A,COUNTIF(A$2:A166,A166))</f>
        <v>geometry.fill</v>
      </c>
      <c r="D166" t="b">
        <f>_xlfn.LET(_xlpm.overrideMatch,IFERROR(MATCH("{""featureType"":""" &amp; INDEX('CONFIG Legacy V3 Mapping'!B:B,MATCH('OUTPUT Legacy Converter'!A166,'CONFIG Legacy V3 Mapping'!A:A,0)) &amp; """,""elementType"":""" &amp; B166 &amp; """",'INPUT Legacy JSON Input'!$D:$D,0),FALSE),
_xlpm.allMatch,IF(LEN(A166)-LEN(SUBSTITUTE(A166,".",""))=0,IFERROR(MATCH("{""featureType"":"""&amp;INDEX('CONFIG Legacy V3 Mapping'!B:B,MATCH('OUTPUT Legacy Converter'!A166,'CONFIG Legacy V3 Mapping'!A:A,0))&amp;""",""elementType"":""all""",'INPUT Legacy JSON Input'!$D:$D,0),FALSE),FALSE),
_xlpm.defaultMatch,IF(LEN(A166)-LEN(SUBSTITUTE(A166,".",""))=0,IFERROR(MATCH("{""elementType"":""" &amp; B166 &amp; """",'INPUT Legacy JSON Input'!$D:$D,0),FALSE),FALSE),
IF(_xlpm.overrideMatch,_xlpm.overrideMatch,IF(_xlpm.allMatch,_xlpm.allMatch,IF(_xlpm.defaultMatch,_xlpm.defaultMatch,FALSE))))</f>
        <v>0</v>
      </c>
      <c r="E166" t="str" cm="1">
        <f t="array" ref="E166">IF($D166&lt;&gt;FALSE,_xlfn.LET(_xlpm.legacyData,INDEX('INPUT Legacy JSON Input'!$C:$C,$D166),
_xlpm.interimString,MID(_xlpm.legacyData,FIND(E$1,_xlpm.legacyData)+LEN(E$1)+3,LEN(_xlpm.legacyData)),
IF(ISERROR(FIND(E$1,_xlpm.legacyData)),"",LEFT(_xlpm.interimString,FIND("}",_xlpm.interimString)-2))),"")</f>
        <v/>
      </c>
      <c r="F166" t="str" cm="1">
        <f t="array" ref="F166">IF($D166&lt;&gt;FALSE,_xlfn.LET(_xlpm.legacyData,INDEX('INPUT Legacy JSON Input'!$C:$C,$D166),
_xlpm.interimString,MID(_xlpm.legacyData,FIND(F$1,_xlpm.legacyData)+LEN(F$1)+3,LEN(_xlpm.legacyData)),
IF(ISERROR(FIND(F$1,_xlpm.legacyData)),"",LEFT(_xlpm.interimString,FIND("}",_xlpm.interimString)-2))),"")</f>
        <v/>
      </c>
      <c r="G166" t="str" cm="1">
        <f t="array" ref="G166">IF($D166&lt;&gt;FALSE,_xlfn.LET(_xlpm.legacyData,INDEX('INPUT Legacy JSON Input'!$C:$C,$D166),
_xlpm.interimString,MID(_xlpm.legacyData,FIND(G$1,_xlpm.legacyData)+LEN(G$1)+3,LEN(_xlpm.legacyData)),
IF(ISERROR(FIND(G$1,_xlpm.legacyData)),"",LEFT(_xlpm.interimString,FIND("}",_xlpm.interimString)-2))),"")</f>
        <v/>
      </c>
      <c r="H166" s="9" t="str">
        <f>IF(OR(AND(E166="",F166="",G166=""),AND(B166="labels.icon",F166="")),"",
SUBSTITUTE("{\""featureType\"":\"""&amp;A166&amp;"\"",\""elementType\"":\"""&amp;B166&amp;"\"",\""stylers\"":["&amp;
IF(OR(E166="",B166="labels.icon"),"","{\""visibility\"":\"""&amp;E166&amp;"\""},")&amp;
IF(F166="","","{\""color\"":\"""&amp;F166&amp;"\""},")&amp;
IF(OR(G166="",B166="labels.icon"),"","{\""weight\"":"&amp;G166&amp;"}")&amp;
"]}" &amp;IF((COUNTA(H167:H$778)-COUNTIF(H167:H$778,""))&gt;0, ",", ""),",]","]"))</f>
        <v/>
      </c>
    </row>
    <row r="167" spans="1:8">
      <c r="A167" s="7" t="s">
        <v>53</v>
      </c>
      <c r="B167" t="str" cm="1">
        <f t="array" ref="B167">INDEX('CONSTRUCTION 7 Types'!A:A,COUNTIF(A$2:A167,A167))</f>
        <v>geometry.fill</v>
      </c>
      <c r="D167" t="b">
        <f>_xlfn.LET(_xlpm.overrideMatch,IFERROR(MATCH("{""featureType"":""" &amp; INDEX('CONFIG Legacy V3 Mapping'!B:B,MATCH('OUTPUT Legacy Converter'!A167,'CONFIG Legacy V3 Mapping'!A:A,0)) &amp; """,""elementType"":""" &amp; B167 &amp; """",'INPUT Legacy JSON Input'!$D:$D,0),FALSE),
_xlpm.allMatch,IF(LEN(A167)-LEN(SUBSTITUTE(A167,".",""))=0,IFERROR(MATCH("{""featureType"":"""&amp;INDEX('CONFIG Legacy V3 Mapping'!B:B,MATCH('OUTPUT Legacy Converter'!A167,'CONFIG Legacy V3 Mapping'!A:A,0))&amp;""",""elementType"":""all""",'INPUT Legacy JSON Input'!$D:$D,0),FALSE),FALSE),
_xlpm.defaultMatch,IF(LEN(A167)-LEN(SUBSTITUTE(A167,".",""))=0,IFERROR(MATCH("{""elementType"":""" &amp; B167 &amp; """",'INPUT Legacy JSON Input'!$D:$D,0),FALSE),FALSE),
IF(_xlpm.overrideMatch,_xlpm.overrideMatch,IF(_xlpm.allMatch,_xlpm.allMatch,IF(_xlpm.defaultMatch,_xlpm.defaultMatch,FALSE))))</f>
        <v>0</v>
      </c>
      <c r="E167" t="str" cm="1">
        <f t="array" ref="E167">IF($D167&lt;&gt;FALSE,_xlfn.LET(_xlpm.legacyData,INDEX('INPUT Legacy JSON Input'!$C:$C,$D167),
_xlpm.interimString,MID(_xlpm.legacyData,FIND(E$1,_xlpm.legacyData)+LEN(E$1)+3,LEN(_xlpm.legacyData)),
IF(ISERROR(FIND(E$1,_xlpm.legacyData)),"",LEFT(_xlpm.interimString,FIND("}",_xlpm.interimString)-2))),"")</f>
        <v/>
      </c>
      <c r="F167" t="str" cm="1">
        <f t="array" ref="F167">IF($D167&lt;&gt;FALSE,_xlfn.LET(_xlpm.legacyData,INDEX('INPUT Legacy JSON Input'!$C:$C,$D167),
_xlpm.interimString,MID(_xlpm.legacyData,FIND(F$1,_xlpm.legacyData)+LEN(F$1)+3,LEN(_xlpm.legacyData)),
IF(ISERROR(FIND(F$1,_xlpm.legacyData)),"",LEFT(_xlpm.interimString,FIND("}",_xlpm.interimString)-2))),"")</f>
        <v/>
      </c>
      <c r="G167" t="str" cm="1">
        <f t="array" ref="G167">IF($D167&lt;&gt;FALSE,_xlfn.LET(_xlpm.legacyData,INDEX('INPUT Legacy JSON Input'!$C:$C,$D167),
_xlpm.interimString,MID(_xlpm.legacyData,FIND(G$1,_xlpm.legacyData)+LEN(G$1)+3,LEN(_xlpm.legacyData)),
IF(ISERROR(FIND(G$1,_xlpm.legacyData)),"",LEFT(_xlpm.interimString,FIND("}",_xlpm.interimString)-2))),"")</f>
        <v/>
      </c>
      <c r="H167" s="9" t="str">
        <f>IF(OR(AND(E167="",F167="",G167=""),AND(B167="labels.icon",F167="")),"",
SUBSTITUTE("{\""featureType\"":\"""&amp;A167&amp;"\"",\""elementType\"":\"""&amp;B167&amp;"\"",\""stylers\"":["&amp;
IF(OR(E167="",B167="labels.icon"),"","{\""visibility\"":\"""&amp;E167&amp;"\""},")&amp;
IF(F167="","","{\""color\"":\"""&amp;F167&amp;"\""},")&amp;
IF(OR(G167="",B167="labels.icon"),"","{\""weight\"":"&amp;G167&amp;"}")&amp;
"]}" &amp;IF((COUNTA(H168:H$778)-COUNTIF(H168:H$778,""))&gt;0, ",", ""),",]","]"))</f>
        <v/>
      </c>
    </row>
    <row r="168" spans="1:8">
      <c r="A168" s="7" t="s">
        <v>54</v>
      </c>
      <c r="B168" t="str" cm="1">
        <f t="array" ref="B168">INDEX('CONSTRUCTION 7 Types'!A:A,COUNTIF(A$2:A168,A168))</f>
        <v>geometry.fill</v>
      </c>
      <c r="D168" t="b">
        <f>_xlfn.LET(_xlpm.overrideMatch,IFERROR(MATCH("{""featureType"":""" &amp; INDEX('CONFIG Legacy V3 Mapping'!B:B,MATCH('OUTPUT Legacy Converter'!A168,'CONFIG Legacy V3 Mapping'!A:A,0)) &amp; """,""elementType"":""" &amp; B168 &amp; """",'INPUT Legacy JSON Input'!$D:$D,0),FALSE),
_xlpm.allMatch,IF(LEN(A168)-LEN(SUBSTITUTE(A168,".",""))=0,IFERROR(MATCH("{""featureType"":"""&amp;INDEX('CONFIG Legacy V3 Mapping'!B:B,MATCH('OUTPUT Legacy Converter'!A168,'CONFIG Legacy V3 Mapping'!A:A,0))&amp;""",""elementType"":""all""",'INPUT Legacy JSON Input'!$D:$D,0),FALSE),FALSE),
_xlpm.defaultMatch,IF(LEN(A168)-LEN(SUBSTITUTE(A168,".",""))=0,IFERROR(MATCH("{""elementType"":""" &amp; B168 &amp; """",'INPUT Legacy JSON Input'!$D:$D,0),FALSE),FALSE),
IF(_xlpm.overrideMatch,_xlpm.overrideMatch,IF(_xlpm.allMatch,_xlpm.allMatch,IF(_xlpm.defaultMatch,_xlpm.defaultMatch,FALSE))))</f>
        <v>0</v>
      </c>
      <c r="E168" t="str" cm="1">
        <f t="array" ref="E168">IF($D168&lt;&gt;FALSE,_xlfn.LET(_xlpm.legacyData,INDEX('INPUT Legacy JSON Input'!$C:$C,$D168),
_xlpm.interimString,MID(_xlpm.legacyData,FIND(E$1,_xlpm.legacyData)+LEN(E$1)+3,LEN(_xlpm.legacyData)),
IF(ISERROR(FIND(E$1,_xlpm.legacyData)),"",LEFT(_xlpm.interimString,FIND("}",_xlpm.interimString)-2))),"")</f>
        <v/>
      </c>
      <c r="F168" t="str" cm="1">
        <f t="array" ref="F168">IF($D168&lt;&gt;FALSE,_xlfn.LET(_xlpm.legacyData,INDEX('INPUT Legacy JSON Input'!$C:$C,$D168),
_xlpm.interimString,MID(_xlpm.legacyData,FIND(F$1,_xlpm.legacyData)+LEN(F$1)+3,LEN(_xlpm.legacyData)),
IF(ISERROR(FIND(F$1,_xlpm.legacyData)),"",LEFT(_xlpm.interimString,FIND("}",_xlpm.interimString)-2))),"")</f>
        <v/>
      </c>
      <c r="G168" t="str" cm="1">
        <f t="array" ref="G168">IF($D168&lt;&gt;FALSE,_xlfn.LET(_xlpm.legacyData,INDEX('INPUT Legacy JSON Input'!$C:$C,$D168),
_xlpm.interimString,MID(_xlpm.legacyData,FIND(G$1,_xlpm.legacyData)+LEN(G$1)+3,LEN(_xlpm.legacyData)),
IF(ISERROR(FIND(G$1,_xlpm.legacyData)),"",LEFT(_xlpm.interimString,FIND("}",_xlpm.interimString)-2))),"")</f>
        <v/>
      </c>
      <c r="H168" s="9" t="str">
        <f>IF(OR(AND(E168="",F168="",G168=""),AND(B168="labels.icon",F168="")),"",
SUBSTITUTE("{\""featureType\"":\"""&amp;A168&amp;"\"",\""elementType\"":\"""&amp;B168&amp;"\"",\""stylers\"":["&amp;
IF(OR(E168="",B168="labels.icon"),"","{\""visibility\"":\"""&amp;E168&amp;"\""},")&amp;
IF(F168="","","{\""color\"":\"""&amp;F168&amp;"\""},")&amp;
IF(OR(G168="",B168="labels.icon"),"","{\""weight\"":"&amp;G168&amp;"}")&amp;
"]}" &amp;IF((COUNTA(H169:H$778)-COUNTIF(H169:H$778,""))&gt;0, ",", ""),",]","]"))</f>
        <v/>
      </c>
    </row>
    <row r="169" spans="1:8">
      <c r="A169" s="7" t="s">
        <v>55</v>
      </c>
      <c r="B169" t="str" cm="1">
        <f t="array" ref="B169">INDEX('CONSTRUCTION 7 Types'!A:A,COUNTIF(A$2:A169,A169))</f>
        <v>geometry.fill</v>
      </c>
      <c r="D169" t="b">
        <f>_xlfn.LET(_xlpm.overrideMatch,IFERROR(MATCH("{""featureType"":""" &amp; INDEX('CONFIG Legacy V3 Mapping'!B:B,MATCH('OUTPUT Legacy Converter'!A169,'CONFIG Legacy V3 Mapping'!A:A,0)) &amp; """,""elementType"":""" &amp; B169 &amp; """",'INPUT Legacy JSON Input'!$D:$D,0),FALSE),
_xlpm.allMatch,IF(LEN(A169)-LEN(SUBSTITUTE(A169,".",""))=0,IFERROR(MATCH("{""featureType"":"""&amp;INDEX('CONFIG Legacy V3 Mapping'!B:B,MATCH('OUTPUT Legacy Converter'!A169,'CONFIG Legacy V3 Mapping'!A:A,0))&amp;""",""elementType"":""all""",'INPUT Legacy JSON Input'!$D:$D,0),FALSE),FALSE),
_xlpm.defaultMatch,IF(LEN(A169)-LEN(SUBSTITUTE(A169,".",""))=0,IFERROR(MATCH("{""elementType"":""" &amp; B169 &amp; """",'INPUT Legacy JSON Input'!$D:$D,0),FALSE),FALSE),
IF(_xlpm.overrideMatch,_xlpm.overrideMatch,IF(_xlpm.allMatch,_xlpm.allMatch,IF(_xlpm.defaultMatch,_xlpm.defaultMatch,FALSE))))</f>
        <v>0</v>
      </c>
      <c r="E169" t="str" cm="1">
        <f t="array" ref="E169">IF($D169&lt;&gt;FALSE,_xlfn.LET(_xlpm.legacyData,INDEX('INPUT Legacy JSON Input'!$C:$C,$D169),
_xlpm.interimString,MID(_xlpm.legacyData,FIND(E$1,_xlpm.legacyData)+LEN(E$1)+3,LEN(_xlpm.legacyData)),
IF(ISERROR(FIND(E$1,_xlpm.legacyData)),"",LEFT(_xlpm.interimString,FIND("}",_xlpm.interimString)-2))),"")</f>
        <v/>
      </c>
      <c r="F169" t="str" cm="1">
        <f t="array" ref="F169">IF($D169&lt;&gt;FALSE,_xlfn.LET(_xlpm.legacyData,INDEX('INPUT Legacy JSON Input'!$C:$C,$D169),
_xlpm.interimString,MID(_xlpm.legacyData,FIND(F$1,_xlpm.legacyData)+LEN(F$1)+3,LEN(_xlpm.legacyData)),
IF(ISERROR(FIND(F$1,_xlpm.legacyData)),"",LEFT(_xlpm.interimString,FIND("}",_xlpm.interimString)-2))),"")</f>
        <v/>
      </c>
      <c r="G169" t="str" cm="1">
        <f t="array" ref="G169">IF($D169&lt;&gt;FALSE,_xlfn.LET(_xlpm.legacyData,INDEX('INPUT Legacy JSON Input'!$C:$C,$D169),
_xlpm.interimString,MID(_xlpm.legacyData,FIND(G$1,_xlpm.legacyData)+LEN(G$1)+3,LEN(_xlpm.legacyData)),
IF(ISERROR(FIND(G$1,_xlpm.legacyData)),"",LEFT(_xlpm.interimString,FIND("}",_xlpm.interimString)-2))),"")</f>
        <v/>
      </c>
      <c r="H169" s="9" t="str">
        <f>IF(OR(AND(E169="",F169="",G169=""),AND(B169="labels.icon",F169="")),"",
SUBSTITUTE("{\""featureType\"":\"""&amp;A169&amp;"\"",\""elementType\"":\"""&amp;B169&amp;"\"",\""stylers\"":["&amp;
IF(OR(E169="",B169="labels.icon"),"","{\""visibility\"":\"""&amp;E169&amp;"\""},")&amp;
IF(F169="","","{\""color\"":\"""&amp;F169&amp;"\""},")&amp;
IF(OR(G169="",B169="labels.icon"),"","{\""weight\"":"&amp;G169&amp;"}")&amp;
"]}" &amp;IF((COUNTA(H170:H$778)-COUNTIF(H170:H$778,""))&gt;0, ",", ""),",]","]"))</f>
        <v/>
      </c>
    </row>
    <row r="170" spans="1:8">
      <c r="A170" s="7" t="s">
        <v>56</v>
      </c>
      <c r="B170" t="str" cm="1">
        <f t="array" ref="B170">INDEX('CONSTRUCTION 7 Types'!A:A,COUNTIF(A$2:A170,A170))</f>
        <v>geometry.fill</v>
      </c>
      <c r="D170" t="b">
        <f>_xlfn.LET(_xlpm.overrideMatch,IFERROR(MATCH("{""featureType"":""" &amp; INDEX('CONFIG Legacy V3 Mapping'!B:B,MATCH('OUTPUT Legacy Converter'!A170,'CONFIG Legacy V3 Mapping'!A:A,0)) &amp; """,""elementType"":""" &amp; B170 &amp; """",'INPUT Legacy JSON Input'!$D:$D,0),FALSE),
_xlpm.allMatch,IF(LEN(A170)-LEN(SUBSTITUTE(A170,".",""))=0,IFERROR(MATCH("{""featureType"":"""&amp;INDEX('CONFIG Legacy V3 Mapping'!B:B,MATCH('OUTPUT Legacy Converter'!A170,'CONFIG Legacy V3 Mapping'!A:A,0))&amp;""",""elementType"":""all""",'INPUT Legacy JSON Input'!$D:$D,0),FALSE),FALSE),
_xlpm.defaultMatch,IF(LEN(A170)-LEN(SUBSTITUTE(A170,".",""))=0,IFERROR(MATCH("{""elementType"":""" &amp; B170 &amp; """",'INPUT Legacy JSON Input'!$D:$D,0),FALSE),FALSE),
IF(_xlpm.overrideMatch,_xlpm.overrideMatch,IF(_xlpm.allMatch,_xlpm.allMatch,IF(_xlpm.defaultMatch,_xlpm.defaultMatch,FALSE))))</f>
        <v>0</v>
      </c>
      <c r="E170" t="str" cm="1">
        <f t="array" ref="E170">IF($D170&lt;&gt;FALSE,_xlfn.LET(_xlpm.legacyData,INDEX('INPUT Legacy JSON Input'!$C:$C,$D170),
_xlpm.interimString,MID(_xlpm.legacyData,FIND(E$1,_xlpm.legacyData)+LEN(E$1)+3,LEN(_xlpm.legacyData)),
IF(ISERROR(FIND(E$1,_xlpm.legacyData)),"",LEFT(_xlpm.interimString,FIND("}",_xlpm.interimString)-2))),"")</f>
        <v/>
      </c>
      <c r="F170" t="str" cm="1">
        <f t="array" ref="F170">IF($D170&lt;&gt;FALSE,_xlfn.LET(_xlpm.legacyData,INDEX('INPUT Legacy JSON Input'!$C:$C,$D170),
_xlpm.interimString,MID(_xlpm.legacyData,FIND(F$1,_xlpm.legacyData)+LEN(F$1)+3,LEN(_xlpm.legacyData)),
IF(ISERROR(FIND(F$1,_xlpm.legacyData)),"",LEFT(_xlpm.interimString,FIND("}",_xlpm.interimString)-2))),"")</f>
        <v/>
      </c>
      <c r="G170" t="str" cm="1">
        <f t="array" ref="G170">IF($D170&lt;&gt;FALSE,_xlfn.LET(_xlpm.legacyData,INDEX('INPUT Legacy JSON Input'!$C:$C,$D170),
_xlpm.interimString,MID(_xlpm.legacyData,FIND(G$1,_xlpm.legacyData)+LEN(G$1)+3,LEN(_xlpm.legacyData)),
IF(ISERROR(FIND(G$1,_xlpm.legacyData)),"",LEFT(_xlpm.interimString,FIND("}",_xlpm.interimString)-2))),"")</f>
        <v/>
      </c>
      <c r="H170" s="9" t="str">
        <f>IF(OR(AND(E170="",F170="",G170=""),AND(B170="labels.icon",F170="")),"",
SUBSTITUTE("{\""featureType\"":\"""&amp;A170&amp;"\"",\""elementType\"":\"""&amp;B170&amp;"\"",\""stylers\"":["&amp;
IF(OR(E170="",B170="labels.icon"),"","{\""visibility\"":\"""&amp;E170&amp;"\""},")&amp;
IF(F170="","","{\""color\"":\"""&amp;F170&amp;"\""},")&amp;
IF(OR(G170="",B170="labels.icon"),"","{\""weight\"":"&amp;G170&amp;"}")&amp;
"]}" &amp;IF((COUNTA(H171:H$778)-COUNTIF(H171:H$778,""))&gt;0, ",", ""),",]","]"))</f>
        <v/>
      </c>
    </row>
    <row r="171" spans="1:8">
      <c r="A171" s="7" t="s">
        <v>57</v>
      </c>
      <c r="B171" t="str" cm="1">
        <f t="array" ref="B171">INDEX('CONSTRUCTION 7 Types'!A:A,COUNTIF(A$2:A171,A171))</f>
        <v>geometry.fill</v>
      </c>
      <c r="D171" t="b">
        <f>_xlfn.LET(_xlpm.overrideMatch,IFERROR(MATCH("{""featureType"":""" &amp; INDEX('CONFIG Legacy V3 Mapping'!B:B,MATCH('OUTPUT Legacy Converter'!A171,'CONFIG Legacy V3 Mapping'!A:A,0)) &amp; """,""elementType"":""" &amp; B171 &amp; """",'INPUT Legacy JSON Input'!$D:$D,0),FALSE),
_xlpm.allMatch,IF(LEN(A171)-LEN(SUBSTITUTE(A171,".",""))=0,IFERROR(MATCH("{""featureType"":"""&amp;INDEX('CONFIG Legacy V3 Mapping'!B:B,MATCH('OUTPUT Legacy Converter'!A171,'CONFIG Legacy V3 Mapping'!A:A,0))&amp;""",""elementType"":""all""",'INPUT Legacy JSON Input'!$D:$D,0),FALSE),FALSE),
_xlpm.defaultMatch,IF(LEN(A171)-LEN(SUBSTITUTE(A171,".",""))=0,IFERROR(MATCH("{""elementType"":""" &amp; B171 &amp; """",'INPUT Legacy JSON Input'!$D:$D,0),FALSE),FALSE),
IF(_xlpm.overrideMatch,_xlpm.overrideMatch,IF(_xlpm.allMatch,_xlpm.allMatch,IF(_xlpm.defaultMatch,_xlpm.defaultMatch,FALSE))))</f>
        <v>0</v>
      </c>
      <c r="E171" t="str" cm="1">
        <f t="array" ref="E171">IF($D171&lt;&gt;FALSE,_xlfn.LET(_xlpm.legacyData,INDEX('INPUT Legacy JSON Input'!$C:$C,$D171),
_xlpm.interimString,MID(_xlpm.legacyData,FIND(E$1,_xlpm.legacyData)+LEN(E$1)+3,LEN(_xlpm.legacyData)),
IF(ISERROR(FIND(E$1,_xlpm.legacyData)),"",LEFT(_xlpm.interimString,FIND("}",_xlpm.interimString)-2))),"")</f>
        <v/>
      </c>
      <c r="F171" t="str" cm="1">
        <f t="array" ref="F171">IF($D171&lt;&gt;FALSE,_xlfn.LET(_xlpm.legacyData,INDEX('INPUT Legacy JSON Input'!$C:$C,$D171),
_xlpm.interimString,MID(_xlpm.legacyData,FIND(F$1,_xlpm.legacyData)+LEN(F$1)+3,LEN(_xlpm.legacyData)),
IF(ISERROR(FIND(F$1,_xlpm.legacyData)),"",LEFT(_xlpm.interimString,FIND("}",_xlpm.interimString)-2))),"")</f>
        <v/>
      </c>
      <c r="G171" t="str" cm="1">
        <f t="array" ref="G171">IF($D171&lt;&gt;FALSE,_xlfn.LET(_xlpm.legacyData,INDEX('INPUT Legacy JSON Input'!$C:$C,$D171),
_xlpm.interimString,MID(_xlpm.legacyData,FIND(G$1,_xlpm.legacyData)+LEN(G$1)+3,LEN(_xlpm.legacyData)),
IF(ISERROR(FIND(G$1,_xlpm.legacyData)),"",LEFT(_xlpm.interimString,FIND("}",_xlpm.interimString)-2))),"")</f>
        <v/>
      </c>
      <c r="H171" s="9" t="str">
        <f>IF(OR(AND(E171="",F171="",G171=""),AND(B171="labels.icon",F171="")),"",
SUBSTITUTE("{\""featureType\"":\"""&amp;A171&amp;"\"",\""elementType\"":\"""&amp;B171&amp;"\"",\""stylers\"":["&amp;
IF(OR(E171="",B171="labels.icon"),"","{\""visibility\"":\"""&amp;E171&amp;"\""},")&amp;
IF(F171="","","{\""color\"":\"""&amp;F171&amp;"\""},")&amp;
IF(OR(G171="",B171="labels.icon"),"","{\""weight\"":"&amp;G171&amp;"}")&amp;
"]}" &amp;IF((COUNTA(H172:H$778)-COUNTIF(H172:H$778,""))&gt;0, ",", ""),",]","]"))</f>
        <v/>
      </c>
    </row>
    <row r="172" spans="1:8">
      <c r="A172" s="7" t="s">
        <v>58</v>
      </c>
      <c r="B172" t="str" cm="1">
        <f t="array" ref="B172">INDEX('CONSTRUCTION 7 Types'!A:A,COUNTIF(A$2:A172,A172))</f>
        <v>geometry.fill</v>
      </c>
      <c r="D172" t="b">
        <f>_xlfn.LET(_xlpm.overrideMatch,IFERROR(MATCH("{""featureType"":""" &amp; INDEX('CONFIG Legacy V3 Mapping'!B:B,MATCH('OUTPUT Legacy Converter'!A172,'CONFIG Legacy V3 Mapping'!A:A,0)) &amp; """,""elementType"":""" &amp; B172 &amp; """",'INPUT Legacy JSON Input'!$D:$D,0),FALSE),
_xlpm.allMatch,IF(LEN(A172)-LEN(SUBSTITUTE(A172,".",""))=0,IFERROR(MATCH("{""featureType"":"""&amp;INDEX('CONFIG Legacy V3 Mapping'!B:B,MATCH('OUTPUT Legacy Converter'!A172,'CONFIG Legacy V3 Mapping'!A:A,0))&amp;""",""elementType"":""all""",'INPUT Legacy JSON Input'!$D:$D,0),FALSE),FALSE),
_xlpm.defaultMatch,IF(LEN(A172)-LEN(SUBSTITUTE(A172,".",""))=0,IFERROR(MATCH("{""elementType"":""" &amp; B172 &amp; """",'INPUT Legacy JSON Input'!$D:$D,0),FALSE),FALSE),
IF(_xlpm.overrideMatch,_xlpm.overrideMatch,IF(_xlpm.allMatch,_xlpm.allMatch,IF(_xlpm.defaultMatch,_xlpm.defaultMatch,FALSE))))</f>
        <v>0</v>
      </c>
      <c r="E172" t="str" cm="1">
        <f t="array" ref="E172">IF($D172&lt;&gt;FALSE,_xlfn.LET(_xlpm.legacyData,INDEX('INPUT Legacy JSON Input'!$C:$C,$D172),
_xlpm.interimString,MID(_xlpm.legacyData,FIND(E$1,_xlpm.legacyData)+LEN(E$1)+3,LEN(_xlpm.legacyData)),
IF(ISERROR(FIND(E$1,_xlpm.legacyData)),"",LEFT(_xlpm.interimString,FIND("}",_xlpm.interimString)-2))),"")</f>
        <v/>
      </c>
      <c r="F172" t="str" cm="1">
        <f t="array" ref="F172">IF($D172&lt;&gt;FALSE,_xlfn.LET(_xlpm.legacyData,INDEX('INPUT Legacy JSON Input'!$C:$C,$D172),
_xlpm.interimString,MID(_xlpm.legacyData,FIND(F$1,_xlpm.legacyData)+LEN(F$1)+3,LEN(_xlpm.legacyData)),
IF(ISERROR(FIND(F$1,_xlpm.legacyData)),"",LEFT(_xlpm.interimString,FIND("}",_xlpm.interimString)-2))),"")</f>
        <v/>
      </c>
      <c r="G172" t="str" cm="1">
        <f t="array" ref="G172">IF($D172&lt;&gt;FALSE,_xlfn.LET(_xlpm.legacyData,INDEX('INPUT Legacy JSON Input'!$C:$C,$D172),
_xlpm.interimString,MID(_xlpm.legacyData,FIND(G$1,_xlpm.legacyData)+LEN(G$1)+3,LEN(_xlpm.legacyData)),
IF(ISERROR(FIND(G$1,_xlpm.legacyData)),"",LEFT(_xlpm.interimString,FIND("}",_xlpm.interimString)-2))),"")</f>
        <v/>
      </c>
      <c r="H172" s="9" t="str">
        <f>IF(OR(AND(E172="",F172="",G172=""),AND(B172="labels.icon",F172="")),"",
SUBSTITUTE("{\""featureType\"":\"""&amp;A172&amp;"\"",\""elementType\"":\"""&amp;B172&amp;"\"",\""stylers\"":["&amp;
IF(OR(E172="",B172="labels.icon"),"","{\""visibility\"":\"""&amp;E172&amp;"\""},")&amp;
IF(F172="","","{\""color\"":\"""&amp;F172&amp;"\""},")&amp;
IF(OR(G172="",B172="labels.icon"),"","{\""weight\"":"&amp;G172&amp;"}")&amp;
"]}" &amp;IF((COUNTA(H173:H$778)-COUNTIF(H173:H$778,""))&gt;0, ",", ""),",]","]"))</f>
        <v/>
      </c>
    </row>
    <row r="173" spans="1:8">
      <c r="A173" s="7" t="s">
        <v>59</v>
      </c>
      <c r="B173" t="str" cm="1">
        <f t="array" ref="B173">INDEX('CONSTRUCTION 7 Types'!A:A,COUNTIF(A$2:A173,A173))</f>
        <v>geometry.fill</v>
      </c>
      <c r="D173" t="b">
        <f>_xlfn.LET(_xlpm.overrideMatch,IFERROR(MATCH("{""featureType"":""" &amp; INDEX('CONFIG Legacy V3 Mapping'!B:B,MATCH('OUTPUT Legacy Converter'!A173,'CONFIG Legacy V3 Mapping'!A:A,0)) &amp; """,""elementType"":""" &amp; B173 &amp; """",'INPUT Legacy JSON Input'!$D:$D,0),FALSE),
_xlpm.allMatch,IF(LEN(A173)-LEN(SUBSTITUTE(A173,".",""))=0,IFERROR(MATCH("{""featureType"":"""&amp;INDEX('CONFIG Legacy V3 Mapping'!B:B,MATCH('OUTPUT Legacy Converter'!A173,'CONFIG Legacy V3 Mapping'!A:A,0))&amp;""",""elementType"":""all""",'INPUT Legacy JSON Input'!$D:$D,0),FALSE),FALSE),
_xlpm.defaultMatch,IF(LEN(A173)-LEN(SUBSTITUTE(A173,".",""))=0,IFERROR(MATCH("{""elementType"":""" &amp; B173 &amp; """",'INPUT Legacy JSON Input'!$D:$D,0),FALSE),FALSE),
IF(_xlpm.overrideMatch,_xlpm.overrideMatch,IF(_xlpm.allMatch,_xlpm.allMatch,IF(_xlpm.defaultMatch,_xlpm.defaultMatch,FALSE))))</f>
        <v>0</v>
      </c>
      <c r="E173" t="str" cm="1">
        <f t="array" ref="E173">IF($D173&lt;&gt;FALSE,_xlfn.LET(_xlpm.legacyData,INDEX('INPUT Legacy JSON Input'!$C:$C,$D173),
_xlpm.interimString,MID(_xlpm.legacyData,FIND(E$1,_xlpm.legacyData)+LEN(E$1)+3,LEN(_xlpm.legacyData)),
IF(ISERROR(FIND(E$1,_xlpm.legacyData)),"",LEFT(_xlpm.interimString,FIND("}",_xlpm.interimString)-2))),"")</f>
        <v/>
      </c>
      <c r="F173" t="str" cm="1">
        <f t="array" ref="F173">IF($D173&lt;&gt;FALSE,_xlfn.LET(_xlpm.legacyData,INDEX('INPUT Legacy JSON Input'!$C:$C,$D173),
_xlpm.interimString,MID(_xlpm.legacyData,FIND(F$1,_xlpm.legacyData)+LEN(F$1)+3,LEN(_xlpm.legacyData)),
IF(ISERROR(FIND(F$1,_xlpm.legacyData)),"",LEFT(_xlpm.interimString,FIND("}",_xlpm.interimString)-2))),"")</f>
        <v/>
      </c>
      <c r="G173" t="str" cm="1">
        <f t="array" ref="G173">IF($D173&lt;&gt;FALSE,_xlfn.LET(_xlpm.legacyData,INDEX('INPUT Legacy JSON Input'!$C:$C,$D173),
_xlpm.interimString,MID(_xlpm.legacyData,FIND(G$1,_xlpm.legacyData)+LEN(G$1)+3,LEN(_xlpm.legacyData)),
IF(ISERROR(FIND(G$1,_xlpm.legacyData)),"",LEFT(_xlpm.interimString,FIND("}",_xlpm.interimString)-2))),"")</f>
        <v/>
      </c>
      <c r="H173" s="9" t="str">
        <f>IF(OR(AND(E173="",F173="",G173=""),AND(B173="labels.icon",F173="")),"",
SUBSTITUTE("{\""featureType\"":\"""&amp;A173&amp;"\"",\""elementType\"":\"""&amp;B173&amp;"\"",\""stylers\"":["&amp;
IF(OR(E173="",B173="labels.icon"),"","{\""visibility\"":\"""&amp;E173&amp;"\""},")&amp;
IF(F173="","","{\""color\"":\"""&amp;F173&amp;"\""},")&amp;
IF(OR(G173="",B173="labels.icon"),"","{\""weight\"":"&amp;G173&amp;"}")&amp;
"]}" &amp;IF((COUNTA(H174:H$778)-COUNTIF(H174:H$778,""))&gt;0, ",", ""),",]","]"))</f>
        <v/>
      </c>
    </row>
    <row r="174" spans="1:8">
      <c r="A174" s="7" t="s">
        <v>60</v>
      </c>
      <c r="B174" t="str" cm="1">
        <f t="array" ref="B174">INDEX('CONSTRUCTION 7 Types'!A:A,COUNTIF(A$2:A174,A174))</f>
        <v>geometry.fill</v>
      </c>
      <c r="D174" t="b">
        <f>_xlfn.LET(_xlpm.overrideMatch,IFERROR(MATCH("{""featureType"":""" &amp; INDEX('CONFIG Legacy V3 Mapping'!B:B,MATCH('OUTPUT Legacy Converter'!A174,'CONFIG Legacy V3 Mapping'!A:A,0)) &amp; """,""elementType"":""" &amp; B174 &amp; """",'INPUT Legacy JSON Input'!$D:$D,0),FALSE),
_xlpm.allMatch,IF(LEN(A174)-LEN(SUBSTITUTE(A174,".",""))=0,IFERROR(MATCH("{""featureType"":"""&amp;INDEX('CONFIG Legacy V3 Mapping'!B:B,MATCH('OUTPUT Legacy Converter'!A174,'CONFIG Legacy V3 Mapping'!A:A,0))&amp;""",""elementType"":""all""",'INPUT Legacy JSON Input'!$D:$D,0),FALSE),FALSE),
_xlpm.defaultMatch,IF(LEN(A174)-LEN(SUBSTITUTE(A174,".",""))=0,IFERROR(MATCH("{""elementType"":""" &amp; B174 &amp; """",'INPUT Legacy JSON Input'!$D:$D,0),FALSE),FALSE),
IF(_xlpm.overrideMatch,_xlpm.overrideMatch,IF(_xlpm.allMatch,_xlpm.allMatch,IF(_xlpm.defaultMatch,_xlpm.defaultMatch,FALSE))))</f>
        <v>0</v>
      </c>
      <c r="E174" t="str" cm="1">
        <f t="array" ref="E174">IF($D174&lt;&gt;FALSE,_xlfn.LET(_xlpm.legacyData,INDEX('INPUT Legacy JSON Input'!$C:$C,$D174),
_xlpm.interimString,MID(_xlpm.legacyData,FIND(E$1,_xlpm.legacyData)+LEN(E$1)+3,LEN(_xlpm.legacyData)),
IF(ISERROR(FIND(E$1,_xlpm.legacyData)),"",LEFT(_xlpm.interimString,FIND("}",_xlpm.interimString)-2))),"")</f>
        <v/>
      </c>
      <c r="F174" t="str" cm="1">
        <f t="array" ref="F174">IF($D174&lt;&gt;FALSE,_xlfn.LET(_xlpm.legacyData,INDEX('INPUT Legacy JSON Input'!$C:$C,$D174),
_xlpm.interimString,MID(_xlpm.legacyData,FIND(F$1,_xlpm.legacyData)+LEN(F$1)+3,LEN(_xlpm.legacyData)),
IF(ISERROR(FIND(F$1,_xlpm.legacyData)),"",LEFT(_xlpm.interimString,FIND("}",_xlpm.interimString)-2))),"")</f>
        <v/>
      </c>
      <c r="G174" t="str" cm="1">
        <f t="array" ref="G174">IF($D174&lt;&gt;FALSE,_xlfn.LET(_xlpm.legacyData,INDEX('INPUT Legacy JSON Input'!$C:$C,$D174),
_xlpm.interimString,MID(_xlpm.legacyData,FIND(G$1,_xlpm.legacyData)+LEN(G$1)+3,LEN(_xlpm.legacyData)),
IF(ISERROR(FIND(G$1,_xlpm.legacyData)),"",LEFT(_xlpm.interimString,FIND("}",_xlpm.interimString)-2))),"")</f>
        <v/>
      </c>
      <c r="H174" s="9" t="str">
        <f>IF(OR(AND(E174="",F174="",G174=""),AND(B174="labels.icon",F174="")),"",
SUBSTITUTE("{\""featureType\"":\"""&amp;A174&amp;"\"",\""elementType\"":\"""&amp;B174&amp;"\"",\""stylers\"":["&amp;
IF(OR(E174="",B174="labels.icon"),"","{\""visibility\"":\"""&amp;E174&amp;"\""},")&amp;
IF(F174="","","{\""color\"":\"""&amp;F174&amp;"\""},")&amp;
IF(OR(G174="",B174="labels.icon"),"","{\""weight\"":"&amp;G174&amp;"}")&amp;
"]}" &amp;IF((COUNTA(H175:H$778)-COUNTIF(H175:H$778,""))&gt;0, ",", ""),",]","]"))</f>
        <v/>
      </c>
    </row>
    <row r="175" spans="1:8">
      <c r="A175" s="7" t="s">
        <v>61</v>
      </c>
      <c r="B175" t="str" cm="1">
        <f t="array" ref="B175">INDEX('CONSTRUCTION 7 Types'!A:A,COUNTIF(A$2:A175,A175))</f>
        <v>geometry.fill</v>
      </c>
      <c r="D175" t="b">
        <f>_xlfn.LET(_xlpm.overrideMatch,IFERROR(MATCH("{""featureType"":""" &amp; INDEX('CONFIG Legacy V3 Mapping'!B:B,MATCH('OUTPUT Legacy Converter'!A175,'CONFIG Legacy V3 Mapping'!A:A,0)) &amp; """,""elementType"":""" &amp; B175 &amp; """",'INPUT Legacy JSON Input'!$D:$D,0),FALSE),
_xlpm.allMatch,IF(LEN(A175)-LEN(SUBSTITUTE(A175,".",""))=0,IFERROR(MATCH("{""featureType"":"""&amp;INDEX('CONFIG Legacy V3 Mapping'!B:B,MATCH('OUTPUT Legacy Converter'!A175,'CONFIG Legacy V3 Mapping'!A:A,0))&amp;""",""elementType"":""all""",'INPUT Legacy JSON Input'!$D:$D,0),FALSE),FALSE),
_xlpm.defaultMatch,IF(LEN(A175)-LEN(SUBSTITUTE(A175,".",""))=0,IFERROR(MATCH("{""elementType"":""" &amp; B175 &amp; """",'INPUT Legacy JSON Input'!$D:$D,0),FALSE),FALSE),
IF(_xlpm.overrideMatch,_xlpm.overrideMatch,IF(_xlpm.allMatch,_xlpm.allMatch,IF(_xlpm.defaultMatch,_xlpm.defaultMatch,FALSE))))</f>
        <v>0</v>
      </c>
      <c r="E175" t="str" cm="1">
        <f t="array" ref="E175">IF($D175&lt;&gt;FALSE,_xlfn.LET(_xlpm.legacyData,INDEX('INPUT Legacy JSON Input'!$C:$C,$D175),
_xlpm.interimString,MID(_xlpm.legacyData,FIND(E$1,_xlpm.legacyData)+LEN(E$1)+3,LEN(_xlpm.legacyData)),
IF(ISERROR(FIND(E$1,_xlpm.legacyData)),"",LEFT(_xlpm.interimString,FIND("}",_xlpm.interimString)-2))),"")</f>
        <v/>
      </c>
      <c r="F175" t="str" cm="1">
        <f t="array" ref="F175">IF($D175&lt;&gt;FALSE,_xlfn.LET(_xlpm.legacyData,INDEX('INPUT Legacy JSON Input'!$C:$C,$D175),
_xlpm.interimString,MID(_xlpm.legacyData,FIND(F$1,_xlpm.legacyData)+LEN(F$1)+3,LEN(_xlpm.legacyData)),
IF(ISERROR(FIND(F$1,_xlpm.legacyData)),"",LEFT(_xlpm.interimString,FIND("}",_xlpm.interimString)-2))),"")</f>
        <v/>
      </c>
      <c r="G175" t="str" cm="1">
        <f t="array" ref="G175">IF($D175&lt;&gt;FALSE,_xlfn.LET(_xlpm.legacyData,INDEX('INPUT Legacy JSON Input'!$C:$C,$D175),
_xlpm.interimString,MID(_xlpm.legacyData,FIND(G$1,_xlpm.legacyData)+LEN(G$1)+3,LEN(_xlpm.legacyData)),
IF(ISERROR(FIND(G$1,_xlpm.legacyData)),"",LEFT(_xlpm.interimString,FIND("}",_xlpm.interimString)-2))),"")</f>
        <v/>
      </c>
      <c r="H175" s="9" t="str">
        <f>IF(OR(AND(E175="",F175="",G175=""),AND(B175="labels.icon",F175="")),"",
SUBSTITUTE("{\""featureType\"":\"""&amp;A175&amp;"\"",\""elementType\"":\"""&amp;B175&amp;"\"",\""stylers\"":["&amp;
IF(OR(E175="",B175="labels.icon"),"","{\""visibility\"":\"""&amp;E175&amp;"\""},")&amp;
IF(F175="","","{\""color\"":\"""&amp;F175&amp;"\""},")&amp;
IF(OR(G175="",B175="labels.icon"),"","{\""weight\"":"&amp;G175&amp;"}")&amp;
"]}" &amp;IF((COUNTA(H176:H$778)-COUNTIF(H176:H$778,""))&gt;0, ",", ""),",]","]"))</f>
        <v/>
      </c>
    </row>
    <row r="176" spans="1:8">
      <c r="A176" s="7" t="s">
        <v>62</v>
      </c>
      <c r="B176" t="str" cm="1">
        <f t="array" ref="B176">INDEX('CONSTRUCTION 7 Types'!A:A,COUNTIF(A$2:A176,A176))</f>
        <v>geometry.fill</v>
      </c>
      <c r="D176" t="b">
        <f>_xlfn.LET(_xlpm.overrideMatch,IFERROR(MATCH("{""featureType"":""" &amp; INDEX('CONFIG Legacy V3 Mapping'!B:B,MATCH('OUTPUT Legacy Converter'!A176,'CONFIG Legacy V3 Mapping'!A:A,0)) &amp; """,""elementType"":""" &amp; B176 &amp; """",'INPUT Legacy JSON Input'!$D:$D,0),FALSE),
_xlpm.allMatch,IF(LEN(A176)-LEN(SUBSTITUTE(A176,".",""))=0,IFERROR(MATCH("{""featureType"":"""&amp;INDEX('CONFIG Legacy V3 Mapping'!B:B,MATCH('OUTPUT Legacy Converter'!A176,'CONFIG Legacy V3 Mapping'!A:A,0))&amp;""",""elementType"":""all""",'INPUT Legacy JSON Input'!$D:$D,0),FALSE),FALSE),
_xlpm.defaultMatch,IF(LEN(A176)-LEN(SUBSTITUTE(A176,".",""))=0,IFERROR(MATCH("{""elementType"":""" &amp; B176 &amp; """",'INPUT Legacy JSON Input'!$D:$D,0),FALSE),FALSE),
IF(_xlpm.overrideMatch,_xlpm.overrideMatch,IF(_xlpm.allMatch,_xlpm.allMatch,IF(_xlpm.defaultMatch,_xlpm.defaultMatch,FALSE))))</f>
        <v>0</v>
      </c>
      <c r="E176" t="str" cm="1">
        <f t="array" ref="E176">IF($D176&lt;&gt;FALSE,_xlfn.LET(_xlpm.legacyData,INDEX('INPUT Legacy JSON Input'!$C:$C,$D176),
_xlpm.interimString,MID(_xlpm.legacyData,FIND(E$1,_xlpm.legacyData)+LEN(E$1)+3,LEN(_xlpm.legacyData)),
IF(ISERROR(FIND(E$1,_xlpm.legacyData)),"",LEFT(_xlpm.interimString,FIND("}",_xlpm.interimString)-2))),"")</f>
        <v/>
      </c>
      <c r="F176" t="str" cm="1">
        <f t="array" ref="F176">IF($D176&lt;&gt;FALSE,_xlfn.LET(_xlpm.legacyData,INDEX('INPUT Legacy JSON Input'!$C:$C,$D176),
_xlpm.interimString,MID(_xlpm.legacyData,FIND(F$1,_xlpm.legacyData)+LEN(F$1)+3,LEN(_xlpm.legacyData)),
IF(ISERROR(FIND(F$1,_xlpm.legacyData)),"",LEFT(_xlpm.interimString,FIND("}",_xlpm.interimString)-2))),"")</f>
        <v/>
      </c>
      <c r="G176" t="str" cm="1">
        <f t="array" ref="G176">IF($D176&lt;&gt;FALSE,_xlfn.LET(_xlpm.legacyData,INDEX('INPUT Legacy JSON Input'!$C:$C,$D176),
_xlpm.interimString,MID(_xlpm.legacyData,FIND(G$1,_xlpm.legacyData)+LEN(G$1)+3,LEN(_xlpm.legacyData)),
IF(ISERROR(FIND(G$1,_xlpm.legacyData)),"",LEFT(_xlpm.interimString,FIND("}",_xlpm.interimString)-2))),"")</f>
        <v/>
      </c>
      <c r="H176" s="9" t="str">
        <f>IF(OR(AND(E176="",F176="",G176=""),AND(B176="labels.icon",F176="")),"",
SUBSTITUTE("{\""featureType\"":\"""&amp;A176&amp;"\"",\""elementType\"":\"""&amp;B176&amp;"\"",\""stylers\"":["&amp;
IF(OR(E176="",B176="labels.icon"),"","{\""visibility\"":\"""&amp;E176&amp;"\""},")&amp;
IF(F176="","","{\""color\"":\"""&amp;F176&amp;"\""},")&amp;
IF(OR(G176="",B176="labels.icon"),"","{\""weight\"":"&amp;G176&amp;"}")&amp;
"]}" &amp;IF((COUNTA(H177:H$778)-COUNTIF(H177:H$778,""))&gt;0, ",", ""),",]","]"))</f>
        <v/>
      </c>
    </row>
    <row r="177" spans="1:8">
      <c r="A177" s="7" t="s">
        <v>63</v>
      </c>
      <c r="B177" t="str" cm="1">
        <f t="array" ref="B177">INDEX('CONSTRUCTION 7 Types'!A:A,COUNTIF(A$2:A177,A177))</f>
        <v>geometry.fill</v>
      </c>
      <c r="D177" t="b">
        <f>_xlfn.LET(_xlpm.overrideMatch,IFERROR(MATCH("{""featureType"":""" &amp; INDEX('CONFIG Legacy V3 Mapping'!B:B,MATCH('OUTPUT Legacy Converter'!A177,'CONFIG Legacy V3 Mapping'!A:A,0)) &amp; """,""elementType"":""" &amp; B177 &amp; """",'INPUT Legacy JSON Input'!$D:$D,0),FALSE),
_xlpm.allMatch,IF(LEN(A177)-LEN(SUBSTITUTE(A177,".",""))=0,IFERROR(MATCH("{""featureType"":"""&amp;INDEX('CONFIG Legacy V3 Mapping'!B:B,MATCH('OUTPUT Legacy Converter'!A177,'CONFIG Legacy V3 Mapping'!A:A,0))&amp;""",""elementType"":""all""",'INPUT Legacy JSON Input'!$D:$D,0),FALSE),FALSE),
_xlpm.defaultMatch,IF(LEN(A177)-LEN(SUBSTITUTE(A177,".",""))=0,IFERROR(MATCH("{""elementType"":""" &amp; B177 &amp; """",'INPUT Legacy JSON Input'!$D:$D,0),FALSE),FALSE),
IF(_xlpm.overrideMatch,_xlpm.overrideMatch,IF(_xlpm.allMatch,_xlpm.allMatch,IF(_xlpm.defaultMatch,_xlpm.defaultMatch,FALSE))))</f>
        <v>0</v>
      </c>
      <c r="E177" t="str" cm="1">
        <f t="array" ref="E177">IF($D177&lt;&gt;FALSE,_xlfn.LET(_xlpm.legacyData,INDEX('INPUT Legacy JSON Input'!$C:$C,$D177),
_xlpm.interimString,MID(_xlpm.legacyData,FIND(E$1,_xlpm.legacyData)+LEN(E$1)+3,LEN(_xlpm.legacyData)),
IF(ISERROR(FIND(E$1,_xlpm.legacyData)),"",LEFT(_xlpm.interimString,FIND("}",_xlpm.interimString)-2))),"")</f>
        <v/>
      </c>
      <c r="F177" t="str" cm="1">
        <f t="array" ref="F177">IF($D177&lt;&gt;FALSE,_xlfn.LET(_xlpm.legacyData,INDEX('INPUT Legacy JSON Input'!$C:$C,$D177),
_xlpm.interimString,MID(_xlpm.legacyData,FIND(F$1,_xlpm.legacyData)+LEN(F$1)+3,LEN(_xlpm.legacyData)),
IF(ISERROR(FIND(F$1,_xlpm.legacyData)),"",LEFT(_xlpm.interimString,FIND("}",_xlpm.interimString)-2))),"")</f>
        <v/>
      </c>
      <c r="G177" t="str" cm="1">
        <f t="array" ref="G177">IF($D177&lt;&gt;FALSE,_xlfn.LET(_xlpm.legacyData,INDEX('INPUT Legacy JSON Input'!$C:$C,$D177),
_xlpm.interimString,MID(_xlpm.legacyData,FIND(G$1,_xlpm.legacyData)+LEN(G$1)+3,LEN(_xlpm.legacyData)),
IF(ISERROR(FIND(G$1,_xlpm.legacyData)),"",LEFT(_xlpm.interimString,FIND("}",_xlpm.interimString)-2))),"")</f>
        <v/>
      </c>
      <c r="H177" s="9" t="str">
        <f>IF(OR(AND(E177="",F177="",G177=""),AND(B177="labels.icon",F177="")),"",
SUBSTITUTE("{\""featureType\"":\"""&amp;A177&amp;"\"",\""elementType\"":\"""&amp;B177&amp;"\"",\""stylers\"":["&amp;
IF(OR(E177="",B177="labels.icon"),"","{\""visibility\"":\"""&amp;E177&amp;"\""},")&amp;
IF(F177="","","{\""color\"":\"""&amp;F177&amp;"\""},")&amp;
IF(OR(G177="",B177="labels.icon"),"","{\""weight\"":"&amp;G177&amp;"}")&amp;
"]}" &amp;IF((COUNTA(H178:H$778)-COUNTIF(H178:H$778,""))&gt;0, ",", ""),",]","]"))</f>
        <v/>
      </c>
    </row>
    <row r="178" spans="1:8">
      <c r="A178" s="7" t="s">
        <v>64</v>
      </c>
      <c r="B178" t="str" cm="1">
        <f t="array" ref="B178">INDEX('CONSTRUCTION 7 Types'!A:A,COUNTIF(A$2:A178,A178))</f>
        <v>geometry.fill</v>
      </c>
      <c r="D178" t="b">
        <f>_xlfn.LET(_xlpm.overrideMatch,IFERROR(MATCH("{""featureType"":""" &amp; INDEX('CONFIG Legacy V3 Mapping'!B:B,MATCH('OUTPUT Legacy Converter'!A178,'CONFIG Legacy V3 Mapping'!A:A,0)) &amp; """,""elementType"":""" &amp; B178 &amp; """",'INPUT Legacy JSON Input'!$D:$D,0),FALSE),
_xlpm.allMatch,IF(LEN(A178)-LEN(SUBSTITUTE(A178,".",""))=0,IFERROR(MATCH("{""featureType"":"""&amp;INDEX('CONFIG Legacy V3 Mapping'!B:B,MATCH('OUTPUT Legacy Converter'!A178,'CONFIG Legacy V3 Mapping'!A:A,0))&amp;""",""elementType"":""all""",'INPUT Legacy JSON Input'!$D:$D,0),FALSE),FALSE),
_xlpm.defaultMatch,IF(LEN(A178)-LEN(SUBSTITUTE(A178,".",""))=0,IFERROR(MATCH("{""elementType"":""" &amp; B178 &amp; """",'INPUT Legacy JSON Input'!$D:$D,0),FALSE),FALSE),
IF(_xlpm.overrideMatch,_xlpm.overrideMatch,IF(_xlpm.allMatch,_xlpm.allMatch,IF(_xlpm.defaultMatch,_xlpm.defaultMatch,FALSE))))</f>
        <v>0</v>
      </c>
      <c r="E178" t="str" cm="1">
        <f t="array" ref="E178">IF($D178&lt;&gt;FALSE,_xlfn.LET(_xlpm.legacyData,INDEX('INPUT Legacy JSON Input'!$C:$C,$D178),
_xlpm.interimString,MID(_xlpm.legacyData,FIND(E$1,_xlpm.legacyData)+LEN(E$1)+3,LEN(_xlpm.legacyData)),
IF(ISERROR(FIND(E$1,_xlpm.legacyData)),"",LEFT(_xlpm.interimString,FIND("}",_xlpm.interimString)-2))),"")</f>
        <v/>
      </c>
      <c r="F178" t="str" cm="1">
        <f t="array" ref="F178">IF($D178&lt;&gt;FALSE,_xlfn.LET(_xlpm.legacyData,INDEX('INPUT Legacy JSON Input'!$C:$C,$D178),
_xlpm.interimString,MID(_xlpm.legacyData,FIND(F$1,_xlpm.legacyData)+LEN(F$1)+3,LEN(_xlpm.legacyData)),
IF(ISERROR(FIND(F$1,_xlpm.legacyData)),"",LEFT(_xlpm.interimString,FIND("}",_xlpm.interimString)-2))),"")</f>
        <v/>
      </c>
      <c r="G178" t="str" cm="1">
        <f t="array" ref="G178">IF($D178&lt;&gt;FALSE,_xlfn.LET(_xlpm.legacyData,INDEX('INPUT Legacy JSON Input'!$C:$C,$D178),
_xlpm.interimString,MID(_xlpm.legacyData,FIND(G$1,_xlpm.legacyData)+LEN(G$1)+3,LEN(_xlpm.legacyData)),
IF(ISERROR(FIND(G$1,_xlpm.legacyData)),"",LEFT(_xlpm.interimString,FIND("}",_xlpm.interimString)-2))),"")</f>
        <v/>
      </c>
      <c r="H178" s="9" t="str">
        <f>IF(OR(AND(E178="",F178="",G178=""),AND(B178="labels.icon",F178="")),"",
SUBSTITUTE("{\""featureType\"":\"""&amp;A178&amp;"\"",\""elementType\"":\"""&amp;B178&amp;"\"",\""stylers\"":["&amp;
IF(OR(E178="",B178="labels.icon"),"","{\""visibility\"":\"""&amp;E178&amp;"\""},")&amp;
IF(F178="","","{\""color\"":\"""&amp;F178&amp;"\""},")&amp;
IF(OR(G178="",B178="labels.icon"),"","{\""weight\"":"&amp;G178&amp;"}")&amp;
"]}" &amp;IF((COUNTA(H179:H$778)-COUNTIF(H179:H$778,""))&gt;0, ",", ""),",]","]"))</f>
        <v/>
      </c>
    </row>
    <row r="179" spans="1:8">
      <c r="A179" s="7" t="s">
        <v>65</v>
      </c>
      <c r="B179" t="str" cm="1">
        <f t="array" ref="B179">INDEX('CONSTRUCTION 7 Types'!A:A,COUNTIF(A$2:A179,A179))</f>
        <v>geometry.fill</v>
      </c>
      <c r="D179" t="b">
        <f>_xlfn.LET(_xlpm.overrideMatch,IFERROR(MATCH("{""featureType"":""" &amp; INDEX('CONFIG Legacy V3 Mapping'!B:B,MATCH('OUTPUT Legacy Converter'!A179,'CONFIG Legacy V3 Mapping'!A:A,0)) &amp; """,""elementType"":""" &amp; B179 &amp; """",'INPUT Legacy JSON Input'!$D:$D,0),FALSE),
_xlpm.allMatch,IF(LEN(A179)-LEN(SUBSTITUTE(A179,".",""))=0,IFERROR(MATCH("{""featureType"":"""&amp;INDEX('CONFIG Legacy V3 Mapping'!B:B,MATCH('OUTPUT Legacy Converter'!A179,'CONFIG Legacy V3 Mapping'!A:A,0))&amp;""",""elementType"":""all""",'INPUT Legacy JSON Input'!$D:$D,0),FALSE),FALSE),
_xlpm.defaultMatch,IF(LEN(A179)-LEN(SUBSTITUTE(A179,".",""))=0,IFERROR(MATCH("{""elementType"":""" &amp; B179 &amp; """",'INPUT Legacy JSON Input'!$D:$D,0),FALSE),FALSE),
IF(_xlpm.overrideMatch,_xlpm.overrideMatch,IF(_xlpm.allMatch,_xlpm.allMatch,IF(_xlpm.defaultMatch,_xlpm.defaultMatch,FALSE))))</f>
        <v>0</v>
      </c>
      <c r="E179" t="str" cm="1">
        <f t="array" ref="E179">IF($D179&lt;&gt;FALSE,_xlfn.LET(_xlpm.legacyData,INDEX('INPUT Legacy JSON Input'!$C:$C,$D179),
_xlpm.interimString,MID(_xlpm.legacyData,FIND(E$1,_xlpm.legacyData)+LEN(E$1)+3,LEN(_xlpm.legacyData)),
IF(ISERROR(FIND(E$1,_xlpm.legacyData)),"",LEFT(_xlpm.interimString,FIND("}",_xlpm.interimString)-2))),"")</f>
        <v/>
      </c>
      <c r="F179" t="str" cm="1">
        <f t="array" ref="F179">IF($D179&lt;&gt;FALSE,_xlfn.LET(_xlpm.legacyData,INDEX('INPUT Legacy JSON Input'!$C:$C,$D179),
_xlpm.interimString,MID(_xlpm.legacyData,FIND(F$1,_xlpm.legacyData)+LEN(F$1)+3,LEN(_xlpm.legacyData)),
IF(ISERROR(FIND(F$1,_xlpm.legacyData)),"",LEFT(_xlpm.interimString,FIND("}",_xlpm.interimString)-2))),"")</f>
        <v/>
      </c>
      <c r="G179" t="str" cm="1">
        <f t="array" ref="G179">IF($D179&lt;&gt;FALSE,_xlfn.LET(_xlpm.legacyData,INDEX('INPUT Legacy JSON Input'!$C:$C,$D179),
_xlpm.interimString,MID(_xlpm.legacyData,FIND(G$1,_xlpm.legacyData)+LEN(G$1)+3,LEN(_xlpm.legacyData)),
IF(ISERROR(FIND(G$1,_xlpm.legacyData)),"",LEFT(_xlpm.interimString,FIND("}",_xlpm.interimString)-2))),"")</f>
        <v/>
      </c>
      <c r="H179" s="9" t="str">
        <f>IF(OR(AND(E179="",F179="",G179=""),AND(B179="labels.icon",F179="")),"",
SUBSTITUTE("{\""featureType\"":\"""&amp;A179&amp;"\"",\""elementType\"":\"""&amp;B179&amp;"\"",\""stylers\"":["&amp;
IF(OR(E179="",B179="labels.icon"),"","{\""visibility\"":\"""&amp;E179&amp;"\""},")&amp;
IF(F179="","","{\""color\"":\"""&amp;F179&amp;"\""},")&amp;
IF(OR(G179="",B179="labels.icon"),"","{\""weight\"":"&amp;G179&amp;"}")&amp;
"]}" &amp;IF((COUNTA(H180:H$778)-COUNTIF(H180:H$778,""))&gt;0, ",", ""),",]","]"))</f>
        <v/>
      </c>
    </row>
    <row r="180" spans="1:8">
      <c r="A180" s="7" t="s">
        <v>66</v>
      </c>
      <c r="B180" t="str" cm="1">
        <f t="array" ref="B180">INDEX('CONSTRUCTION 7 Types'!A:A,COUNTIF(A$2:A180,A180))</f>
        <v>geometry.fill</v>
      </c>
      <c r="D180" t="b">
        <f>_xlfn.LET(_xlpm.overrideMatch,IFERROR(MATCH("{""featureType"":""" &amp; INDEX('CONFIG Legacy V3 Mapping'!B:B,MATCH('OUTPUT Legacy Converter'!A180,'CONFIG Legacy V3 Mapping'!A:A,0)) &amp; """,""elementType"":""" &amp; B180 &amp; """",'INPUT Legacy JSON Input'!$D:$D,0),FALSE),
_xlpm.allMatch,IF(LEN(A180)-LEN(SUBSTITUTE(A180,".",""))=0,IFERROR(MATCH("{""featureType"":"""&amp;INDEX('CONFIG Legacy V3 Mapping'!B:B,MATCH('OUTPUT Legacy Converter'!A180,'CONFIG Legacy V3 Mapping'!A:A,0))&amp;""",""elementType"":""all""",'INPUT Legacy JSON Input'!$D:$D,0),FALSE),FALSE),
_xlpm.defaultMatch,IF(LEN(A180)-LEN(SUBSTITUTE(A180,".",""))=0,IFERROR(MATCH("{""elementType"":""" &amp; B180 &amp; """",'INPUT Legacy JSON Input'!$D:$D,0),FALSE),FALSE),
IF(_xlpm.overrideMatch,_xlpm.overrideMatch,IF(_xlpm.allMatch,_xlpm.allMatch,IF(_xlpm.defaultMatch,_xlpm.defaultMatch,FALSE))))</f>
        <v>0</v>
      </c>
      <c r="E180" t="str" cm="1">
        <f t="array" ref="E180">IF($D180&lt;&gt;FALSE,_xlfn.LET(_xlpm.legacyData,INDEX('INPUT Legacy JSON Input'!$C:$C,$D180),
_xlpm.interimString,MID(_xlpm.legacyData,FIND(E$1,_xlpm.legacyData)+LEN(E$1)+3,LEN(_xlpm.legacyData)),
IF(ISERROR(FIND(E$1,_xlpm.legacyData)),"",LEFT(_xlpm.interimString,FIND("}",_xlpm.interimString)-2))),"")</f>
        <v/>
      </c>
      <c r="F180" t="str" cm="1">
        <f t="array" ref="F180">IF($D180&lt;&gt;FALSE,_xlfn.LET(_xlpm.legacyData,INDEX('INPUT Legacy JSON Input'!$C:$C,$D180),
_xlpm.interimString,MID(_xlpm.legacyData,FIND(F$1,_xlpm.legacyData)+LEN(F$1)+3,LEN(_xlpm.legacyData)),
IF(ISERROR(FIND(F$1,_xlpm.legacyData)),"",LEFT(_xlpm.interimString,FIND("}",_xlpm.interimString)-2))),"")</f>
        <v/>
      </c>
      <c r="G180" t="str" cm="1">
        <f t="array" ref="G180">IF($D180&lt;&gt;FALSE,_xlfn.LET(_xlpm.legacyData,INDEX('INPUT Legacy JSON Input'!$C:$C,$D180),
_xlpm.interimString,MID(_xlpm.legacyData,FIND(G$1,_xlpm.legacyData)+LEN(G$1)+3,LEN(_xlpm.legacyData)),
IF(ISERROR(FIND(G$1,_xlpm.legacyData)),"",LEFT(_xlpm.interimString,FIND("}",_xlpm.interimString)-2))),"")</f>
        <v/>
      </c>
      <c r="H180" s="9" t="str">
        <f>IF(OR(AND(E180="",F180="",G180=""),AND(B180="labels.icon",F180="")),"",
SUBSTITUTE("{\""featureType\"":\"""&amp;A180&amp;"\"",\""elementType\"":\"""&amp;B180&amp;"\"",\""stylers\"":["&amp;
IF(OR(E180="",B180="labels.icon"),"","{\""visibility\"":\"""&amp;E180&amp;"\""},")&amp;
IF(F180="","","{\""color\"":\"""&amp;F180&amp;"\""},")&amp;
IF(OR(G180="",B180="labels.icon"),"","{\""weight\"":"&amp;G180&amp;"}")&amp;
"]}" &amp;IF((COUNTA(H181:H$778)-COUNTIF(H181:H$778,""))&gt;0, ",", ""),",]","]"))</f>
        <v/>
      </c>
    </row>
    <row r="181" spans="1:8">
      <c r="A181" s="7" t="s">
        <v>67</v>
      </c>
      <c r="B181" t="str" cm="1">
        <f t="array" ref="B181">INDEX('CONSTRUCTION 7 Types'!A:A,COUNTIF(A$2:A181,A181))</f>
        <v>geometry.fill</v>
      </c>
      <c r="D181" t="b">
        <f>_xlfn.LET(_xlpm.overrideMatch,IFERROR(MATCH("{""featureType"":""" &amp; INDEX('CONFIG Legacy V3 Mapping'!B:B,MATCH('OUTPUT Legacy Converter'!A181,'CONFIG Legacy V3 Mapping'!A:A,0)) &amp; """,""elementType"":""" &amp; B181 &amp; """",'INPUT Legacy JSON Input'!$D:$D,0),FALSE),
_xlpm.allMatch,IF(LEN(A181)-LEN(SUBSTITUTE(A181,".",""))=0,IFERROR(MATCH("{""featureType"":"""&amp;INDEX('CONFIG Legacy V3 Mapping'!B:B,MATCH('OUTPUT Legacy Converter'!A181,'CONFIG Legacy V3 Mapping'!A:A,0))&amp;""",""elementType"":""all""",'INPUT Legacy JSON Input'!$D:$D,0),FALSE),FALSE),
_xlpm.defaultMatch,IF(LEN(A181)-LEN(SUBSTITUTE(A181,".",""))=0,IFERROR(MATCH("{""elementType"":""" &amp; B181 &amp; """",'INPUT Legacy JSON Input'!$D:$D,0),FALSE),FALSE),
IF(_xlpm.overrideMatch,_xlpm.overrideMatch,IF(_xlpm.allMatch,_xlpm.allMatch,IF(_xlpm.defaultMatch,_xlpm.defaultMatch,FALSE))))</f>
        <v>0</v>
      </c>
      <c r="E181" t="str" cm="1">
        <f t="array" ref="E181">IF($D181&lt;&gt;FALSE,_xlfn.LET(_xlpm.legacyData,INDEX('INPUT Legacy JSON Input'!$C:$C,$D181),
_xlpm.interimString,MID(_xlpm.legacyData,FIND(E$1,_xlpm.legacyData)+LEN(E$1)+3,LEN(_xlpm.legacyData)),
IF(ISERROR(FIND(E$1,_xlpm.legacyData)),"",LEFT(_xlpm.interimString,FIND("}",_xlpm.interimString)-2))),"")</f>
        <v/>
      </c>
      <c r="F181" t="str" cm="1">
        <f t="array" ref="F181">IF($D181&lt;&gt;FALSE,_xlfn.LET(_xlpm.legacyData,INDEX('INPUT Legacy JSON Input'!$C:$C,$D181),
_xlpm.interimString,MID(_xlpm.legacyData,FIND(F$1,_xlpm.legacyData)+LEN(F$1)+3,LEN(_xlpm.legacyData)),
IF(ISERROR(FIND(F$1,_xlpm.legacyData)),"",LEFT(_xlpm.interimString,FIND("}",_xlpm.interimString)-2))),"")</f>
        <v/>
      </c>
      <c r="G181" t="str" cm="1">
        <f t="array" ref="G181">IF($D181&lt;&gt;FALSE,_xlfn.LET(_xlpm.legacyData,INDEX('INPUT Legacy JSON Input'!$C:$C,$D181),
_xlpm.interimString,MID(_xlpm.legacyData,FIND(G$1,_xlpm.legacyData)+LEN(G$1)+3,LEN(_xlpm.legacyData)),
IF(ISERROR(FIND(G$1,_xlpm.legacyData)),"",LEFT(_xlpm.interimString,FIND("}",_xlpm.interimString)-2))),"")</f>
        <v/>
      </c>
      <c r="H181" s="9" t="str">
        <f>IF(OR(AND(E181="",F181="",G181=""),AND(B181="labels.icon",F181="")),"",
SUBSTITUTE("{\""featureType\"":\"""&amp;A181&amp;"\"",\""elementType\"":\"""&amp;B181&amp;"\"",\""stylers\"":["&amp;
IF(OR(E181="",B181="labels.icon"),"","{\""visibility\"":\"""&amp;E181&amp;"\""},")&amp;
IF(F181="","","{\""color\"":\"""&amp;F181&amp;"\""},")&amp;
IF(OR(G181="",B181="labels.icon"),"","{\""weight\"":"&amp;G181&amp;"}")&amp;
"]}" &amp;IF((COUNTA(H182:H$778)-COUNTIF(H182:H$778,""))&gt;0, ",", ""),",]","]"))</f>
        <v/>
      </c>
    </row>
    <row r="182" spans="1:8">
      <c r="A182" s="7" t="s">
        <v>68</v>
      </c>
      <c r="B182" t="str" cm="1">
        <f t="array" ref="B182">INDEX('CONSTRUCTION 7 Types'!A:A,COUNTIF(A$2:A182,A182))</f>
        <v>geometry.fill</v>
      </c>
      <c r="D182" t="b">
        <f>_xlfn.LET(_xlpm.overrideMatch,IFERROR(MATCH("{""featureType"":""" &amp; INDEX('CONFIG Legacy V3 Mapping'!B:B,MATCH('OUTPUT Legacy Converter'!A182,'CONFIG Legacy V3 Mapping'!A:A,0)) &amp; """,""elementType"":""" &amp; B182 &amp; """",'INPUT Legacy JSON Input'!$D:$D,0),FALSE),
_xlpm.allMatch,IF(LEN(A182)-LEN(SUBSTITUTE(A182,".",""))=0,IFERROR(MATCH("{""featureType"":"""&amp;INDEX('CONFIG Legacy V3 Mapping'!B:B,MATCH('OUTPUT Legacy Converter'!A182,'CONFIG Legacy V3 Mapping'!A:A,0))&amp;""",""elementType"":""all""",'INPUT Legacy JSON Input'!$D:$D,0),FALSE),FALSE),
_xlpm.defaultMatch,IF(LEN(A182)-LEN(SUBSTITUTE(A182,".",""))=0,IFERROR(MATCH("{""elementType"":""" &amp; B182 &amp; """",'INPUT Legacy JSON Input'!$D:$D,0),FALSE),FALSE),
IF(_xlpm.overrideMatch,_xlpm.overrideMatch,IF(_xlpm.allMatch,_xlpm.allMatch,IF(_xlpm.defaultMatch,_xlpm.defaultMatch,FALSE))))</f>
        <v>0</v>
      </c>
      <c r="E182" t="str" cm="1">
        <f t="array" ref="E182">IF($D182&lt;&gt;FALSE,_xlfn.LET(_xlpm.legacyData,INDEX('INPUT Legacy JSON Input'!$C:$C,$D182),
_xlpm.interimString,MID(_xlpm.legacyData,FIND(E$1,_xlpm.legacyData)+LEN(E$1)+3,LEN(_xlpm.legacyData)),
IF(ISERROR(FIND(E$1,_xlpm.legacyData)),"",LEFT(_xlpm.interimString,FIND("}",_xlpm.interimString)-2))),"")</f>
        <v/>
      </c>
      <c r="F182" t="str" cm="1">
        <f t="array" ref="F182">IF($D182&lt;&gt;FALSE,_xlfn.LET(_xlpm.legacyData,INDEX('INPUT Legacy JSON Input'!$C:$C,$D182),
_xlpm.interimString,MID(_xlpm.legacyData,FIND(F$1,_xlpm.legacyData)+LEN(F$1)+3,LEN(_xlpm.legacyData)),
IF(ISERROR(FIND(F$1,_xlpm.legacyData)),"",LEFT(_xlpm.interimString,FIND("}",_xlpm.interimString)-2))),"")</f>
        <v/>
      </c>
      <c r="G182" t="str" cm="1">
        <f t="array" ref="G182">IF($D182&lt;&gt;FALSE,_xlfn.LET(_xlpm.legacyData,INDEX('INPUT Legacy JSON Input'!$C:$C,$D182),
_xlpm.interimString,MID(_xlpm.legacyData,FIND(G$1,_xlpm.legacyData)+LEN(G$1)+3,LEN(_xlpm.legacyData)),
IF(ISERROR(FIND(G$1,_xlpm.legacyData)),"",LEFT(_xlpm.interimString,FIND("}",_xlpm.interimString)-2))),"")</f>
        <v/>
      </c>
      <c r="H182" s="9" t="str">
        <f>IF(OR(AND(E182="",F182="",G182=""),AND(B182="labels.icon",F182="")),"",
SUBSTITUTE("{\""featureType\"":\"""&amp;A182&amp;"\"",\""elementType\"":\"""&amp;B182&amp;"\"",\""stylers\"":["&amp;
IF(OR(E182="",B182="labels.icon"),"","{\""visibility\"":\"""&amp;E182&amp;"\""},")&amp;
IF(F182="","","{\""color\"":\"""&amp;F182&amp;"\""},")&amp;
IF(OR(G182="",B182="labels.icon"),"","{\""weight\"":"&amp;G182&amp;"}")&amp;
"]}" &amp;IF((COUNTA(H183:H$778)-COUNTIF(H183:H$778,""))&gt;0, ",", ""),",]","]"))</f>
        <v/>
      </c>
    </row>
    <row r="183" spans="1:8">
      <c r="A183" s="7" t="s">
        <v>69</v>
      </c>
      <c r="B183" t="str" cm="1">
        <f t="array" ref="B183">INDEX('CONSTRUCTION 7 Types'!A:A,COUNTIF(A$2:A183,A183))</f>
        <v>geometry.fill</v>
      </c>
      <c r="D183" t="b">
        <f>_xlfn.LET(_xlpm.overrideMatch,IFERROR(MATCH("{""featureType"":""" &amp; INDEX('CONFIG Legacy V3 Mapping'!B:B,MATCH('OUTPUT Legacy Converter'!A183,'CONFIG Legacy V3 Mapping'!A:A,0)) &amp; """,""elementType"":""" &amp; B183 &amp; """",'INPUT Legacy JSON Input'!$D:$D,0),FALSE),
_xlpm.allMatch,IF(LEN(A183)-LEN(SUBSTITUTE(A183,".",""))=0,IFERROR(MATCH("{""featureType"":"""&amp;INDEX('CONFIG Legacy V3 Mapping'!B:B,MATCH('OUTPUT Legacy Converter'!A183,'CONFIG Legacy V3 Mapping'!A:A,0))&amp;""",""elementType"":""all""",'INPUT Legacy JSON Input'!$D:$D,0),FALSE),FALSE),
_xlpm.defaultMatch,IF(LEN(A183)-LEN(SUBSTITUTE(A183,".",""))=0,IFERROR(MATCH("{""elementType"":""" &amp; B183 &amp; """",'INPUT Legacy JSON Input'!$D:$D,0),FALSE),FALSE),
IF(_xlpm.overrideMatch,_xlpm.overrideMatch,IF(_xlpm.allMatch,_xlpm.allMatch,IF(_xlpm.defaultMatch,_xlpm.defaultMatch,FALSE))))</f>
        <v>0</v>
      </c>
      <c r="E183" t="str" cm="1">
        <f t="array" ref="E183">IF($D183&lt;&gt;FALSE,_xlfn.LET(_xlpm.legacyData,INDEX('INPUT Legacy JSON Input'!$C:$C,$D183),
_xlpm.interimString,MID(_xlpm.legacyData,FIND(E$1,_xlpm.legacyData)+LEN(E$1)+3,LEN(_xlpm.legacyData)),
IF(ISERROR(FIND(E$1,_xlpm.legacyData)),"",LEFT(_xlpm.interimString,FIND("}",_xlpm.interimString)-2))),"")</f>
        <v/>
      </c>
      <c r="F183" t="str" cm="1">
        <f t="array" ref="F183">IF($D183&lt;&gt;FALSE,_xlfn.LET(_xlpm.legacyData,INDEX('INPUT Legacy JSON Input'!$C:$C,$D183),
_xlpm.interimString,MID(_xlpm.legacyData,FIND(F$1,_xlpm.legacyData)+LEN(F$1)+3,LEN(_xlpm.legacyData)),
IF(ISERROR(FIND(F$1,_xlpm.legacyData)),"",LEFT(_xlpm.interimString,FIND("}",_xlpm.interimString)-2))),"")</f>
        <v/>
      </c>
      <c r="G183" t="str" cm="1">
        <f t="array" ref="G183">IF($D183&lt;&gt;FALSE,_xlfn.LET(_xlpm.legacyData,INDEX('INPUT Legacy JSON Input'!$C:$C,$D183),
_xlpm.interimString,MID(_xlpm.legacyData,FIND(G$1,_xlpm.legacyData)+LEN(G$1)+3,LEN(_xlpm.legacyData)),
IF(ISERROR(FIND(G$1,_xlpm.legacyData)),"",LEFT(_xlpm.interimString,FIND("}",_xlpm.interimString)-2))),"")</f>
        <v/>
      </c>
      <c r="H183" s="9" t="str">
        <f>IF(OR(AND(E183="",F183="",G183=""),AND(B183="labels.icon",F183="")),"",
SUBSTITUTE("{\""featureType\"":\"""&amp;A183&amp;"\"",\""elementType\"":\"""&amp;B183&amp;"\"",\""stylers\"":["&amp;
IF(OR(E183="",B183="labels.icon"),"","{\""visibility\"":\"""&amp;E183&amp;"\""},")&amp;
IF(F183="","","{\""color\"":\"""&amp;F183&amp;"\""},")&amp;
IF(OR(G183="",B183="labels.icon"),"","{\""weight\"":"&amp;G183&amp;"}")&amp;
"]}" &amp;IF((COUNTA(H184:H$778)-COUNTIF(H184:H$778,""))&gt;0, ",", ""),",]","]"))</f>
        <v/>
      </c>
    </row>
    <row r="184" spans="1:8">
      <c r="A184" s="7" t="s">
        <v>70</v>
      </c>
      <c r="B184" t="str" cm="1">
        <f t="array" ref="B184">INDEX('CONSTRUCTION 7 Types'!A:A,COUNTIF(A$2:A184,A184))</f>
        <v>geometry.fill</v>
      </c>
      <c r="D184" t="b">
        <f>_xlfn.LET(_xlpm.overrideMatch,IFERROR(MATCH("{""featureType"":""" &amp; INDEX('CONFIG Legacy V3 Mapping'!B:B,MATCH('OUTPUT Legacy Converter'!A184,'CONFIG Legacy V3 Mapping'!A:A,0)) &amp; """,""elementType"":""" &amp; B184 &amp; """",'INPUT Legacy JSON Input'!$D:$D,0),FALSE),
_xlpm.allMatch,IF(LEN(A184)-LEN(SUBSTITUTE(A184,".",""))=0,IFERROR(MATCH("{""featureType"":"""&amp;INDEX('CONFIG Legacy V3 Mapping'!B:B,MATCH('OUTPUT Legacy Converter'!A184,'CONFIG Legacy V3 Mapping'!A:A,0))&amp;""",""elementType"":""all""",'INPUT Legacy JSON Input'!$D:$D,0),FALSE),FALSE),
_xlpm.defaultMatch,IF(LEN(A184)-LEN(SUBSTITUTE(A184,".",""))=0,IFERROR(MATCH("{""elementType"":""" &amp; B184 &amp; """",'INPUT Legacy JSON Input'!$D:$D,0),FALSE),FALSE),
IF(_xlpm.overrideMatch,_xlpm.overrideMatch,IF(_xlpm.allMatch,_xlpm.allMatch,IF(_xlpm.defaultMatch,_xlpm.defaultMatch,FALSE))))</f>
        <v>0</v>
      </c>
      <c r="E184" t="str" cm="1">
        <f t="array" ref="E184">IF($D184&lt;&gt;FALSE,_xlfn.LET(_xlpm.legacyData,INDEX('INPUT Legacy JSON Input'!$C:$C,$D184),
_xlpm.interimString,MID(_xlpm.legacyData,FIND(E$1,_xlpm.legacyData)+LEN(E$1)+3,LEN(_xlpm.legacyData)),
IF(ISERROR(FIND(E$1,_xlpm.legacyData)),"",LEFT(_xlpm.interimString,FIND("}",_xlpm.interimString)-2))),"")</f>
        <v/>
      </c>
      <c r="F184" t="str" cm="1">
        <f t="array" ref="F184">IF($D184&lt;&gt;FALSE,_xlfn.LET(_xlpm.legacyData,INDEX('INPUT Legacy JSON Input'!$C:$C,$D184),
_xlpm.interimString,MID(_xlpm.legacyData,FIND(F$1,_xlpm.legacyData)+LEN(F$1)+3,LEN(_xlpm.legacyData)),
IF(ISERROR(FIND(F$1,_xlpm.legacyData)),"",LEFT(_xlpm.interimString,FIND("}",_xlpm.interimString)-2))),"")</f>
        <v/>
      </c>
      <c r="G184" t="str" cm="1">
        <f t="array" ref="G184">IF($D184&lt;&gt;FALSE,_xlfn.LET(_xlpm.legacyData,INDEX('INPUT Legacy JSON Input'!$C:$C,$D184),
_xlpm.interimString,MID(_xlpm.legacyData,FIND(G$1,_xlpm.legacyData)+LEN(G$1)+3,LEN(_xlpm.legacyData)),
IF(ISERROR(FIND(G$1,_xlpm.legacyData)),"",LEFT(_xlpm.interimString,FIND("}",_xlpm.interimString)-2))),"")</f>
        <v/>
      </c>
      <c r="H184" s="9" t="str">
        <f>IF(OR(AND(E184="",F184="",G184=""),AND(B184="labels.icon",F184="")),"",
SUBSTITUTE("{\""featureType\"":\"""&amp;A184&amp;"\"",\""elementType\"":\"""&amp;B184&amp;"\"",\""stylers\"":["&amp;
IF(OR(E184="",B184="labels.icon"),"","{\""visibility\"":\"""&amp;E184&amp;"\""},")&amp;
IF(F184="","","{\""color\"":\"""&amp;F184&amp;"\""},")&amp;
IF(OR(G184="",B184="labels.icon"),"","{\""weight\"":"&amp;G184&amp;"}")&amp;
"]}" &amp;IF((COUNTA(H185:H$778)-COUNTIF(H185:H$778,""))&gt;0, ",", ""),",]","]"))</f>
        <v/>
      </c>
    </row>
    <row r="185" spans="1:8">
      <c r="A185" s="7" t="s">
        <v>71</v>
      </c>
      <c r="B185" t="str" cm="1">
        <f t="array" ref="B185">INDEX('CONSTRUCTION 7 Types'!A:A,COUNTIF(A$2:A185,A185))</f>
        <v>geometry.fill</v>
      </c>
      <c r="D185" t="b">
        <f>_xlfn.LET(_xlpm.overrideMatch,IFERROR(MATCH("{""featureType"":""" &amp; INDEX('CONFIG Legacy V3 Mapping'!B:B,MATCH('OUTPUT Legacy Converter'!A185,'CONFIG Legacy V3 Mapping'!A:A,0)) &amp; """,""elementType"":""" &amp; B185 &amp; """",'INPUT Legacy JSON Input'!$D:$D,0),FALSE),
_xlpm.allMatch,IF(LEN(A185)-LEN(SUBSTITUTE(A185,".",""))=0,IFERROR(MATCH("{""featureType"":"""&amp;INDEX('CONFIG Legacy V3 Mapping'!B:B,MATCH('OUTPUT Legacy Converter'!A185,'CONFIG Legacy V3 Mapping'!A:A,0))&amp;""",""elementType"":""all""",'INPUT Legacy JSON Input'!$D:$D,0),FALSE),FALSE),
_xlpm.defaultMatch,IF(LEN(A185)-LEN(SUBSTITUTE(A185,".",""))=0,IFERROR(MATCH("{""elementType"":""" &amp; B185 &amp; """",'INPUT Legacy JSON Input'!$D:$D,0),FALSE),FALSE),
IF(_xlpm.overrideMatch,_xlpm.overrideMatch,IF(_xlpm.allMatch,_xlpm.allMatch,IF(_xlpm.defaultMatch,_xlpm.defaultMatch,FALSE))))</f>
        <v>0</v>
      </c>
      <c r="E185" t="str" cm="1">
        <f t="array" ref="E185">IF($D185&lt;&gt;FALSE,_xlfn.LET(_xlpm.legacyData,INDEX('INPUT Legacy JSON Input'!$C:$C,$D185),
_xlpm.interimString,MID(_xlpm.legacyData,FIND(E$1,_xlpm.legacyData)+LEN(E$1)+3,LEN(_xlpm.legacyData)),
IF(ISERROR(FIND(E$1,_xlpm.legacyData)),"",LEFT(_xlpm.interimString,FIND("}",_xlpm.interimString)-2))),"")</f>
        <v/>
      </c>
      <c r="F185" t="str" cm="1">
        <f t="array" ref="F185">IF($D185&lt;&gt;FALSE,_xlfn.LET(_xlpm.legacyData,INDEX('INPUT Legacy JSON Input'!$C:$C,$D185),
_xlpm.interimString,MID(_xlpm.legacyData,FIND(F$1,_xlpm.legacyData)+LEN(F$1)+3,LEN(_xlpm.legacyData)),
IF(ISERROR(FIND(F$1,_xlpm.legacyData)),"",LEFT(_xlpm.interimString,FIND("}",_xlpm.interimString)-2))),"")</f>
        <v/>
      </c>
      <c r="G185" t="str" cm="1">
        <f t="array" ref="G185">IF($D185&lt;&gt;FALSE,_xlfn.LET(_xlpm.legacyData,INDEX('INPUT Legacy JSON Input'!$C:$C,$D185),
_xlpm.interimString,MID(_xlpm.legacyData,FIND(G$1,_xlpm.legacyData)+LEN(G$1)+3,LEN(_xlpm.legacyData)),
IF(ISERROR(FIND(G$1,_xlpm.legacyData)),"",LEFT(_xlpm.interimString,FIND("}",_xlpm.interimString)-2))),"")</f>
        <v/>
      </c>
      <c r="H185" s="9" t="str">
        <f>IF(OR(AND(E185="",F185="",G185=""),AND(B185="labels.icon",F185="")),"",
SUBSTITUTE("{\""featureType\"":\"""&amp;A185&amp;"\"",\""elementType\"":\"""&amp;B185&amp;"\"",\""stylers\"":["&amp;
IF(OR(E185="",B185="labels.icon"),"","{\""visibility\"":\"""&amp;E185&amp;"\""},")&amp;
IF(F185="","","{\""color\"":\"""&amp;F185&amp;"\""},")&amp;
IF(OR(G185="",B185="labels.icon"),"","{\""weight\"":"&amp;G185&amp;"}")&amp;
"]}" &amp;IF((COUNTA(H186:H$778)-COUNTIF(H186:H$778,""))&gt;0, ",", ""),",]","]"))</f>
        <v/>
      </c>
    </row>
    <row r="186" spans="1:8">
      <c r="A186" s="7" t="s">
        <v>72</v>
      </c>
      <c r="B186" t="str" cm="1">
        <f t="array" ref="B186">INDEX('CONSTRUCTION 7 Types'!A:A,COUNTIF(A$2:A186,A186))</f>
        <v>geometry.fill</v>
      </c>
      <c r="D186" t="b">
        <f>_xlfn.LET(_xlpm.overrideMatch,IFERROR(MATCH("{""featureType"":""" &amp; INDEX('CONFIG Legacy V3 Mapping'!B:B,MATCH('OUTPUT Legacy Converter'!A186,'CONFIG Legacy V3 Mapping'!A:A,0)) &amp; """,""elementType"":""" &amp; B186 &amp; """",'INPUT Legacy JSON Input'!$D:$D,0),FALSE),
_xlpm.allMatch,IF(LEN(A186)-LEN(SUBSTITUTE(A186,".",""))=0,IFERROR(MATCH("{""featureType"":"""&amp;INDEX('CONFIG Legacy V3 Mapping'!B:B,MATCH('OUTPUT Legacy Converter'!A186,'CONFIG Legacy V3 Mapping'!A:A,0))&amp;""",""elementType"":""all""",'INPUT Legacy JSON Input'!$D:$D,0),FALSE),FALSE),
_xlpm.defaultMatch,IF(LEN(A186)-LEN(SUBSTITUTE(A186,".",""))=0,IFERROR(MATCH("{""elementType"":""" &amp; B186 &amp; """",'INPUT Legacy JSON Input'!$D:$D,0),FALSE),FALSE),
IF(_xlpm.overrideMatch,_xlpm.overrideMatch,IF(_xlpm.allMatch,_xlpm.allMatch,IF(_xlpm.defaultMatch,_xlpm.defaultMatch,FALSE))))</f>
        <v>0</v>
      </c>
      <c r="E186" t="str" cm="1">
        <f t="array" ref="E186">IF($D186&lt;&gt;FALSE,_xlfn.LET(_xlpm.legacyData,INDEX('INPUT Legacy JSON Input'!$C:$C,$D186),
_xlpm.interimString,MID(_xlpm.legacyData,FIND(E$1,_xlpm.legacyData)+LEN(E$1)+3,LEN(_xlpm.legacyData)),
IF(ISERROR(FIND(E$1,_xlpm.legacyData)),"",LEFT(_xlpm.interimString,FIND("}",_xlpm.interimString)-2))),"")</f>
        <v/>
      </c>
      <c r="F186" t="str" cm="1">
        <f t="array" ref="F186">IF($D186&lt;&gt;FALSE,_xlfn.LET(_xlpm.legacyData,INDEX('INPUT Legacy JSON Input'!$C:$C,$D186),
_xlpm.interimString,MID(_xlpm.legacyData,FIND(F$1,_xlpm.legacyData)+LEN(F$1)+3,LEN(_xlpm.legacyData)),
IF(ISERROR(FIND(F$1,_xlpm.legacyData)),"",LEFT(_xlpm.interimString,FIND("}",_xlpm.interimString)-2))),"")</f>
        <v/>
      </c>
      <c r="G186" t="str" cm="1">
        <f t="array" ref="G186">IF($D186&lt;&gt;FALSE,_xlfn.LET(_xlpm.legacyData,INDEX('INPUT Legacy JSON Input'!$C:$C,$D186),
_xlpm.interimString,MID(_xlpm.legacyData,FIND(G$1,_xlpm.legacyData)+LEN(G$1)+3,LEN(_xlpm.legacyData)),
IF(ISERROR(FIND(G$1,_xlpm.legacyData)),"",LEFT(_xlpm.interimString,FIND("}",_xlpm.interimString)-2))),"")</f>
        <v/>
      </c>
      <c r="H186" s="9" t="str">
        <f>IF(OR(AND(E186="",F186="",G186=""),AND(B186="labels.icon",F186="")),"",
SUBSTITUTE("{\""featureType\"":\"""&amp;A186&amp;"\"",\""elementType\"":\"""&amp;B186&amp;"\"",\""stylers\"":["&amp;
IF(OR(E186="",B186="labels.icon"),"","{\""visibility\"":\"""&amp;E186&amp;"\""},")&amp;
IF(F186="","","{\""color\"":\"""&amp;F186&amp;"\""},")&amp;
IF(OR(G186="",B186="labels.icon"),"","{\""weight\"":"&amp;G186&amp;"}")&amp;
"]}" &amp;IF((COUNTA(H187:H$778)-COUNTIF(H187:H$778,""))&gt;0, ",", ""),",]","]"))</f>
        <v/>
      </c>
    </row>
    <row r="187" spans="1:8">
      <c r="A187" s="7" t="s">
        <v>73</v>
      </c>
      <c r="B187" t="str" cm="1">
        <f t="array" ref="B187">INDEX('CONSTRUCTION 7 Types'!A:A,COUNTIF(A$2:A187,A187))</f>
        <v>geometry.fill</v>
      </c>
      <c r="D187" t="b">
        <f>_xlfn.LET(_xlpm.overrideMatch,IFERROR(MATCH("{""featureType"":""" &amp; INDEX('CONFIG Legacy V3 Mapping'!B:B,MATCH('OUTPUT Legacy Converter'!A187,'CONFIG Legacy V3 Mapping'!A:A,0)) &amp; """,""elementType"":""" &amp; B187 &amp; """",'INPUT Legacy JSON Input'!$D:$D,0),FALSE),
_xlpm.allMatch,IF(LEN(A187)-LEN(SUBSTITUTE(A187,".",""))=0,IFERROR(MATCH("{""featureType"":"""&amp;INDEX('CONFIG Legacy V3 Mapping'!B:B,MATCH('OUTPUT Legacy Converter'!A187,'CONFIG Legacy V3 Mapping'!A:A,0))&amp;""",""elementType"":""all""",'INPUT Legacy JSON Input'!$D:$D,0),FALSE),FALSE),
_xlpm.defaultMatch,IF(LEN(A187)-LEN(SUBSTITUTE(A187,".",""))=0,IFERROR(MATCH("{""elementType"":""" &amp; B187 &amp; """",'INPUT Legacy JSON Input'!$D:$D,0),FALSE),FALSE),
IF(_xlpm.overrideMatch,_xlpm.overrideMatch,IF(_xlpm.allMatch,_xlpm.allMatch,IF(_xlpm.defaultMatch,_xlpm.defaultMatch,FALSE))))</f>
        <v>0</v>
      </c>
      <c r="E187" t="str" cm="1">
        <f t="array" ref="E187">IF($D187&lt;&gt;FALSE,_xlfn.LET(_xlpm.legacyData,INDEX('INPUT Legacy JSON Input'!$C:$C,$D187),
_xlpm.interimString,MID(_xlpm.legacyData,FIND(E$1,_xlpm.legacyData)+LEN(E$1)+3,LEN(_xlpm.legacyData)),
IF(ISERROR(FIND(E$1,_xlpm.legacyData)),"",LEFT(_xlpm.interimString,FIND("}",_xlpm.interimString)-2))),"")</f>
        <v/>
      </c>
      <c r="F187" t="str" cm="1">
        <f t="array" ref="F187">IF($D187&lt;&gt;FALSE,_xlfn.LET(_xlpm.legacyData,INDEX('INPUT Legacy JSON Input'!$C:$C,$D187),
_xlpm.interimString,MID(_xlpm.legacyData,FIND(F$1,_xlpm.legacyData)+LEN(F$1)+3,LEN(_xlpm.legacyData)),
IF(ISERROR(FIND(F$1,_xlpm.legacyData)),"",LEFT(_xlpm.interimString,FIND("}",_xlpm.interimString)-2))),"")</f>
        <v/>
      </c>
      <c r="G187" t="str" cm="1">
        <f t="array" ref="G187">IF($D187&lt;&gt;FALSE,_xlfn.LET(_xlpm.legacyData,INDEX('INPUT Legacy JSON Input'!$C:$C,$D187),
_xlpm.interimString,MID(_xlpm.legacyData,FIND(G$1,_xlpm.legacyData)+LEN(G$1)+3,LEN(_xlpm.legacyData)),
IF(ISERROR(FIND(G$1,_xlpm.legacyData)),"",LEFT(_xlpm.interimString,FIND("}",_xlpm.interimString)-2))),"")</f>
        <v/>
      </c>
      <c r="H187" s="9" t="str">
        <f>IF(OR(AND(E187="",F187="",G187=""),AND(B187="labels.icon",F187="")),"",
SUBSTITUTE("{\""featureType\"":\"""&amp;A187&amp;"\"",\""elementType\"":\"""&amp;B187&amp;"\"",\""stylers\"":["&amp;
IF(OR(E187="",B187="labels.icon"),"","{\""visibility\"":\"""&amp;E187&amp;"\""},")&amp;
IF(F187="","","{\""color\"":\"""&amp;F187&amp;"\""},")&amp;
IF(OR(G187="",B187="labels.icon"),"","{\""weight\"":"&amp;G187&amp;"}")&amp;
"]}" &amp;IF((COUNTA(H188:H$778)-COUNTIF(H188:H$778,""))&gt;0, ",", ""),",]","]"))</f>
        <v/>
      </c>
    </row>
    <row r="188" spans="1:8">
      <c r="A188" s="7" t="s">
        <v>74</v>
      </c>
      <c r="B188" t="str" cm="1">
        <f t="array" ref="B188">INDEX('CONSTRUCTION 7 Types'!A:A,COUNTIF(A$2:A188,A188))</f>
        <v>geometry.fill</v>
      </c>
      <c r="D188" t="b">
        <f>_xlfn.LET(_xlpm.overrideMatch,IFERROR(MATCH("{""featureType"":""" &amp; INDEX('CONFIG Legacy V3 Mapping'!B:B,MATCH('OUTPUT Legacy Converter'!A188,'CONFIG Legacy V3 Mapping'!A:A,0)) &amp; """,""elementType"":""" &amp; B188 &amp; """",'INPUT Legacy JSON Input'!$D:$D,0),FALSE),
_xlpm.allMatch,IF(LEN(A188)-LEN(SUBSTITUTE(A188,".",""))=0,IFERROR(MATCH("{""featureType"":"""&amp;INDEX('CONFIG Legacy V3 Mapping'!B:B,MATCH('OUTPUT Legacy Converter'!A188,'CONFIG Legacy V3 Mapping'!A:A,0))&amp;""",""elementType"":""all""",'INPUT Legacy JSON Input'!$D:$D,0),FALSE),FALSE),
_xlpm.defaultMatch,IF(LEN(A188)-LEN(SUBSTITUTE(A188,".",""))=0,IFERROR(MATCH("{""elementType"":""" &amp; B188 &amp; """",'INPUT Legacy JSON Input'!$D:$D,0),FALSE),FALSE),
IF(_xlpm.overrideMatch,_xlpm.overrideMatch,IF(_xlpm.allMatch,_xlpm.allMatch,IF(_xlpm.defaultMatch,_xlpm.defaultMatch,FALSE))))</f>
        <v>0</v>
      </c>
      <c r="E188" t="str" cm="1">
        <f t="array" ref="E188">IF($D188&lt;&gt;FALSE,_xlfn.LET(_xlpm.legacyData,INDEX('INPUT Legacy JSON Input'!$C:$C,$D188),
_xlpm.interimString,MID(_xlpm.legacyData,FIND(E$1,_xlpm.legacyData)+LEN(E$1)+3,LEN(_xlpm.legacyData)),
IF(ISERROR(FIND(E$1,_xlpm.legacyData)),"",LEFT(_xlpm.interimString,FIND("}",_xlpm.interimString)-2))),"")</f>
        <v/>
      </c>
      <c r="F188" t="str" cm="1">
        <f t="array" ref="F188">IF($D188&lt;&gt;FALSE,_xlfn.LET(_xlpm.legacyData,INDEX('INPUT Legacy JSON Input'!$C:$C,$D188),
_xlpm.interimString,MID(_xlpm.legacyData,FIND(F$1,_xlpm.legacyData)+LEN(F$1)+3,LEN(_xlpm.legacyData)),
IF(ISERROR(FIND(F$1,_xlpm.legacyData)),"",LEFT(_xlpm.interimString,FIND("}",_xlpm.interimString)-2))),"")</f>
        <v/>
      </c>
      <c r="G188" t="str" cm="1">
        <f t="array" ref="G188">IF($D188&lt;&gt;FALSE,_xlfn.LET(_xlpm.legacyData,INDEX('INPUT Legacy JSON Input'!$C:$C,$D188),
_xlpm.interimString,MID(_xlpm.legacyData,FIND(G$1,_xlpm.legacyData)+LEN(G$1)+3,LEN(_xlpm.legacyData)),
IF(ISERROR(FIND(G$1,_xlpm.legacyData)),"",LEFT(_xlpm.interimString,FIND("}",_xlpm.interimString)-2))),"")</f>
        <v/>
      </c>
      <c r="H188" s="9" t="str">
        <f>IF(OR(AND(E188="",F188="",G188=""),AND(B188="labels.icon",F188="")),"",
SUBSTITUTE("{\""featureType\"":\"""&amp;A188&amp;"\"",\""elementType\"":\"""&amp;B188&amp;"\"",\""stylers\"":["&amp;
IF(OR(E188="",B188="labels.icon"),"","{\""visibility\"":\"""&amp;E188&amp;"\""},")&amp;
IF(F188="","","{\""color\"":\"""&amp;F188&amp;"\""},")&amp;
IF(OR(G188="",B188="labels.icon"),"","{\""weight\"":"&amp;G188&amp;"}")&amp;
"]}" &amp;IF((COUNTA(H189:H$778)-COUNTIF(H189:H$778,""))&gt;0, ",", ""),",]","]"))</f>
        <v/>
      </c>
    </row>
    <row r="189" spans="1:8">
      <c r="A189" s="7" t="s">
        <v>75</v>
      </c>
      <c r="B189" t="str" cm="1">
        <f t="array" ref="B189">INDEX('CONSTRUCTION 7 Types'!A:A,COUNTIF(A$2:A189,A189))</f>
        <v>geometry.fill</v>
      </c>
      <c r="D189" t="b">
        <f>_xlfn.LET(_xlpm.overrideMatch,IFERROR(MATCH("{""featureType"":""" &amp; INDEX('CONFIG Legacy V3 Mapping'!B:B,MATCH('OUTPUT Legacy Converter'!A189,'CONFIG Legacy V3 Mapping'!A:A,0)) &amp; """,""elementType"":""" &amp; B189 &amp; """",'INPUT Legacy JSON Input'!$D:$D,0),FALSE),
_xlpm.allMatch,IF(LEN(A189)-LEN(SUBSTITUTE(A189,".",""))=0,IFERROR(MATCH("{""featureType"":"""&amp;INDEX('CONFIG Legacy V3 Mapping'!B:B,MATCH('OUTPUT Legacy Converter'!A189,'CONFIG Legacy V3 Mapping'!A:A,0))&amp;""",""elementType"":""all""",'INPUT Legacy JSON Input'!$D:$D,0),FALSE),FALSE),
_xlpm.defaultMatch,IF(LEN(A189)-LEN(SUBSTITUTE(A189,".",""))=0,IFERROR(MATCH("{""elementType"":""" &amp; B189 &amp; """",'INPUT Legacy JSON Input'!$D:$D,0),FALSE),FALSE),
IF(_xlpm.overrideMatch,_xlpm.overrideMatch,IF(_xlpm.allMatch,_xlpm.allMatch,IF(_xlpm.defaultMatch,_xlpm.defaultMatch,FALSE))))</f>
        <v>0</v>
      </c>
      <c r="E189" t="str" cm="1">
        <f t="array" ref="E189">IF($D189&lt;&gt;FALSE,_xlfn.LET(_xlpm.legacyData,INDEX('INPUT Legacy JSON Input'!$C:$C,$D189),
_xlpm.interimString,MID(_xlpm.legacyData,FIND(E$1,_xlpm.legacyData)+LEN(E$1)+3,LEN(_xlpm.legacyData)),
IF(ISERROR(FIND(E$1,_xlpm.legacyData)),"",LEFT(_xlpm.interimString,FIND("}",_xlpm.interimString)-2))),"")</f>
        <v/>
      </c>
      <c r="F189" t="str" cm="1">
        <f t="array" ref="F189">IF($D189&lt;&gt;FALSE,_xlfn.LET(_xlpm.legacyData,INDEX('INPUT Legacy JSON Input'!$C:$C,$D189),
_xlpm.interimString,MID(_xlpm.legacyData,FIND(F$1,_xlpm.legacyData)+LEN(F$1)+3,LEN(_xlpm.legacyData)),
IF(ISERROR(FIND(F$1,_xlpm.legacyData)),"",LEFT(_xlpm.interimString,FIND("}",_xlpm.interimString)-2))),"")</f>
        <v/>
      </c>
      <c r="G189" t="str" cm="1">
        <f t="array" ref="G189">IF($D189&lt;&gt;FALSE,_xlfn.LET(_xlpm.legacyData,INDEX('INPUT Legacy JSON Input'!$C:$C,$D189),
_xlpm.interimString,MID(_xlpm.legacyData,FIND(G$1,_xlpm.legacyData)+LEN(G$1)+3,LEN(_xlpm.legacyData)),
IF(ISERROR(FIND(G$1,_xlpm.legacyData)),"",LEFT(_xlpm.interimString,FIND("}",_xlpm.interimString)-2))),"")</f>
        <v/>
      </c>
      <c r="H189" s="9" t="str">
        <f>IF(OR(AND(E189="",F189="",G189=""),AND(B189="labels.icon",F189="")),"",
SUBSTITUTE("{\""featureType\"":\"""&amp;A189&amp;"\"",\""elementType\"":\"""&amp;B189&amp;"\"",\""stylers\"":["&amp;
IF(OR(E189="",B189="labels.icon"),"","{\""visibility\"":\"""&amp;E189&amp;"\""},")&amp;
IF(F189="","","{\""color\"":\"""&amp;F189&amp;"\""},")&amp;
IF(OR(G189="",B189="labels.icon"),"","{\""weight\"":"&amp;G189&amp;"}")&amp;
"]}" &amp;IF((COUNTA(H190:H$778)-COUNTIF(H190:H$778,""))&gt;0, ",", ""),",]","]"))</f>
        <v/>
      </c>
    </row>
    <row r="190" spans="1:8">
      <c r="A190" s="7" t="s">
        <v>76</v>
      </c>
      <c r="B190" t="str" cm="1">
        <f t="array" ref="B190">INDEX('CONSTRUCTION 7 Types'!A:A,COUNTIF(A$2:A190,A190))</f>
        <v>geometry.fill</v>
      </c>
      <c r="D190" t="b">
        <f>_xlfn.LET(_xlpm.overrideMatch,IFERROR(MATCH("{""featureType"":""" &amp; INDEX('CONFIG Legacy V3 Mapping'!B:B,MATCH('OUTPUT Legacy Converter'!A190,'CONFIG Legacy V3 Mapping'!A:A,0)) &amp; """,""elementType"":""" &amp; B190 &amp; """",'INPUT Legacy JSON Input'!$D:$D,0),FALSE),
_xlpm.allMatch,IF(LEN(A190)-LEN(SUBSTITUTE(A190,".",""))=0,IFERROR(MATCH("{""featureType"":"""&amp;INDEX('CONFIG Legacy V3 Mapping'!B:B,MATCH('OUTPUT Legacy Converter'!A190,'CONFIG Legacy V3 Mapping'!A:A,0))&amp;""",""elementType"":""all""",'INPUT Legacy JSON Input'!$D:$D,0),FALSE),FALSE),
_xlpm.defaultMatch,IF(LEN(A190)-LEN(SUBSTITUTE(A190,".",""))=0,IFERROR(MATCH("{""elementType"":""" &amp; B190 &amp; """",'INPUT Legacy JSON Input'!$D:$D,0),FALSE),FALSE),
IF(_xlpm.overrideMatch,_xlpm.overrideMatch,IF(_xlpm.allMatch,_xlpm.allMatch,IF(_xlpm.defaultMatch,_xlpm.defaultMatch,FALSE))))</f>
        <v>0</v>
      </c>
      <c r="E190" t="str" cm="1">
        <f t="array" ref="E190">IF($D190&lt;&gt;FALSE,_xlfn.LET(_xlpm.legacyData,INDEX('INPUT Legacy JSON Input'!$C:$C,$D190),
_xlpm.interimString,MID(_xlpm.legacyData,FIND(E$1,_xlpm.legacyData)+LEN(E$1)+3,LEN(_xlpm.legacyData)),
IF(ISERROR(FIND(E$1,_xlpm.legacyData)),"",LEFT(_xlpm.interimString,FIND("}",_xlpm.interimString)-2))),"")</f>
        <v/>
      </c>
      <c r="F190" t="str" cm="1">
        <f t="array" ref="F190">IF($D190&lt;&gt;FALSE,_xlfn.LET(_xlpm.legacyData,INDEX('INPUT Legacy JSON Input'!$C:$C,$D190),
_xlpm.interimString,MID(_xlpm.legacyData,FIND(F$1,_xlpm.legacyData)+LEN(F$1)+3,LEN(_xlpm.legacyData)),
IF(ISERROR(FIND(F$1,_xlpm.legacyData)),"",LEFT(_xlpm.interimString,FIND("}",_xlpm.interimString)-2))),"")</f>
        <v/>
      </c>
      <c r="G190" t="str" cm="1">
        <f t="array" ref="G190">IF($D190&lt;&gt;FALSE,_xlfn.LET(_xlpm.legacyData,INDEX('INPUT Legacy JSON Input'!$C:$C,$D190),
_xlpm.interimString,MID(_xlpm.legacyData,FIND(G$1,_xlpm.legacyData)+LEN(G$1)+3,LEN(_xlpm.legacyData)),
IF(ISERROR(FIND(G$1,_xlpm.legacyData)),"",LEFT(_xlpm.interimString,FIND("}",_xlpm.interimString)-2))),"")</f>
        <v/>
      </c>
      <c r="H190" s="9" t="str">
        <f>IF(OR(AND(E190="",F190="",G190=""),AND(B190="labels.icon",F190="")),"",
SUBSTITUTE("{\""featureType\"":\"""&amp;A190&amp;"\"",\""elementType\"":\"""&amp;B190&amp;"\"",\""stylers\"":["&amp;
IF(OR(E190="",B190="labels.icon"),"","{\""visibility\"":\"""&amp;E190&amp;"\""},")&amp;
IF(F190="","","{\""color\"":\"""&amp;F190&amp;"\""},")&amp;
IF(OR(G190="",B190="labels.icon"),"","{\""weight\"":"&amp;G190&amp;"}")&amp;
"]}" &amp;IF((COUNTA(H191:H$778)-COUNTIF(H191:H$778,""))&gt;0, ",", ""),",]","]"))</f>
        <v/>
      </c>
    </row>
    <row r="191" spans="1:8">
      <c r="A191" s="7" t="s">
        <v>77</v>
      </c>
      <c r="B191" t="str" cm="1">
        <f t="array" ref="B191">INDEX('CONSTRUCTION 7 Types'!A:A,COUNTIF(A$2:A191,A191))</f>
        <v>geometry.fill</v>
      </c>
      <c r="D191" t="b">
        <f>_xlfn.LET(_xlpm.overrideMatch,IFERROR(MATCH("{""featureType"":""" &amp; INDEX('CONFIG Legacy V3 Mapping'!B:B,MATCH('OUTPUT Legacy Converter'!A191,'CONFIG Legacy V3 Mapping'!A:A,0)) &amp; """,""elementType"":""" &amp; B191 &amp; """",'INPUT Legacy JSON Input'!$D:$D,0),FALSE),
_xlpm.allMatch,IF(LEN(A191)-LEN(SUBSTITUTE(A191,".",""))=0,IFERROR(MATCH("{""featureType"":"""&amp;INDEX('CONFIG Legacy V3 Mapping'!B:B,MATCH('OUTPUT Legacy Converter'!A191,'CONFIG Legacy V3 Mapping'!A:A,0))&amp;""",""elementType"":""all""",'INPUT Legacy JSON Input'!$D:$D,0),FALSE),FALSE),
_xlpm.defaultMatch,IF(LEN(A191)-LEN(SUBSTITUTE(A191,".",""))=0,IFERROR(MATCH("{""elementType"":""" &amp; B191 &amp; """",'INPUT Legacy JSON Input'!$D:$D,0),FALSE),FALSE),
IF(_xlpm.overrideMatch,_xlpm.overrideMatch,IF(_xlpm.allMatch,_xlpm.allMatch,IF(_xlpm.defaultMatch,_xlpm.defaultMatch,FALSE))))</f>
        <v>0</v>
      </c>
      <c r="E191" t="str" cm="1">
        <f t="array" ref="E191">IF($D191&lt;&gt;FALSE,_xlfn.LET(_xlpm.legacyData,INDEX('INPUT Legacy JSON Input'!$C:$C,$D191),
_xlpm.interimString,MID(_xlpm.legacyData,FIND(E$1,_xlpm.legacyData)+LEN(E$1)+3,LEN(_xlpm.legacyData)),
IF(ISERROR(FIND(E$1,_xlpm.legacyData)),"",LEFT(_xlpm.interimString,FIND("}",_xlpm.interimString)-2))),"")</f>
        <v/>
      </c>
      <c r="F191" t="str" cm="1">
        <f t="array" ref="F191">IF($D191&lt;&gt;FALSE,_xlfn.LET(_xlpm.legacyData,INDEX('INPUT Legacy JSON Input'!$C:$C,$D191),
_xlpm.interimString,MID(_xlpm.legacyData,FIND(F$1,_xlpm.legacyData)+LEN(F$1)+3,LEN(_xlpm.legacyData)),
IF(ISERROR(FIND(F$1,_xlpm.legacyData)),"",LEFT(_xlpm.interimString,FIND("}",_xlpm.interimString)-2))),"")</f>
        <v/>
      </c>
      <c r="G191" t="str" cm="1">
        <f t="array" ref="G191">IF($D191&lt;&gt;FALSE,_xlfn.LET(_xlpm.legacyData,INDEX('INPUT Legacy JSON Input'!$C:$C,$D191),
_xlpm.interimString,MID(_xlpm.legacyData,FIND(G$1,_xlpm.legacyData)+LEN(G$1)+3,LEN(_xlpm.legacyData)),
IF(ISERROR(FIND(G$1,_xlpm.legacyData)),"",LEFT(_xlpm.interimString,FIND("}",_xlpm.interimString)-2))),"")</f>
        <v/>
      </c>
      <c r="H191" s="9" t="str">
        <f>IF(OR(AND(E191="",F191="",G191=""),AND(B191="labels.icon",F191="")),"",
SUBSTITUTE("{\""featureType\"":\"""&amp;A191&amp;"\"",\""elementType\"":\"""&amp;B191&amp;"\"",\""stylers\"":["&amp;
IF(OR(E191="",B191="labels.icon"),"","{\""visibility\"":\"""&amp;E191&amp;"\""},")&amp;
IF(F191="","","{\""color\"":\"""&amp;F191&amp;"\""},")&amp;
IF(OR(G191="",B191="labels.icon"),"","{\""weight\"":"&amp;G191&amp;"}")&amp;
"]}" &amp;IF((COUNTA(H192:H$778)-COUNTIF(H192:H$778,""))&gt;0, ",", ""),",]","]"))</f>
        <v/>
      </c>
    </row>
    <row r="192" spans="1:8">
      <c r="A192" s="7" t="s">
        <v>78</v>
      </c>
      <c r="B192" t="str" cm="1">
        <f t="array" ref="B192">INDEX('CONSTRUCTION 7 Types'!A:A,COUNTIF(A$2:A192,A192))</f>
        <v>geometry.fill</v>
      </c>
      <c r="D192" t="b">
        <f>_xlfn.LET(_xlpm.overrideMatch,IFERROR(MATCH("{""featureType"":""" &amp; INDEX('CONFIG Legacy V3 Mapping'!B:B,MATCH('OUTPUT Legacy Converter'!A192,'CONFIG Legacy V3 Mapping'!A:A,0)) &amp; """,""elementType"":""" &amp; B192 &amp; """",'INPUT Legacy JSON Input'!$D:$D,0),FALSE),
_xlpm.allMatch,IF(LEN(A192)-LEN(SUBSTITUTE(A192,".",""))=0,IFERROR(MATCH("{""featureType"":"""&amp;INDEX('CONFIG Legacy V3 Mapping'!B:B,MATCH('OUTPUT Legacy Converter'!A192,'CONFIG Legacy V3 Mapping'!A:A,0))&amp;""",""elementType"":""all""",'INPUT Legacy JSON Input'!$D:$D,0),FALSE),FALSE),
_xlpm.defaultMatch,IF(LEN(A192)-LEN(SUBSTITUTE(A192,".",""))=0,IFERROR(MATCH("{""elementType"":""" &amp; B192 &amp; """",'INPUT Legacy JSON Input'!$D:$D,0),FALSE),FALSE),
IF(_xlpm.overrideMatch,_xlpm.overrideMatch,IF(_xlpm.allMatch,_xlpm.allMatch,IF(_xlpm.defaultMatch,_xlpm.defaultMatch,FALSE))))</f>
        <v>0</v>
      </c>
      <c r="E192" t="str" cm="1">
        <f t="array" ref="E192">IF($D192&lt;&gt;FALSE,_xlfn.LET(_xlpm.legacyData,INDEX('INPUT Legacy JSON Input'!$C:$C,$D192),
_xlpm.interimString,MID(_xlpm.legacyData,FIND(E$1,_xlpm.legacyData)+LEN(E$1)+3,LEN(_xlpm.legacyData)),
IF(ISERROR(FIND(E$1,_xlpm.legacyData)),"",LEFT(_xlpm.interimString,FIND("}",_xlpm.interimString)-2))),"")</f>
        <v/>
      </c>
      <c r="F192" t="str" cm="1">
        <f t="array" ref="F192">IF($D192&lt;&gt;FALSE,_xlfn.LET(_xlpm.legacyData,INDEX('INPUT Legacy JSON Input'!$C:$C,$D192),
_xlpm.interimString,MID(_xlpm.legacyData,FIND(F$1,_xlpm.legacyData)+LEN(F$1)+3,LEN(_xlpm.legacyData)),
IF(ISERROR(FIND(F$1,_xlpm.legacyData)),"",LEFT(_xlpm.interimString,FIND("}",_xlpm.interimString)-2))),"")</f>
        <v/>
      </c>
      <c r="G192" t="str" cm="1">
        <f t="array" ref="G192">IF($D192&lt;&gt;FALSE,_xlfn.LET(_xlpm.legacyData,INDEX('INPUT Legacy JSON Input'!$C:$C,$D192),
_xlpm.interimString,MID(_xlpm.legacyData,FIND(G$1,_xlpm.legacyData)+LEN(G$1)+3,LEN(_xlpm.legacyData)),
IF(ISERROR(FIND(G$1,_xlpm.legacyData)),"",LEFT(_xlpm.interimString,FIND("}",_xlpm.interimString)-2))),"")</f>
        <v/>
      </c>
      <c r="H192" s="9" t="str">
        <f>IF(OR(AND(E192="",F192="",G192=""),AND(B192="labels.icon",F192="")),"",
SUBSTITUTE("{\""featureType\"":\"""&amp;A192&amp;"\"",\""elementType\"":\"""&amp;B192&amp;"\"",\""stylers\"":["&amp;
IF(OR(E192="",B192="labels.icon"),"","{\""visibility\"":\"""&amp;E192&amp;"\""},")&amp;
IF(F192="","","{\""color\"":\"""&amp;F192&amp;"\""},")&amp;
IF(OR(G192="",B192="labels.icon"),"","{\""weight\"":"&amp;G192&amp;"}")&amp;
"]}" &amp;IF((COUNTA(H193:H$778)-COUNTIF(H193:H$778,""))&gt;0, ",", ""),",]","]"))</f>
        <v/>
      </c>
    </row>
    <row r="193" spans="1:8">
      <c r="A193" s="7" t="s">
        <v>79</v>
      </c>
      <c r="B193" t="str" cm="1">
        <f t="array" ref="B193">INDEX('CONSTRUCTION 7 Types'!A:A,COUNTIF(A$2:A193,A193))</f>
        <v>geometry.fill</v>
      </c>
      <c r="D193" t="b">
        <f>_xlfn.LET(_xlpm.overrideMatch,IFERROR(MATCH("{""featureType"":""" &amp; INDEX('CONFIG Legacy V3 Mapping'!B:B,MATCH('OUTPUT Legacy Converter'!A193,'CONFIG Legacy V3 Mapping'!A:A,0)) &amp; """,""elementType"":""" &amp; B193 &amp; """",'INPUT Legacy JSON Input'!$D:$D,0),FALSE),
_xlpm.allMatch,IF(LEN(A193)-LEN(SUBSTITUTE(A193,".",""))=0,IFERROR(MATCH("{""featureType"":"""&amp;INDEX('CONFIG Legacy V3 Mapping'!B:B,MATCH('OUTPUT Legacy Converter'!A193,'CONFIG Legacy V3 Mapping'!A:A,0))&amp;""",""elementType"":""all""",'INPUT Legacy JSON Input'!$D:$D,0),FALSE),FALSE),
_xlpm.defaultMatch,IF(LEN(A193)-LEN(SUBSTITUTE(A193,".",""))=0,IFERROR(MATCH("{""elementType"":""" &amp; B193 &amp; """",'INPUT Legacy JSON Input'!$D:$D,0),FALSE),FALSE),
IF(_xlpm.overrideMatch,_xlpm.overrideMatch,IF(_xlpm.allMatch,_xlpm.allMatch,IF(_xlpm.defaultMatch,_xlpm.defaultMatch,FALSE))))</f>
        <v>0</v>
      </c>
      <c r="E193" t="str" cm="1">
        <f t="array" ref="E193">IF($D193&lt;&gt;FALSE,_xlfn.LET(_xlpm.legacyData,INDEX('INPUT Legacy JSON Input'!$C:$C,$D193),
_xlpm.interimString,MID(_xlpm.legacyData,FIND(E$1,_xlpm.legacyData)+LEN(E$1)+3,LEN(_xlpm.legacyData)),
IF(ISERROR(FIND(E$1,_xlpm.legacyData)),"",LEFT(_xlpm.interimString,FIND("}",_xlpm.interimString)-2))),"")</f>
        <v/>
      </c>
      <c r="F193" t="str" cm="1">
        <f t="array" ref="F193">IF($D193&lt;&gt;FALSE,_xlfn.LET(_xlpm.legacyData,INDEX('INPUT Legacy JSON Input'!$C:$C,$D193),
_xlpm.interimString,MID(_xlpm.legacyData,FIND(F$1,_xlpm.legacyData)+LEN(F$1)+3,LEN(_xlpm.legacyData)),
IF(ISERROR(FIND(F$1,_xlpm.legacyData)),"",LEFT(_xlpm.interimString,FIND("}",_xlpm.interimString)-2))),"")</f>
        <v/>
      </c>
      <c r="G193" t="str" cm="1">
        <f t="array" ref="G193">IF($D193&lt;&gt;FALSE,_xlfn.LET(_xlpm.legacyData,INDEX('INPUT Legacy JSON Input'!$C:$C,$D193),
_xlpm.interimString,MID(_xlpm.legacyData,FIND(G$1,_xlpm.legacyData)+LEN(G$1)+3,LEN(_xlpm.legacyData)),
IF(ISERROR(FIND(G$1,_xlpm.legacyData)),"",LEFT(_xlpm.interimString,FIND("}",_xlpm.interimString)-2))),"")</f>
        <v/>
      </c>
      <c r="H193" s="9" t="str">
        <f>IF(OR(AND(E193="",F193="",G193=""),AND(B193="labels.icon",F193="")),"",
SUBSTITUTE("{\""featureType\"":\"""&amp;A193&amp;"\"",\""elementType\"":\"""&amp;B193&amp;"\"",\""stylers\"":["&amp;
IF(OR(E193="",B193="labels.icon"),"","{\""visibility\"":\"""&amp;E193&amp;"\""},")&amp;
IF(F193="","","{\""color\"":\"""&amp;F193&amp;"\""},")&amp;
IF(OR(G193="",B193="labels.icon"),"","{\""weight\"":"&amp;G193&amp;"}")&amp;
"]}" &amp;IF((COUNTA(H194:H$778)-COUNTIF(H194:H$778,""))&gt;0, ",", ""),",]","]"))</f>
        <v/>
      </c>
    </row>
    <row r="194" spans="1:8">
      <c r="A194" s="7" t="s">
        <v>80</v>
      </c>
      <c r="B194" t="str" cm="1">
        <f t="array" ref="B194">INDEX('CONSTRUCTION 7 Types'!A:A,COUNTIF(A$2:A194,A194))</f>
        <v>geometry.fill</v>
      </c>
      <c r="D194" t="b">
        <f>_xlfn.LET(_xlpm.overrideMatch,IFERROR(MATCH("{""featureType"":""" &amp; INDEX('CONFIG Legacy V3 Mapping'!B:B,MATCH('OUTPUT Legacy Converter'!A194,'CONFIG Legacy V3 Mapping'!A:A,0)) &amp; """,""elementType"":""" &amp; B194 &amp; """",'INPUT Legacy JSON Input'!$D:$D,0),FALSE),
_xlpm.allMatch,IF(LEN(A194)-LEN(SUBSTITUTE(A194,".",""))=0,IFERROR(MATCH("{""featureType"":"""&amp;INDEX('CONFIG Legacy V3 Mapping'!B:B,MATCH('OUTPUT Legacy Converter'!A194,'CONFIG Legacy V3 Mapping'!A:A,0))&amp;""",""elementType"":""all""",'INPUT Legacy JSON Input'!$D:$D,0),FALSE),FALSE),
_xlpm.defaultMatch,IF(LEN(A194)-LEN(SUBSTITUTE(A194,".",""))=0,IFERROR(MATCH("{""elementType"":""" &amp; B194 &amp; """",'INPUT Legacy JSON Input'!$D:$D,0),FALSE),FALSE),
IF(_xlpm.overrideMatch,_xlpm.overrideMatch,IF(_xlpm.allMatch,_xlpm.allMatch,IF(_xlpm.defaultMatch,_xlpm.defaultMatch,FALSE))))</f>
        <v>0</v>
      </c>
      <c r="E194" t="str" cm="1">
        <f t="array" ref="E194">IF($D194&lt;&gt;FALSE,_xlfn.LET(_xlpm.legacyData,INDEX('INPUT Legacy JSON Input'!$C:$C,$D194),
_xlpm.interimString,MID(_xlpm.legacyData,FIND(E$1,_xlpm.legacyData)+LEN(E$1)+3,LEN(_xlpm.legacyData)),
IF(ISERROR(FIND(E$1,_xlpm.legacyData)),"",LEFT(_xlpm.interimString,FIND("}",_xlpm.interimString)-2))),"")</f>
        <v/>
      </c>
      <c r="F194" t="str" cm="1">
        <f t="array" ref="F194">IF($D194&lt;&gt;FALSE,_xlfn.LET(_xlpm.legacyData,INDEX('INPUT Legacy JSON Input'!$C:$C,$D194),
_xlpm.interimString,MID(_xlpm.legacyData,FIND(F$1,_xlpm.legacyData)+LEN(F$1)+3,LEN(_xlpm.legacyData)),
IF(ISERROR(FIND(F$1,_xlpm.legacyData)),"",LEFT(_xlpm.interimString,FIND("}",_xlpm.interimString)-2))),"")</f>
        <v/>
      </c>
      <c r="G194" t="str" cm="1">
        <f t="array" ref="G194">IF($D194&lt;&gt;FALSE,_xlfn.LET(_xlpm.legacyData,INDEX('INPUT Legacy JSON Input'!$C:$C,$D194),
_xlpm.interimString,MID(_xlpm.legacyData,FIND(G$1,_xlpm.legacyData)+LEN(G$1)+3,LEN(_xlpm.legacyData)),
IF(ISERROR(FIND(G$1,_xlpm.legacyData)),"",LEFT(_xlpm.interimString,FIND("}",_xlpm.interimString)-2))),"")</f>
        <v/>
      </c>
      <c r="H194" s="9" t="str">
        <f>IF(OR(AND(E194="",F194="",G194=""),AND(B194="labels.icon",F194="")),"",
SUBSTITUTE("{\""featureType\"":\"""&amp;A194&amp;"\"",\""elementType\"":\"""&amp;B194&amp;"\"",\""stylers\"":["&amp;
IF(OR(E194="",B194="labels.icon"),"","{\""visibility\"":\"""&amp;E194&amp;"\""},")&amp;
IF(F194="","","{\""color\"":\"""&amp;F194&amp;"\""},")&amp;
IF(OR(G194="",B194="labels.icon"),"","{\""weight\"":"&amp;G194&amp;"}")&amp;
"]}" &amp;IF((COUNTA(H195:H$778)-COUNTIF(H195:H$778,""))&gt;0, ",", ""),",]","]"))</f>
        <v/>
      </c>
    </row>
    <row r="195" spans="1:8">
      <c r="A195" s="7" t="s">
        <v>81</v>
      </c>
      <c r="B195" t="str" cm="1">
        <f t="array" ref="B195">INDEX('CONSTRUCTION 7 Types'!A:A,COUNTIF(A$2:A195,A195))</f>
        <v>geometry.fill</v>
      </c>
      <c r="D195" t="b">
        <f>_xlfn.LET(_xlpm.overrideMatch,IFERROR(MATCH("{""featureType"":""" &amp; INDEX('CONFIG Legacy V3 Mapping'!B:B,MATCH('OUTPUT Legacy Converter'!A195,'CONFIG Legacy V3 Mapping'!A:A,0)) &amp; """,""elementType"":""" &amp; B195 &amp; """",'INPUT Legacy JSON Input'!$D:$D,0),FALSE),
_xlpm.allMatch,IF(LEN(A195)-LEN(SUBSTITUTE(A195,".",""))=0,IFERROR(MATCH("{""featureType"":"""&amp;INDEX('CONFIG Legacy V3 Mapping'!B:B,MATCH('OUTPUT Legacy Converter'!A195,'CONFIG Legacy V3 Mapping'!A:A,0))&amp;""",""elementType"":""all""",'INPUT Legacy JSON Input'!$D:$D,0),FALSE),FALSE),
_xlpm.defaultMatch,IF(LEN(A195)-LEN(SUBSTITUTE(A195,".",""))=0,IFERROR(MATCH("{""elementType"":""" &amp; B195 &amp; """",'INPUT Legacy JSON Input'!$D:$D,0),FALSE),FALSE),
IF(_xlpm.overrideMatch,_xlpm.overrideMatch,IF(_xlpm.allMatch,_xlpm.allMatch,IF(_xlpm.defaultMatch,_xlpm.defaultMatch,FALSE))))</f>
        <v>0</v>
      </c>
      <c r="E195" t="str" cm="1">
        <f t="array" ref="E195">IF($D195&lt;&gt;FALSE,_xlfn.LET(_xlpm.legacyData,INDEX('INPUT Legacy JSON Input'!$C:$C,$D195),
_xlpm.interimString,MID(_xlpm.legacyData,FIND(E$1,_xlpm.legacyData)+LEN(E$1)+3,LEN(_xlpm.legacyData)),
IF(ISERROR(FIND(E$1,_xlpm.legacyData)),"",LEFT(_xlpm.interimString,FIND("}",_xlpm.interimString)-2))),"")</f>
        <v/>
      </c>
      <c r="F195" t="str" cm="1">
        <f t="array" ref="F195">IF($D195&lt;&gt;FALSE,_xlfn.LET(_xlpm.legacyData,INDEX('INPUT Legacy JSON Input'!$C:$C,$D195),
_xlpm.interimString,MID(_xlpm.legacyData,FIND(F$1,_xlpm.legacyData)+LEN(F$1)+3,LEN(_xlpm.legacyData)),
IF(ISERROR(FIND(F$1,_xlpm.legacyData)),"",LEFT(_xlpm.interimString,FIND("}",_xlpm.interimString)-2))),"")</f>
        <v/>
      </c>
      <c r="G195" t="str" cm="1">
        <f t="array" ref="G195">IF($D195&lt;&gt;FALSE,_xlfn.LET(_xlpm.legacyData,INDEX('INPUT Legacy JSON Input'!$C:$C,$D195),
_xlpm.interimString,MID(_xlpm.legacyData,FIND(G$1,_xlpm.legacyData)+LEN(G$1)+3,LEN(_xlpm.legacyData)),
IF(ISERROR(FIND(G$1,_xlpm.legacyData)),"",LEFT(_xlpm.interimString,FIND("}",_xlpm.interimString)-2))),"")</f>
        <v/>
      </c>
      <c r="H195" s="9" t="str">
        <f>IF(OR(AND(E195="",F195="",G195=""),AND(B195="labels.icon",F195="")),"",
SUBSTITUTE("{\""featureType\"":\"""&amp;A195&amp;"\"",\""elementType\"":\"""&amp;B195&amp;"\"",\""stylers\"":["&amp;
IF(OR(E195="",B195="labels.icon"),"","{\""visibility\"":\"""&amp;E195&amp;"\""},")&amp;
IF(F195="","","{\""color\"":\"""&amp;F195&amp;"\""},")&amp;
IF(OR(G195="",B195="labels.icon"),"","{\""weight\"":"&amp;G195&amp;"}")&amp;
"]}" &amp;IF((COUNTA(H196:H$778)-COUNTIF(H196:H$778,""))&gt;0, ",", ""),",]","]"))</f>
        <v/>
      </c>
    </row>
    <row r="196" spans="1:8">
      <c r="A196" s="7" t="s">
        <v>82</v>
      </c>
      <c r="B196" t="str" cm="1">
        <f t="array" ref="B196">INDEX('CONSTRUCTION 7 Types'!A:A,COUNTIF(A$2:A196,A196))</f>
        <v>geometry.fill</v>
      </c>
      <c r="D196" t="b">
        <f>_xlfn.LET(_xlpm.overrideMatch,IFERROR(MATCH("{""featureType"":""" &amp; INDEX('CONFIG Legacy V3 Mapping'!B:B,MATCH('OUTPUT Legacy Converter'!A196,'CONFIG Legacy V3 Mapping'!A:A,0)) &amp; """,""elementType"":""" &amp; B196 &amp; """",'INPUT Legacy JSON Input'!$D:$D,0),FALSE),
_xlpm.allMatch,IF(LEN(A196)-LEN(SUBSTITUTE(A196,".",""))=0,IFERROR(MATCH("{""featureType"":"""&amp;INDEX('CONFIG Legacy V3 Mapping'!B:B,MATCH('OUTPUT Legacy Converter'!A196,'CONFIG Legacy V3 Mapping'!A:A,0))&amp;""",""elementType"":""all""",'INPUT Legacy JSON Input'!$D:$D,0),FALSE),FALSE),
_xlpm.defaultMatch,IF(LEN(A196)-LEN(SUBSTITUTE(A196,".",""))=0,IFERROR(MATCH("{""elementType"":""" &amp; B196 &amp; """",'INPUT Legacy JSON Input'!$D:$D,0),FALSE),FALSE),
IF(_xlpm.overrideMatch,_xlpm.overrideMatch,IF(_xlpm.allMatch,_xlpm.allMatch,IF(_xlpm.defaultMatch,_xlpm.defaultMatch,FALSE))))</f>
        <v>0</v>
      </c>
      <c r="E196" t="str" cm="1">
        <f t="array" ref="E196">IF($D196&lt;&gt;FALSE,_xlfn.LET(_xlpm.legacyData,INDEX('INPUT Legacy JSON Input'!$C:$C,$D196),
_xlpm.interimString,MID(_xlpm.legacyData,FIND(E$1,_xlpm.legacyData)+LEN(E$1)+3,LEN(_xlpm.legacyData)),
IF(ISERROR(FIND(E$1,_xlpm.legacyData)),"",LEFT(_xlpm.interimString,FIND("}",_xlpm.interimString)-2))),"")</f>
        <v/>
      </c>
      <c r="F196" t="str" cm="1">
        <f t="array" ref="F196">IF($D196&lt;&gt;FALSE,_xlfn.LET(_xlpm.legacyData,INDEX('INPUT Legacy JSON Input'!$C:$C,$D196),
_xlpm.interimString,MID(_xlpm.legacyData,FIND(F$1,_xlpm.legacyData)+LEN(F$1)+3,LEN(_xlpm.legacyData)),
IF(ISERROR(FIND(F$1,_xlpm.legacyData)),"",LEFT(_xlpm.interimString,FIND("}",_xlpm.interimString)-2))),"")</f>
        <v/>
      </c>
      <c r="G196" t="str" cm="1">
        <f t="array" ref="G196">IF($D196&lt;&gt;FALSE,_xlfn.LET(_xlpm.legacyData,INDEX('INPUT Legacy JSON Input'!$C:$C,$D196),
_xlpm.interimString,MID(_xlpm.legacyData,FIND(G$1,_xlpm.legacyData)+LEN(G$1)+3,LEN(_xlpm.legacyData)),
IF(ISERROR(FIND(G$1,_xlpm.legacyData)),"",LEFT(_xlpm.interimString,FIND("}",_xlpm.interimString)-2))),"")</f>
        <v/>
      </c>
      <c r="H196" s="9" t="str">
        <f>IF(OR(AND(E196="",F196="",G196=""),AND(B196="labels.icon",F196="")),"",
SUBSTITUTE("{\""featureType\"":\"""&amp;A196&amp;"\"",\""elementType\"":\"""&amp;B196&amp;"\"",\""stylers\"":["&amp;
IF(OR(E196="",B196="labels.icon"),"","{\""visibility\"":\"""&amp;E196&amp;"\""},")&amp;
IF(F196="","","{\""color\"":\"""&amp;F196&amp;"\""},")&amp;
IF(OR(G196="",B196="labels.icon"),"","{\""weight\"":"&amp;G196&amp;"}")&amp;
"]}" &amp;IF((COUNTA(H197:H$778)-COUNTIF(H197:H$778,""))&gt;0, ",", ""),",]","]"))</f>
        <v/>
      </c>
    </row>
    <row r="197" spans="1:8">
      <c r="A197" s="7" t="s">
        <v>83</v>
      </c>
      <c r="B197" t="str" cm="1">
        <f t="array" ref="B197">INDEX('CONSTRUCTION 7 Types'!A:A,COUNTIF(A$2:A197,A197))</f>
        <v>geometry.fill</v>
      </c>
      <c r="D197" t="b">
        <f>_xlfn.LET(_xlpm.overrideMatch,IFERROR(MATCH("{""featureType"":""" &amp; INDEX('CONFIG Legacy V3 Mapping'!B:B,MATCH('OUTPUT Legacy Converter'!A197,'CONFIG Legacy V3 Mapping'!A:A,0)) &amp; """,""elementType"":""" &amp; B197 &amp; """",'INPUT Legacy JSON Input'!$D:$D,0),FALSE),
_xlpm.allMatch,IF(LEN(A197)-LEN(SUBSTITUTE(A197,".",""))=0,IFERROR(MATCH("{""featureType"":"""&amp;INDEX('CONFIG Legacy V3 Mapping'!B:B,MATCH('OUTPUT Legacy Converter'!A197,'CONFIG Legacy V3 Mapping'!A:A,0))&amp;""",""elementType"":""all""",'INPUT Legacy JSON Input'!$D:$D,0),FALSE),FALSE),
_xlpm.defaultMatch,IF(LEN(A197)-LEN(SUBSTITUTE(A197,".",""))=0,IFERROR(MATCH("{""elementType"":""" &amp; B197 &amp; """",'INPUT Legacy JSON Input'!$D:$D,0),FALSE),FALSE),
IF(_xlpm.overrideMatch,_xlpm.overrideMatch,IF(_xlpm.allMatch,_xlpm.allMatch,IF(_xlpm.defaultMatch,_xlpm.defaultMatch,FALSE))))</f>
        <v>0</v>
      </c>
      <c r="E197" t="str" cm="1">
        <f t="array" ref="E197">IF($D197&lt;&gt;FALSE,_xlfn.LET(_xlpm.legacyData,INDEX('INPUT Legacy JSON Input'!$C:$C,$D197),
_xlpm.interimString,MID(_xlpm.legacyData,FIND(E$1,_xlpm.legacyData)+LEN(E$1)+3,LEN(_xlpm.legacyData)),
IF(ISERROR(FIND(E$1,_xlpm.legacyData)),"",LEFT(_xlpm.interimString,FIND("}",_xlpm.interimString)-2))),"")</f>
        <v/>
      </c>
      <c r="F197" t="str" cm="1">
        <f t="array" ref="F197">IF($D197&lt;&gt;FALSE,_xlfn.LET(_xlpm.legacyData,INDEX('INPUT Legacy JSON Input'!$C:$C,$D197),
_xlpm.interimString,MID(_xlpm.legacyData,FIND(F$1,_xlpm.legacyData)+LEN(F$1)+3,LEN(_xlpm.legacyData)),
IF(ISERROR(FIND(F$1,_xlpm.legacyData)),"",LEFT(_xlpm.interimString,FIND("}",_xlpm.interimString)-2))),"")</f>
        <v/>
      </c>
      <c r="G197" t="str" cm="1">
        <f t="array" ref="G197">IF($D197&lt;&gt;FALSE,_xlfn.LET(_xlpm.legacyData,INDEX('INPUT Legacy JSON Input'!$C:$C,$D197),
_xlpm.interimString,MID(_xlpm.legacyData,FIND(G$1,_xlpm.legacyData)+LEN(G$1)+3,LEN(_xlpm.legacyData)),
IF(ISERROR(FIND(G$1,_xlpm.legacyData)),"",LEFT(_xlpm.interimString,FIND("}",_xlpm.interimString)-2))),"")</f>
        <v/>
      </c>
      <c r="H197" s="9" t="str">
        <f>IF(OR(AND(E197="",F197="",G197=""),AND(B197="labels.icon",F197="")),"",
SUBSTITUTE("{\""featureType\"":\"""&amp;A197&amp;"\"",\""elementType\"":\"""&amp;B197&amp;"\"",\""stylers\"":["&amp;
IF(OR(E197="",B197="labels.icon"),"","{\""visibility\"":\"""&amp;E197&amp;"\""},")&amp;
IF(F197="","","{\""color\"":\"""&amp;F197&amp;"\""},")&amp;
IF(OR(G197="",B197="labels.icon"),"","{\""weight\"":"&amp;G197&amp;"}")&amp;
"]}" &amp;IF((COUNTA(H198:H$778)-COUNTIF(H198:H$778,""))&gt;0, ",", ""),",]","]"))</f>
        <v/>
      </c>
    </row>
    <row r="198" spans="1:8">
      <c r="A198" s="7" t="s">
        <v>84</v>
      </c>
      <c r="B198" t="str" cm="1">
        <f t="array" ref="B198">INDEX('CONSTRUCTION 7 Types'!A:A,COUNTIF(A$2:A198,A198))</f>
        <v>geometry.fill</v>
      </c>
      <c r="D198" t="b">
        <f>_xlfn.LET(_xlpm.overrideMatch,IFERROR(MATCH("{""featureType"":""" &amp; INDEX('CONFIG Legacy V3 Mapping'!B:B,MATCH('OUTPUT Legacy Converter'!A198,'CONFIG Legacy V3 Mapping'!A:A,0)) &amp; """,""elementType"":""" &amp; B198 &amp; """",'INPUT Legacy JSON Input'!$D:$D,0),FALSE),
_xlpm.allMatch,IF(LEN(A198)-LEN(SUBSTITUTE(A198,".",""))=0,IFERROR(MATCH("{""featureType"":"""&amp;INDEX('CONFIG Legacy V3 Mapping'!B:B,MATCH('OUTPUT Legacy Converter'!A198,'CONFIG Legacy V3 Mapping'!A:A,0))&amp;""",""elementType"":""all""",'INPUT Legacy JSON Input'!$D:$D,0),FALSE),FALSE),
_xlpm.defaultMatch,IF(LEN(A198)-LEN(SUBSTITUTE(A198,".",""))=0,IFERROR(MATCH("{""elementType"":""" &amp; B198 &amp; """",'INPUT Legacy JSON Input'!$D:$D,0),FALSE),FALSE),
IF(_xlpm.overrideMatch,_xlpm.overrideMatch,IF(_xlpm.allMatch,_xlpm.allMatch,IF(_xlpm.defaultMatch,_xlpm.defaultMatch,FALSE))))</f>
        <v>0</v>
      </c>
      <c r="E198" t="str" cm="1">
        <f t="array" ref="E198">IF($D198&lt;&gt;FALSE,_xlfn.LET(_xlpm.legacyData,INDEX('INPUT Legacy JSON Input'!$C:$C,$D198),
_xlpm.interimString,MID(_xlpm.legacyData,FIND(E$1,_xlpm.legacyData)+LEN(E$1)+3,LEN(_xlpm.legacyData)),
IF(ISERROR(FIND(E$1,_xlpm.legacyData)),"",LEFT(_xlpm.interimString,FIND("}",_xlpm.interimString)-2))),"")</f>
        <v/>
      </c>
      <c r="F198" t="str" cm="1">
        <f t="array" ref="F198">IF($D198&lt;&gt;FALSE,_xlfn.LET(_xlpm.legacyData,INDEX('INPUT Legacy JSON Input'!$C:$C,$D198),
_xlpm.interimString,MID(_xlpm.legacyData,FIND(F$1,_xlpm.legacyData)+LEN(F$1)+3,LEN(_xlpm.legacyData)),
IF(ISERROR(FIND(F$1,_xlpm.legacyData)),"",LEFT(_xlpm.interimString,FIND("}",_xlpm.interimString)-2))),"")</f>
        <v/>
      </c>
      <c r="G198" t="str" cm="1">
        <f t="array" ref="G198">IF($D198&lt;&gt;FALSE,_xlfn.LET(_xlpm.legacyData,INDEX('INPUT Legacy JSON Input'!$C:$C,$D198),
_xlpm.interimString,MID(_xlpm.legacyData,FIND(G$1,_xlpm.legacyData)+LEN(G$1)+3,LEN(_xlpm.legacyData)),
IF(ISERROR(FIND(G$1,_xlpm.legacyData)),"",LEFT(_xlpm.interimString,FIND("}",_xlpm.interimString)-2))),"")</f>
        <v/>
      </c>
      <c r="H198" s="9" t="str">
        <f>IF(OR(AND(E198="",F198="",G198=""),AND(B198="labels.icon",F198="")),"",
SUBSTITUTE("{\""featureType\"":\"""&amp;A198&amp;"\"",\""elementType\"":\"""&amp;B198&amp;"\"",\""stylers\"":["&amp;
IF(OR(E198="",B198="labels.icon"),"","{\""visibility\"":\"""&amp;E198&amp;"\""},")&amp;
IF(F198="","","{\""color\"":\"""&amp;F198&amp;"\""},")&amp;
IF(OR(G198="",B198="labels.icon"),"","{\""weight\"":"&amp;G198&amp;"}")&amp;
"]}" &amp;IF((COUNTA(H199:H$778)-COUNTIF(H199:H$778,""))&gt;0, ",", ""),",]","]"))</f>
        <v/>
      </c>
    </row>
    <row r="199" spans="1:8">
      <c r="A199" s="7" t="s">
        <v>85</v>
      </c>
      <c r="B199" t="str" cm="1">
        <f t="array" ref="B199">INDEX('CONSTRUCTION 7 Types'!A:A,COUNTIF(A$2:A199,A199))</f>
        <v>geometry.fill</v>
      </c>
      <c r="D199" t="b">
        <f>_xlfn.LET(_xlpm.overrideMatch,IFERROR(MATCH("{""featureType"":""" &amp; INDEX('CONFIG Legacy V3 Mapping'!B:B,MATCH('OUTPUT Legacy Converter'!A199,'CONFIG Legacy V3 Mapping'!A:A,0)) &amp; """,""elementType"":""" &amp; B199 &amp; """",'INPUT Legacy JSON Input'!$D:$D,0),FALSE),
_xlpm.allMatch,IF(LEN(A199)-LEN(SUBSTITUTE(A199,".",""))=0,IFERROR(MATCH("{""featureType"":"""&amp;INDEX('CONFIG Legacy V3 Mapping'!B:B,MATCH('OUTPUT Legacy Converter'!A199,'CONFIG Legacy V3 Mapping'!A:A,0))&amp;""",""elementType"":""all""",'INPUT Legacy JSON Input'!$D:$D,0),FALSE),FALSE),
_xlpm.defaultMatch,IF(LEN(A199)-LEN(SUBSTITUTE(A199,".",""))=0,IFERROR(MATCH("{""elementType"":""" &amp; B199 &amp; """",'INPUT Legacy JSON Input'!$D:$D,0),FALSE),FALSE),
IF(_xlpm.overrideMatch,_xlpm.overrideMatch,IF(_xlpm.allMatch,_xlpm.allMatch,IF(_xlpm.defaultMatch,_xlpm.defaultMatch,FALSE))))</f>
        <v>0</v>
      </c>
      <c r="E199" t="str" cm="1">
        <f t="array" ref="E199">IF($D199&lt;&gt;FALSE,_xlfn.LET(_xlpm.legacyData,INDEX('INPUT Legacy JSON Input'!$C:$C,$D199),
_xlpm.interimString,MID(_xlpm.legacyData,FIND(E$1,_xlpm.legacyData)+LEN(E$1)+3,LEN(_xlpm.legacyData)),
IF(ISERROR(FIND(E$1,_xlpm.legacyData)),"",LEFT(_xlpm.interimString,FIND("}",_xlpm.interimString)-2))),"")</f>
        <v/>
      </c>
      <c r="F199" t="str" cm="1">
        <f t="array" ref="F199">IF($D199&lt;&gt;FALSE,_xlfn.LET(_xlpm.legacyData,INDEX('INPUT Legacy JSON Input'!$C:$C,$D199),
_xlpm.interimString,MID(_xlpm.legacyData,FIND(F$1,_xlpm.legacyData)+LEN(F$1)+3,LEN(_xlpm.legacyData)),
IF(ISERROR(FIND(F$1,_xlpm.legacyData)),"",LEFT(_xlpm.interimString,FIND("}",_xlpm.interimString)-2))),"")</f>
        <v/>
      </c>
      <c r="G199" t="str" cm="1">
        <f t="array" ref="G199">IF($D199&lt;&gt;FALSE,_xlfn.LET(_xlpm.legacyData,INDEX('INPUT Legacy JSON Input'!$C:$C,$D199),
_xlpm.interimString,MID(_xlpm.legacyData,FIND(G$1,_xlpm.legacyData)+LEN(G$1)+3,LEN(_xlpm.legacyData)),
IF(ISERROR(FIND(G$1,_xlpm.legacyData)),"",LEFT(_xlpm.interimString,FIND("}",_xlpm.interimString)-2))),"")</f>
        <v/>
      </c>
      <c r="H199" s="9" t="str">
        <f>IF(OR(AND(E199="",F199="",G199=""),AND(B199="labels.icon",F199="")),"",
SUBSTITUTE("{\""featureType\"":\"""&amp;A199&amp;"\"",\""elementType\"":\"""&amp;B199&amp;"\"",\""stylers\"":["&amp;
IF(OR(E199="",B199="labels.icon"),"","{\""visibility\"":\"""&amp;E199&amp;"\""},")&amp;
IF(F199="","","{\""color\"":\"""&amp;F199&amp;"\""},")&amp;
IF(OR(G199="",B199="labels.icon"),"","{\""weight\"":"&amp;G199&amp;"}")&amp;
"]}" &amp;IF((COUNTA(H200:H$778)-COUNTIF(H200:H$778,""))&gt;0, ",", ""),",]","]"))</f>
        <v/>
      </c>
    </row>
    <row r="200" spans="1:8">
      <c r="A200" s="7" t="s">
        <v>86</v>
      </c>
      <c r="B200" t="str" cm="1">
        <f t="array" ref="B200">INDEX('CONSTRUCTION 7 Types'!A:A,COUNTIF(A$2:A200,A200))</f>
        <v>geometry.fill</v>
      </c>
      <c r="D200" t="b">
        <f>_xlfn.LET(_xlpm.overrideMatch,IFERROR(MATCH("{""featureType"":""" &amp; INDEX('CONFIG Legacy V3 Mapping'!B:B,MATCH('OUTPUT Legacy Converter'!A200,'CONFIG Legacy V3 Mapping'!A:A,0)) &amp; """,""elementType"":""" &amp; B200 &amp; """",'INPUT Legacy JSON Input'!$D:$D,0),FALSE),
_xlpm.allMatch,IF(LEN(A200)-LEN(SUBSTITUTE(A200,".",""))=0,IFERROR(MATCH("{""featureType"":"""&amp;INDEX('CONFIG Legacy V3 Mapping'!B:B,MATCH('OUTPUT Legacy Converter'!A200,'CONFIG Legacy V3 Mapping'!A:A,0))&amp;""",""elementType"":""all""",'INPUT Legacy JSON Input'!$D:$D,0),FALSE),FALSE),
_xlpm.defaultMatch,IF(LEN(A200)-LEN(SUBSTITUTE(A200,".",""))=0,IFERROR(MATCH("{""elementType"":""" &amp; B200 &amp; """",'INPUT Legacy JSON Input'!$D:$D,0),FALSE),FALSE),
IF(_xlpm.overrideMatch,_xlpm.overrideMatch,IF(_xlpm.allMatch,_xlpm.allMatch,IF(_xlpm.defaultMatch,_xlpm.defaultMatch,FALSE))))</f>
        <v>0</v>
      </c>
      <c r="E200" t="str" cm="1">
        <f t="array" ref="E200">IF($D200&lt;&gt;FALSE,_xlfn.LET(_xlpm.legacyData,INDEX('INPUT Legacy JSON Input'!$C:$C,$D200),
_xlpm.interimString,MID(_xlpm.legacyData,FIND(E$1,_xlpm.legacyData)+LEN(E$1)+3,LEN(_xlpm.legacyData)),
IF(ISERROR(FIND(E$1,_xlpm.legacyData)),"",LEFT(_xlpm.interimString,FIND("}",_xlpm.interimString)-2))),"")</f>
        <v/>
      </c>
      <c r="F200" t="str" cm="1">
        <f t="array" ref="F200">IF($D200&lt;&gt;FALSE,_xlfn.LET(_xlpm.legacyData,INDEX('INPUT Legacy JSON Input'!$C:$C,$D200),
_xlpm.interimString,MID(_xlpm.legacyData,FIND(F$1,_xlpm.legacyData)+LEN(F$1)+3,LEN(_xlpm.legacyData)),
IF(ISERROR(FIND(F$1,_xlpm.legacyData)),"",LEFT(_xlpm.interimString,FIND("}",_xlpm.interimString)-2))),"")</f>
        <v/>
      </c>
      <c r="G200" t="str" cm="1">
        <f t="array" ref="G200">IF($D200&lt;&gt;FALSE,_xlfn.LET(_xlpm.legacyData,INDEX('INPUT Legacy JSON Input'!$C:$C,$D200),
_xlpm.interimString,MID(_xlpm.legacyData,FIND(G$1,_xlpm.legacyData)+LEN(G$1)+3,LEN(_xlpm.legacyData)),
IF(ISERROR(FIND(G$1,_xlpm.legacyData)),"",LEFT(_xlpm.interimString,FIND("}",_xlpm.interimString)-2))),"")</f>
        <v/>
      </c>
      <c r="H200" s="9" t="str">
        <f>IF(OR(AND(E200="",F200="",G200=""),AND(B200="labels.icon",F200="")),"",
SUBSTITUTE("{\""featureType\"":\"""&amp;A200&amp;"\"",\""elementType\"":\"""&amp;B200&amp;"\"",\""stylers\"":["&amp;
IF(OR(E200="",B200="labels.icon"),"","{\""visibility\"":\"""&amp;E200&amp;"\""},")&amp;
IF(F200="","","{\""color\"":\"""&amp;F200&amp;"\""},")&amp;
IF(OR(G200="",B200="labels.icon"),"","{\""weight\"":"&amp;G200&amp;"}")&amp;
"]}" &amp;IF((COUNTA(H201:H$778)-COUNTIF(H201:H$778,""))&gt;0, ",", ""),",]","]"))</f>
        <v/>
      </c>
    </row>
    <row r="201" spans="1:8">
      <c r="A201" s="7" t="s">
        <v>87</v>
      </c>
      <c r="B201" t="str" cm="1">
        <f t="array" ref="B201">INDEX('CONSTRUCTION 7 Types'!A:A,COUNTIF(A$2:A201,A201))</f>
        <v>geometry.fill</v>
      </c>
      <c r="D201" t="b">
        <f>_xlfn.LET(_xlpm.overrideMatch,IFERROR(MATCH("{""featureType"":""" &amp; INDEX('CONFIG Legacy V3 Mapping'!B:B,MATCH('OUTPUT Legacy Converter'!A201,'CONFIG Legacy V3 Mapping'!A:A,0)) &amp; """,""elementType"":""" &amp; B201 &amp; """",'INPUT Legacy JSON Input'!$D:$D,0),FALSE),
_xlpm.allMatch,IF(LEN(A201)-LEN(SUBSTITUTE(A201,".",""))=0,IFERROR(MATCH("{""featureType"":"""&amp;INDEX('CONFIG Legacy V3 Mapping'!B:B,MATCH('OUTPUT Legacy Converter'!A201,'CONFIG Legacy V3 Mapping'!A:A,0))&amp;""",""elementType"":""all""",'INPUT Legacy JSON Input'!$D:$D,0),FALSE),FALSE),
_xlpm.defaultMatch,IF(LEN(A201)-LEN(SUBSTITUTE(A201,".",""))=0,IFERROR(MATCH("{""elementType"":""" &amp; B201 &amp; """",'INPUT Legacy JSON Input'!$D:$D,0),FALSE),FALSE),
IF(_xlpm.overrideMatch,_xlpm.overrideMatch,IF(_xlpm.allMatch,_xlpm.allMatch,IF(_xlpm.defaultMatch,_xlpm.defaultMatch,FALSE))))</f>
        <v>0</v>
      </c>
      <c r="E201" t="str" cm="1">
        <f t="array" ref="E201">IF($D201&lt;&gt;FALSE,_xlfn.LET(_xlpm.legacyData,INDEX('INPUT Legacy JSON Input'!$C:$C,$D201),
_xlpm.interimString,MID(_xlpm.legacyData,FIND(E$1,_xlpm.legacyData)+LEN(E$1)+3,LEN(_xlpm.legacyData)),
IF(ISERROR(FIND(E$1,_xlpm.legacyData)),"",LEFT(_xlpm.interimString,FIND("}",_xlpm.interimString)-2))),"")</f>
        <v/>
      </c>
      <c r="F201" t="str" cm="1">
        <f t="array" ref="F201">IF($D201&lt;&gt;FALSE,_xlfn.LET(_xlpm.legacyData,INDEX('INPUT Legacy JSON Input'!$C:$C,$D201),
_xlpm.interimString,MID(_xlpm.legacyData,FIND(F$1,_xlpm.legacyData)+LEN(F$1)+3,LEN(_xlpm.legacyData)),
IF(ISERROR(FIND(F$1,_xlpm.legacyData)),"",LEFT(_xlpm.interimString,FIND("}",_xlpm.interimString)-2))),"")</f>
        <v/>
      </c>
      <c r="G201" t="str" cm="1">
        <f t="array" ref="G201">IF($D201&lt;&gt;FALSE,_xlfn.LET(_xlpm.legacyData,INDEX('INPUT Legacy JSON Input'!$C:$C,$D201),
_xlpm.interimString,MID(_xlpm.legacyData,FIND(G$1,_xlpm.legacyData)+LEN(G$1)+3,LEN(_xlpm.legacyData)),
IF(ISERROR(FIND(G$1,_xlpm.legacyData)),"",LEFT(_xlpm.interimString,FIND("}",_xlpm.interimString)-2))),"")</f>
        <v/>
      </c>
      <c r="H201" s="9" t="str">
        <f>IF(OR(AND(E201="",F201="",G201=""),AND(B201="labels.icon",F201="")),"",
SUBSTITUTE("{\""featureType\"":\"""&amp;A201&amp;"\"",\""elementType\"":\"""&amp;B201&amp;"\"",\""stylers\"":["&amp;
IF(OR(E201="",B201="labels.icon"),"","{\""visibility\"":\"""&amp;E201&amp;"\""},")&amp;
IF(F201="","","{\""color\"":\"""&amp;F201&amp;"\""},")&amp;
IF(OR(G201="",B201="labels.icon"),"","{\""weight\"":"&amp;G201&amp;"}")&amp;
"]}" &amp;IF((COUNTA(H202:H$778)-COUNTIF(H202:H$778,""))&gt;0, ",", ""),",]","]"))</f>
        <v/>
      </c>
    </row>
    <row r="202" spans="1:8">
      <c r="A202" s="7" t="s">
        <v>88</v>
      </c>
      <c r="B202" t="str" cm="1">
        <f t="array" ref="B202">INDEX('CONSTRUCTION 7 Types'!A:A,COUNTIF(A$2:A202,A202))</f>
        <v>geometry.fill</v>
      </c>
      <c r="D202" t="b">
        <f>_xlfn.LET(_xlpm.overrideMatch,IFERROR(MATCH("{""featureType"":""" &amp; INDEX('CONFIG Legacy V3 Mapping'!B:B,MATCH('OUTPUT Legacy Converter'!A202,'CONFIG Legacy V3 Mapping'!A:A,0)) &amp; """,""elementType"":""" &amp; B202 &amp; """",'INPUT Legacy JSON Input'!$D:$D,0),FALSE),
_xlpm.allMatch,IF(LEN(A202)-LEN(SUBSTITUTE(A202,".",""))=0,IFERROR(MATCH("{""featureType"":"""&amp;INDEX('CONFIG Legacy V3 Mapping'!B:B,MATCH('OUTPUT Legacy Converter'!A202,'CONFIG Legacy V3 Mapping'!A:A,0))&amp;""",""elementType"":""all""",'INPUT Legacy JSON Input'!$D:$D,0),FALSE),FALSE),
_xlpm.defaultMatch,IF(LEN(A202)-LEN(SUBSTITUTE(A202,".",""))=0,IFERROR(MATCH("{""elementType"":""" &amp; B202 &amp; """",'INPUT Legacy JSON Input'!$D:$D,0),FALSE),FALSE),
IF(_xlpm.overrideMatch,_xlpm.overrideMatch,IF(_xlpm.allMatch,_xlpm.allMatch,IF(_xlpm.defaultMatch,_xlpm.defaultMatch,FALSE))))</f>
        <v>0</v>
      </c>
      <c r="E202" t="str" cm="1">
        <f t="array" ref="E202">IF($D202&lt;&gt;FALSE,_xlfn.LET(_xlpm.legacyData,INDEX('INPUT Legacy JSON Input'!$C:$C,$D202),
_xlpm.interimString,MID(_xlpm.legacyData,FIND(E$1,_xlpm.legacyData)+LEN(E$1)+3,LEN(_xlpm.legacyData)),
IF(ISERROR(FIND(E$1,_xlpm.legacyData)),"",LEFT(_xlpm.interimString,FIND("}",_xlpm.interimString)-2))),"")</f>
        <v/>
      </c>
      <c r="F202" t="str" cm="1">
        <f t="array" ref="F202">IF($D202&lt;&gt;FALSE,_xlfn.LET(_xlpm.legacyData,INDEX('INPUT Legacy JSON Input'!$C:$C,$D202),
_xlpm.interimString,MID(_xlpm.legacyData,FIND(F$1,_xlpm.legacyData)+LEN(F$1)+3,LEN(_xlpm.legacyData)),
IF(ISERROR(FIND(F$1,_xlpm.legacyData)),"",LEFT(_xlpm.interimString,FIND("}",_xlpm.interimString)-2))),"")</f>
        <v/>
      </c>
      <c r="G202" t="str" cm="1">
        <f t="array" ref="G202">IF($D202&lt;&gt;FALSE,_xlfn.LET(_xlpm.legacyData,INDEX('INPUT Legacy JSON Input'!$C:$C,$D202),
_xlpm.interimString,MID(_xlpm.legacyData,FIND(G$1,_xlpm.legacyData)+LEN(G$1)+3,LEN(_xlpm.legacyData)),
IF(ISERROR(FIND(G$1,_xlpm.legacyData)),"",LEFT(_xlpm.interimString,FIND("}",_xlpm.interimString)-2))),"")</f>
        <v/>
      </c>
      <c r="H202" s="9" t="str">
        <f>IF(OR(AND(E202="",F202="",G202=""),AND(B202="labels.icon",F202="")),"",
SUBSTITUTE("{\""featureType\"":\"""&amp;A202&amp;"\"",\""elementType\"":\"""&amp;B202&amp;"\"",\""stylers\"":["&amp;
IF(OR(E202="",B202="labels.icon"),"","{\""visibility\"":\"""&amp;E202&amp;"\""},")&amp;
IF(F202="","","{\""color\"":\"""&amp;F202&amp;"\""},")&amp;
IF(OR(G202="",B202="labels.icon"),"","{\""weight\"":"&amp;G202&amp;"}")&amp;
"]}" &amp;IF((COUNTA(H203:H$778)-COUNTIF(H203:H$778,""))&gt;0, ",", ""),",]","]"))</f>
        <v/>
      </c>
    </row>
    <row r="203" spans="1:8">
      <c r="A203" s="7" t="s">
        <v>89</v>
      </c>
      <c r="B203" t="str" cm="1">
        <f t="array" ref="B203">INDEX('CONSTRUCTION 7 Types'!A:A,COUNTIF(A$2:A203,A203))</f>
        <v>geometry.fill</v>
      </c>
      <c r="D203" t="b">
        <f>_xlfn.LET(_xlpm.overrideMatch,IFERROR(MATCH("{""featureType"":""" &amp; INDEX('CONFIG Legacy V3 Mapping'!B:B,MATCH('OUTPUT Legacy Converter'!A203,'CONFIG Legacy V3 Mapping'!A:A,0)) &amp; """,""elementType"":""" &amp; B203 &amp; """",'INPUT Legacy JSON Input'!$D:$D,0),FALSE),
_xlpm.allMatch,IF(LEN(A203)-LEN(SUBSTITUTE(A203,".",""))=0,IFERROR(MATCH("{""featureType"":"""&amp;INDEX('CONFIG Legacy V3 Mapping'!B:B,MATCH('OUTPUT Legacy Converter'!A203,'CONFIG Legacy V3 Mapping'!A:A,0))&amp;""",""elementType"":""all""",'INPUT Legacy JSON Input'!$D:$D,0),FALSE),FALSE),
_xlpm.defaultMatch,IF(LEN(A203)-LEN(SUBSTITUTE(A203,".",""))=0,IFERROR(MATCH("{""elementType"":""" &amp; B203 &amp; """",'INPUT Legacy JSON Input'!$D:$D,0),FALSE),FALSE),
IF(_xlpm.overrideMatch,_xlpm.overrideMatch,IF(_xlpm.allMatch,_xlpm.allMatch,IF(_xlpm.defaultMatch,_xlpm.defaultMatch,FALSE))))</f>
        <v>0</v>
      </c>
      <c r="E203" t="str" cm="1">
        <f t="array" ref="E203">IF($D203&lt;&gt;FALSE,_xlfn.LET(_xlpm.legacyData,INDEX('INPUT Legacy JSON Input'!$C:$C,$D203),
_xlpm.interimString,MID(_xlpm.legacyData,FIND(E$1,_xlpm.legacyData)+LEN(E$1)+3,LEN(_xlpm.legacyData)),
IF(ISERROR(FIND(E$1,_xlpm.legacyData)),"",LEFT(_xlpm.interimString,FIND("}",_xlpm.interimString)-2))),"")</f>
        <v/>
      </c>
      <c r="F203" t="str" cm="1">
        <f t="array" ref="F203">IF($D203&lt;&gt;FALSE,_xlfn.LET(_xlpm.legacyData,INDEX('INPUT Legacy JSON Input'!$C:$C,$D203),
_xlpm.interimString,MID(_xlpm.legacyData,FIND(F$1,_xlpm.legacyData)+LEN(F$1)+3,LEN(_xlpm.legacyData)),
IF(ISERROR(FIND(F$1,_xlpm.legacyData)),"",LEFT(_xlpm.interimString,FIND("}",_xlpm.interimString)-2))),"")</f>
        <v/>
      </c>
      <c r="G203" t="str" cm="1">
        <f t="array" ref="G203">IF($D203&lt;&gt;FALSE,_xlfn.LET(_xlpm.legacyData,INDEX('INPUT Legacy JSON Input'!$C:$C,$D203),
_xlpm.interimString,MID(_xlpm.legacyData,FIND(G$1,_xlpm.legacyData)+LEN(G$1)+3,LEN(_xlpm.legacyData)),
IF(ISERROR(FIND(G$1,_xlpm.legacyData)),"",LEFT(_xlpm.interimString,FIND("}",_xlpm.interimString)-2))),"")</f>
        <v/>
      </c>
      <c r="H203" s="9" t="str">
        <f>IF(OR(AND(E203="",F203="",G203=""),AND(B203="labels.icon",F203="")),"",
SUBSTITUTE("{\""featureType\"":\"""&amp;A203&amp;"\"",\""elementType\"":\"""&amp;B203&amp;"\"",\""stylers\"":["&amp;
IF(OR(E203="",B203="labels.icon"),"","{\""visibility\"":\"""&amp;E203&amp;"\""},")&amp;
IF(F203="","","{\""color\"":\"""&amp;F203&amp;"\""},")&amp;
IF(OR(G203="",B203="labels.icon"),"","{\""weight\"":"&amp;G203&amp;"}")&amp;
"]}" &amp;IF((COUNTA(H204:H$778)-COUNTIF(H204:H$778,""))&gt;0, ",", ""),",]","]"))</f>
        <v/>
      </c>
    </row>
    <row r="204" spans="1:8">
      <c r="A204" s="7" t="s">
        <v>90</v>
      </c>
      <c r="B204" t="str" cm="1">
        <f t="array" ref="B204">INDEX('CONSTRUCTION 7 Types'!A:A,COUNTIF(A$2:A204,A204))</f>
        <v>geometry.fill</v>
      </c>
      <c r="D204" t="b">
        <f>_xlfn.LET(_xlpm.overrideMatch,IFERROR(MATCH("{""featureType"":""" &amp; INDEX('CONFIG Legacy V3 Mapping'!B:B,MATCH('OUTPUT Legacy Converter'!A204,'CONFIG Legacy V3 Mapping'!A:A,0)) &amp; """,""elementType"":""" &amp; B204 &amp; """",'INPUT Legacy JSON Input'!$D:$D,0),FALSE),
_xlpm.allMatch,IF(LEN(A204)-LEN(SUBSTITUTE(A204,".",""))=0,IFERROR(MATCH("{""featureType"":"""&amp;INDEX('CONFIG Legacy V3 Mapping'!B:B,MATCH('OUTPUT Legacy Converter'!A204,'CONFIG Legacy V3 Mapping'!A:A,0))&amp;""",""elementType"":""all""",'INPUT Legacy JSON Input'!$D:$D,0),FALSE),FALSE),
_xlpm.defaultMatch,IF(LEN(A204)-LEN(SUBSTITUTE(A204,".",""))=0,IFERROR(MATCH("{""elementType"":""" &amp; B204 &amp; """",'INPUT Legacy JSON Input'!$D:$D,0),FALSE),FALSE),
IF(_xlpm.overrideMatch,_xlpm.overrideMatch,IF(_xlpm.allMatch,_xlpm.allMatch,IF(_xlpm.defaultMatch,_xlpm.defaultMatch,FALSE))))</f>
        <v>0</v>
      </c>
      <c r="E204" t="str" cm="1">
        <f t="array" ref="E204">IF($D204&lt;&gt;FALSE,_xlfn.LET(_xlpm.legacyData,INDEX('INPUT Legacy JSON Input'!$C:$C,$D204),
_xlpm.interimString,MID(_xlpm.legacyData,FIND(E$1,_xlpm.legacyData)+LEN(E$1)+3,LEN(_xlpm.legacyData)),
IF(ISERROR(FIND(E$1,_xlpm.legacyData)),"",LEFT(_xlpm.interimString,FIND("}",_xlpm.interimString)-2))),"")</f>
        <v/>
      </c>
      <c r="F204" t="str" cm="1">
        <f t="array" ref="F204">IF($D204&lt;&gt;FALSE,_xlfn.LET(_xlpm.legacyData,INDEX('INPUT Legacy JSON Input'!$C:$C,$D204),
_xlpm.interimString,MID(_xlpm.legacyData,FIND(F$1,_xlpm.legacyData)+LEN(F$1)+3,LEN(_xlpm.legacyData)),
IF(ISERROR(FIND(F$1,_xlpm.legacyData)),"",LEFT(_xlpm.interimString,FIND("}",_xlpm.interimString)-2))),"")</f>
        <v/>
      </c>
      <c r="G204" t="str" cm="1">
        <f t="array" ref="G204">IF($D204&lt;&gt;FALSE,_xlfn.LET(_xlpm.legacyData,INDEX('INPUT Legacy JSON Input'!$C:$C,$D204),
_xlpm.interimString,MID(_xlpm.legacyData,FIND(G$1,_xlpm.legacyData)+LEN(G$1)+3,LEN(_xlpm.legacyData)),
IF(ISERROR(FIND(G$1,_xlpm.legacyData)),"",LEFT(_xlpm.interimString,FIND("}",_xlpm.interimString)-2))),"")</f>
        <v/>
      </c>
      <c r="H204" s="9" t="str">
        <f>IF(OR(AND(E204="",F204="",G204=""),AND(B204="labels.icon",F204="")),"",
SUBSTITUTE("{\""featureType\"":\"""&amp;A204&amp;"\"",\""elementType\"":\"""&amp;B204&amp;"\"",\""stylers\"":["&amp;
IF(OR(E204="",B204="labels.icon"),"","{\""visibility\"":\"""&amp;E204&amp;"\""},")&amp;
IF(F204="","","{\""color\"":\"""&amp;F204&amp;"\""},")&amp;
IF(OR(G204="",B204="labels.icon"),"","{\""weight\"":"&amp;G204&amp;"}")&amp;
"]}" &amp;IF((COUNTA(H205:H$778)-COUNTIF(H205:H$778,""))&gt;0, ",", ""),",]","]"))</f>
        <v/>
      </c>
    </row>
    <row r="205" spans="1:8">
      <c r="A205" s="7" t="s">
        <v>91</v>
      </c>
      <c r="B205" t="str" cm="1">
        <f t="array" ref="B205">INDEX('CONSTRUCTION 7 Types'!A:A,COUNTIF(A$2:A205,A205))</f>
        <v>geometry.fill</v>
      </c>
      <c r="D205" t="b">
        <f>_xlfn.LET(_xlpm.overrideMatch,IFERROR(MATCH("{""featureType"":""" &amp; INDEX('CONFIG Legacy V3 Mapping'!B:B,MATCH('OUTPUT Legacy Converter'!A205,'CONFIG Legacy V3 Mapping'!A:A,0)) &amp; """,""elementType"":""" &amp; B205 &amp; """",'INPUT Legacy JSON Input'!$D:$D,0),FALSE),
_xlpm.allMatch,IF(LEN(A205)-LEN(SUBSTITUTE(A205,".",""))=0,IFERROR(MATCH("{""featureType"":"""&amp;INDEX('CONFIG Legacy V3 Mapping'!B:B,MATCH('OUTPUT Legacy Converter'!A205,'CONFIG Legacy V3 Mapping'!A:A,0))&amp;""",""elementType"":""all""",'INPUT Legacy JSON Input'!$D:$D,0),FALSE),FALSE),
_xlpm.defaultMatch,IF(LEN(A205)-LEN(SUBSTITUTE(A205,".",""))=0,IFERROR(MATCH("{""elementType"":""" &amp; B205 &amp; """",'INPUT Legacy JSON Input'!$D:$D,0),FALSE),FALSE),
IF(_xlpm.overrideMatch,_xlpm.overrideMatch,IF(_xlpm.allMatch,_xlpm.allMatch,IF(_xlpm.defaultMatch,_xlpm.defaultMatch,FALSE))))</f>
        <v>0</v>
      </c>
      <c r="E205" t="str" cm="1">
        <f t="array" ref="E205">IF($D205&lt;&gt;FALSE,_xlfn.LET(_xlpm.legacyData,INDEX('INPUT Legacy JSON Input'!$C:$C,$D205),
_xlpm.interimString,MID(_xlpm.legacyData,FIND(E$1,_xlpm.legacyData)+LEN(E$1)+3,LEN(_xlpm.legacyData)),
IF(ISERROR(FIND(E$1,_xlpm.legacyData)),"",LEFT(_xlpm.interimString,FIND("}",_xlpm.interimString)-2))),"")</f>
        <v/>
      </c>
      <c r="F205" t="str" cm="1">
        <f t="array" ref="F205">IF($D205&lt;&gt;FALSE,_xlfn.LET(_xlpm.legacyData,INDEX('INPUT Legacy JSON Input'!$C:$C,$D205),
_xlpm.interimString,MID(_xlpm.legacyData,FIND(F$1,_xlpm.legacyData)+LEN(F$1)+3,LEN(_xlpm.legacyData)),
IF(ISERROR(FIND(F$1,_xlpm.legacyData)),"",LEFT(_xlpm.interimString,FIND("}",_xlpm.interimString)-2))),"")</f>
        <v/>
      </c>
      <c r="G205" t="str" cm="1">
        <f t="array" ref="G205">IF($D205&lt;&gt;FALSE,_xlfn.LET(_xlpm.legacyData,INDEX('INPUT Legacy JSON Input'!$C:$C,$D205),
_xlpm.interimString,MID(_xlpm.legacyData,FIND(G$1,_xlpm.legacyData)+LEN(G$1)+3,LEN(_xlpm.legacyData)),
IF(ISERROR(FIND(G$1,_xlpm.legacyData)),"",LEFT(_xlpm.interimString,FIND("}",_xlpm.interimString)-2))),"")</f>
        <v/>
      </c>
      <c r="H205" s="9" t="str">
        <f>IF(OR(AND(E205="",F205="",G205=""),AND(B205="labels.icon",F205="")),"",
SUBSTITUTE("{\""featureType\"":\"""&amp;A205&amp;"\"",\""elementType\"":\"""&amp;B205&amp;"\"",\""stylers\"":["&amp;
IF(OR(E205="",B205="labels.icon"),"","{\""visibility\"":\"""&amp;E205&amp;"\""},")&amp;
IF(F205="","","{\""color\"":\"""&amp;F205&amp;"\""},")&amp;
IF(OR(G205="",B205="labels.icon"),"","{\""weight\"":"&amp;G205&amp;"}")&amp;
"]}" &amp;IF((COUNTA(H206:H$778)-COUNTIF(H206:H$778,""))&gt;0, ",", ""),",]","]"))</f>
        <v/>
      </c>
    </row>
    <row r="206" spans="1:8">
      <c r="A206" s="7" t="s">
        <v>92</v>
      </c>
      <c r="B206" t="str" cm="1">
        <f t="array" ref="B206">INDEX('CONSTRUCTION 7 Types'!A:A,COUNTIF(A$2:A206,A206))</f>
        <v>geometry.fill</v>
      </c>
      <c r="D206" t="b">
        <f>_xlfn.LET(_xlpm.overrideMatch,IFERROR(MATCH("{""featureType"":""" &amp; INDEX('CONFIG Legacy V3 Mapping'!B:B,MATCH('OUTPUT Legacy Converter'!A206,'CONFIG Legacy V3 Mapping'!A:A,0)) &amp; """,""elementType"":""" &amp; B206 &amp; """",'INPUT Legacy JSON Input'!$D:$D,0),FALSE),
_xlpm.allMatch,IF(LEN(A206)-LEN(SUBSTITUTE(A206,".",""))=0,IFERROR(MATCH("{""featureType"":"""&amp;INDEX('CONFIG Legacy V3 Mapping'!B:B,MATCH('OUTPUT Legacy Converter'!A206,'CONFIG Legacy V3 Mapping'!A:A,0))&amp;""",""elementType"":""all""",'INPUT Legacy JSON Input'!$D:$D,0),FALSE),FALSE),
_xlpm.defaultMatch,IF(LEN(A206)-LEN(SUBSTITUTE(A206,".",""))=0,IFERROR(MATCH("{""elementType"":""" &amp; B206 &amp; """",'INPUT Legacy JSON Input'!$D:$D,0),FALSE),FALSE),
IF(_xlpm.overrideMatch,_xlpm.overrideMatch,IF(_xlpm.allMatch,_xlpm.allMatch,IF(_xlpm.defaultMatch,_xlpm.defaultMatch,FALSE))))</f>
        <v>0</v>
      </c>
      <c r="E206" t="str" cm="1">
        <f t="array" ref="E206">IF($D206&lt;&gt;FALSE,_xlfn.LET(_xlpm.legacyData,INDEX('INPUT Legacy JSON Input'!$C:$C,$D206),
_xlpm.interimString,MID(_xlpm.legacyData,FIND(E$1,_xlpm.legacyData)+LEN(E$1)+3,LEN(_xlpm.legacyData)),
IF(ISERROR(FIND(E$1,_xlpm.legacyData)),"",LEFT(_xlpm.interimString,FIND("}",_xlpm.interimString)-2))),"")</f>
        <v/>
      </c>
      <c r="F206" t="str" cm="1">
        <f t="array" ref="F206">IF($D206&lt;&gt;FALSE,_xlfn.LET(_xlpm.legacyData,INDEX('INPUT Legacy JSON Input'!$C:$C,$D206),
_xlpm.interimString,MID(_xlpm.legacyData,FIND(F$1,_xlpm.legacyData)+LEN(F$1)+3,LEN(_xlpm.legacyData)),
IF(ISERROR(FIND(F$1,_xlpm.legacyData)),"",LEFT(_xlpm.interimString,FIND("}",_xlpm.interimString)-2))),"")</f>
        <v/>
      </c>
      <c r="G206" t="str" cm="1">
        <f t="array" ref="G206">IF($D206&lt;&gt;FALSE,_xlfn.LET(_xlpm.legacyData,INDEX('INPUT Legacy JSON Input'!$C:$C,$D206),
_xlpm.interimString,MID(_xlpm.legacyData,FIND(G$1,_xlpm.legacyData)+LEN(G$1)+3,LEN(_xlpm.legacyData)),
IF(ISERROR(FIND(G$1,_xlpm.legacyData)),"",LEFT(_xlpm.interimString,FIND("}",_xlpm.interimString)-2))),"")</f>
        <v/>
      </c>
      <c r="H206" s="9" t="str">
        <f>IF(OR(AND(E206="",F206="",G206=""),AND(B206="labels.icon",F206="")),"",
SUBSTITUTE("{\""featureType\"":\"""&amp;A206&amp;"\"",\""elementType\"":\"""&amp;B206&amp;"\"",\""stylers\"":["&amp;
IF(OR(E206="",B206="labels.icon"),"","{\""visibility\"":\"""&amp;E206&amp;"\""},")&amp;
IF(F206="","","{\""color\"":\"""&amp;F206&amp;"\""},")&amp;
IF(OR(G206="",B206="labels.icon"),"","{\""weight\"":"&amp;G206&amp;"}")&amp;
"]}" &amp;IF((COUNTA(H207:H$778)-COUNTIF(H207:H$778,""))&gt;0, ",", ""),",]","]"))</f>
        <v/>
      </c>
    </row>
    <row r="207" spans="1:8">
      <c r="A207" s="7" t="s">
        <v>93</v>
      </c>
      <c r="B207" t="str" cm="1">
        <f t="array" ref="B207">INDEX('CONSTRUCTION 7 Types'!A:A,COUNTIF(A$2:A207,A207))</f>
        <v>geometry.fill</v>
      </c>
      <c r="D207" t="b">
        <f>_xlfn.LET(_xlpm.overrideMatch,IFERROR(MATCH("{""featureType"":""" &amp; INDEX('CONFIG Legacy V3 Mapping'!B:B,MATCH('OUTPUT Legacy Converter'!A207,'CONFIG Legacy V3 Mapping'!A:A,0)) &amp; """,""elementType"":""" &amp; B207 &amp; """",'INPUT Legacy JSON Input'!$D:$D,0),FALSE),
_xlpm.allMatch,IF(LEN(A207)-LEN(SUBSTITUTE(A207,".",""))=0,IFERROR(MATCH("{""featureType"":"""&amp;INDEX('CONFIG Legacy V3 Mapping'!B:B,MATCH('OUTPUT Legacy Converter'!A207,'CONFIG Legacy V3 Mapping'!A:A,0))&amp;""",""elementType"":""all""",'INPUT Legacy JSON Input'!$D:$D,0),FALSE),FALSE),
_xlpm.defaultMatch,IF(LEN(A207)-LEN(SUBSTITUTE(A207,".",""))=0,IFERROR(MATCH("{""elementType"":""" &amp; B207 &amp; """",'INPUT Legacy JSON Input'!$D:$D,0),FALSE),FALSE),
IF(_xlpm.overrideMatch,_xlpm.overrideMatch,IF(_xlpm.allMatch,_xlpm.allMatch,IF(_xlpm.defaultMatch,_xlpm.defaultMatch,FALSE))))</f>
        <v>0</v>
      </c>
      <c r="E207" t="str" cm="1">
        <f t="array" ref="E207">IF($D207&lt;&gt;FALSE,_xlfn.LET(_xlpm.legacyData,INDEX('INPUT Legacy JSON Input'!$C:$C,$D207),
_xlpm.interimString,MID(_xlpm.legacyData,FIND(E$1,_xlpm.legacyData)+LEN(E$1)+3,LEN(_xlpm.legacyData)),
IF(ISERROR(FIND(E$1,_xlpm.legacyData)),"",LEFT(_xlpm.interimString,FIND("}",_xlpm.interimString)-2))),"")</f>
        <v/>
      </c>
      <c r="F207" t="str" cm="1">
        <f t="array" ref="F207">IF($D207&lt;&gt;FALSE,_xlfn.LET(_xlpm.legacyData,INDEX('INPUT Legacy JSON Input'!$C:$C,$D207),
_xlpm.interimString,MID(_xlpm.legacyData,FIND(F$1,_xlpm.legacyData)+LEN(F$1)+3,LEN(_xlpm.legacyData)),
IF(ISERROR(FIND(F$1,_xlpm.legacyData)),"",LEFT(_xlpm.interimString,FIND("}",_xlpm.interimString)-2))),"")</f>
        <v/>
      </c>
      <c r="G207" t="str" cm="1">
        <f t="array" ref="G207">IF($D207&lt;&gt;FALSE,_xlfn.LET(_xlpm.legacyData,INDEX('INPUT Legacy JSON Input'!$C:$C,$D207),
_xlpm.interimString,MID(_xlpm.legacyData,FIND(G$1,_xlpm.legacyData)+LEN(G$1)+3,LEN(_xlpm.legacyData)),
IF(ISERROR(FIND(G$1,_xlpm.legacyData)),"",LEFT(_xlpm.interimString,FIND("}",_xlpm.interimString)-2))),"")</f>
        <v/>
      </c>
      <c r="H207" s="9" t="str">
        <f>IF(OR(AND(E207="",F207="",G207=""),AND(B207="labels.icon",F207="")),"",
SUBSTITUTE("{\""featureType\"":\"""&amp;A207&amp;"\"",\""elementType\"":\"""&amp;B207&amp;"\"",\""stylers\"":["&amp;
IF(OR(E207="",B207="labels.icon"),"","{\""visibility\"":\"""&amp;E207&amp;"\""},")&amp;
IF(F207="","","{\""color\"":\"""&amp;F207&amp;"\""},")&amp;
IF(OR(G207="",B207="labels.icon"),"","{\""weight\"":"&amp;G207&amp;"}")&amp;
"]}" &amp;IF((COUNTA(H208:H$778)-COUNTIF(H208:H$778,""))&gt;0, ",", ""),",]","]"))</f>
        <v/>
      </c>
    </row>
    <row r="208" spans="1:8">
      <c r="A208" s="7" t="s">
        <v>94</v>
      </c>
      <c r="B208" t="str" cm="1">
        <f t="array" ref="B208">INDEX('CONSTRUCTION 7 Types'!A:A,COUNTIF(A$2:A208,A208))</f>
        <v>geometry.fill</v>
      </c>
      <c r="D208" t="b">
        <f>_xlfn.LET(_xlpm.overrideMatch,IFERROR(MATCH("{""featureType"":""" &amp; INDEX('CONFIG Legacy V3 Mapping'!B:B,MATCH('OUTPUT Legacy Converter'!A208,'CONFIG Legacy V3 Mapping'!A:A,0)) &amp; """,""elementType"":""" &amp; B208 &amp; """",'INPUT Legacy JSON Input'!$D:$D,0),FALSE),
_xlpm.allMatch,IF(LEN(A208)-LEN(SUBSTITUTE(A208,".",""))=0,IFERROR(MATCH("{""featureType"":"""&amp;INDEX('CONFIG Legacy V3 Mapping'!B:B,MATCH('OUTPUT Legacy Converter'!A208,'CONFIG Legacy V3 Mapping'!A:A,0))&amp;""",""elementType"":""all""",'INPUT Legacy JSON Input'!$D:$D,0),FALSE),FALSE),
_xlpm.defaultMatch,IF(LEN(A208)-LEN(SUBSTITUTE(A208,".",""))=0,IFERROR(MATCH("{""elementType"":""" &amp; B208 &amp; """",'INPUT Legacy JSON Input'!$D:$D,0),FALSE),FALSE),
IF(_xlpm.overrideMatch,_xlpm.overrideMatch,IF(_xlpm.allMatch,_xlpm.allMatch,IF(_xlpm.defaultMatch,_xlpm.defaultMatch,FALSE))))</f>
        <v>0</v>
      </c>
      <c r="E208" t="str" cm="1">
        <f t="array" ref="E208">IF($D208&lt;&gt;FALSE,_xlfn.LET(_xlpm.legacyData,INDEX('INPUT Legacy JSON Input'!$C:$C,$D208),
_xlpm.interimString,MID(_xlpm.legacyData,FIND(E$1,_xlpm.legacyData)+LEN(E$1)+3,LEN(_xlpm.legacyData)),
IF(ISERROR(FIND(E$1,_xlpm.legacyData)),"",LEFT(_xlpm.interimString,FIND("}",_xlpm.interimString)-2))),"")</f>
        <v/>
      </c>
      <c r="F208" t="str" cm="1">
        <f t="array" ref="F208">IF($D208&lt;&gt;FALSE,_xlfn.LET(_xlpm.legacyData,INDEX('INPUT Legacy JSON Input'!$C:$C,$D208),
_xlpm.interimString,MID(_xlpm.legacyData,FIND(F$1,_xlpm.legacyData)+LEN(F$1)+3,LEN(_xlpm.legacyData)),
IF(ISERROR(FIND(F$1,_xlpm.legacyData)),"",LEFT(_xlpm.interimString,FIND("}",_xlpm.interimString)-2))),"")</f>
        <v/>
      </c>
      <c r="G208" t="str" cm="1">
        <f t="array" ref="G208">IF($D208&lt;&gt;FALSE,_xlfn.LET(_xlpm.legacyData,INDEX('INPUT Legacy JSON Input'!$C:$C,$D208),
_xlpm.interimString,MID(_xlpm.legacyData,FIND(G$1,_xlpm.legacyData)+LEN(G$1)+3,LEN(_xlpm.legacyData)),
IF(ISERROR(FIND(G$1,_xlpm.legacyData)),"",LEFT(_xlpm.interimString,FIND("}",_xlpm.interimString)-2))),"")</f>
        <v/>
      </c>
      <c r="H208" s="9" t="str">
        <f>IF(OR(AND(E208="",F208="",G208=""),AND(B208="labels.icon",F208="")),"",
SUBSTITUTE("{\""featureType\"":\"""&amp;A208&amp;"\"",\""elementType\"":\"""&amp;B208&amp;"\"",\""stylers\"":["&amp;
IF(OR(E208="",B208="labels.icon"),"","{\""visibility\"":\"""&amp;E208&amp;"\""},")&amp;
IF(F208="","","{\""color\"":\"""&amp;F208&amp;"\""},")&amp;
IF(OR(G208="",B208="labels.icon"),"","{\""weight\"":"&amp;G208&amp;"}")&amp;
"]}" &amp;IF((COUNTA(H209:H$778)-COUNTIF(H209:H$778,""))&gt;0, ",", ""),",]","]"))</f>
        <v/>
      </c>
    </row>
    <row r="209" spans="1:8">
      <c r="A209" s="7" t="s">
        <v>95</v>
      </c>
      <c r="B209" t="str" cm="1">
        <f t="array" ref="B209">INDEX('CONSTRUCTION 7 Types'!A:A,COUNTIF(A$2:A209,A209))</f>
        <v>geometry.fill</v>
      </c>
      <c r="D209" t="b">
        <f>_xlfn.LET(_xlpm.overrideMatch,IFERROR(MATCH("{""featureType"":""" &amp; INDEX('CONFIG Legacy V3 Mapping'!B:B,MATCH('OUTPUT Legacy Converter'!A209,'CONFIG Legacy V3 Mapping'!A:A,0)) &amp; """,""elementType"":""" &amp; B209 &amp; """",'INPUT Legacy JSON Input'!$D:$D,0),FALSE),
_xlpm.allMatch,IF(LEN(A209)-LEN(SUBSTITUTE(A209,".",""))=0,IFERROR(MATCH("{""featureType"":"""&amp;INDEX('CONFIG Legacy V3 Mapping'!B:B,MATCH('OUTPUT Legacy Converter'!A209,'CONFIG Legacy V3 Mapping'!A:A,0))&amp;""",""elementType"":""all""",'INPUT Legacy JSON Input'!$D:$D,0),FALSE),FALSE),
_xlpm.defaultMatch,IF(LEN(A209)-LEN(SUBSTITUTE(A209,".",""))=0,IFERROR(MATCH("{""elementType"":""" &amp; B209 &amp; """",'INPUT Legacy JSON Input'!$D:$D,0),FALSE),FALSE),
IF(_xlpm.overrideMatch,_xlpm.overrideMatch,IF(_xlpm.allMatch,_xlpm.allMatch,IF(_xlpm.defaultMatch,_xlpm.defaultMatch,FALSE))))</f>
        <v>0</v>
      </c>
      <c r="E209" t="str" cm="1">
        <f t="array" ref="E209">IF($D209&lt;&gt;FALSE,_xlfn.LET(_xlpm.legacyData,INDEX('INPUT Legacy JSON Input'!$C:$C,$D209),
_xlpm.interimString,MID(_xlpm.legacyData,FIND(E$1,_xlpm.legacyData)+LEN(E$1)+3,LEN(_xlpm.legacyData)),
IF(ISERROR(FIND(E$1,_xlpm.legacyData)),"",LEFT(_xlpm.interimString,FIND("}",_xlpm.interimString)-2))),"")</f>
        <v/>
      </c>
      <c r="F209" t="str" cm="1">
        <f t="array" ref="F209">IF($D209&lt;&gt;FALSE,_xlfn.LET(_xlpm.legacyData,INDEX('INPUT Legacy JSON Input'!$C:$C,$D209),
_xlpm.interimString,MID(_xlpm.legacyData,FIND(F$1,_xlpm.legacyData)+LEN(F$1)+3,LEN(_xlpm.legacyData)),
IF(ISERROR(FIND(F$1,_xlpm.legacyData)),"",LEFT(_xlpm.interimString,FIND("}",_xlpm.interimString)-2))),"")</f>
        <v/>
      </c>
      <c r="G209" t="str" cm="1">
        <f t="array" ref="G209">IF($D209&lt;&gt;FALSE,_xlfn.LET(_xlpm.legacyData,INDEX('INPUT Legacy JSON Input'!$C:$C,$D209),
_xlpm.interimString,MID(_xlpm.legacyData,FIND(G$1,_xlpm.legacyData)+LEN(G$1)+3,LEN(_xlpm.legacyData)),
IF(ISERROR(FIND(G$1,_xlpm.legacyData)),"",LEFT(_xlpm.interimString,FIND("}",_xlpm.interimString)-2))),"")</f>
        <v/>
      </c>
      <c r="H209" s="9" t="str">
        <f>IF(OR(AND(E209="",F209="",G209=""),AND(B209="labels.icon",F209="")),"",
SUBSTITUTE("{\""featureType\"":\"""&amp;A209&amp;"\"",\""elementType\"":\"""&amp;B209&amp;"\"",\""stylers\"":["&amp;
IF(OR(E209="",B209="labels.icon"),"","{\""visibility\"":\"""&amp;E209&amp;"\""},")&amp;
IF(F209="","","{\""color\"":\"""&amp;F209&amp;"\""},")&amp;
IF(OR(G209="",B209="labels.icon"),"","{\""weight\"":"&amp;G209&amp;"}")&amp;
"]}" &amp;IF((COUNTA(H210:H$778)-COUNTIF(H210:H$778,""))&gt;0, ",", ""),",]","]"))</f>
        <v/>
      </c>
    </row>
    <row r="210" spans="1:8">
      <c r="A210" s="7" t="s">
        <v>96</v>
      </c>
      <c r="B210" t="str" cm="1">
        <f t="array" ref="B210">INDEX('CONSTRUCTION 7 Types'!A:A,COUNTIF(A$2:A210,A210))</f>
        <v>geometry.fill</v>
      </c>
      <c r="D210" t="b">
        <f>_xlfn.LET(_xlpm.overrideMatch,IFERROR(MATCH("{""featureType"":""" &amp; INDEX('CONFIG Legacy V3 Mapping'!B:B,MATCH('OUTPUT Legacy Converter'!A210,'CONFIG Legacy V3 Mapping'!A:A,0)) &amp; """,""elementType"":""" &amp; B210 &amp; """",'INPUT Legacy JSON Input'!$D:$D,0),FALSE),
_xlpm.allMatch,IF(LEN(A210)-LEN(SUBSTITUTE(A210,".",""))=0,IFERROR(MATCH("{""featureType"":"""&amp;INDEX('CONFIG Legacy V3 Mapping'!B:B,MATCH('OUTPUT Legacy Converter'!A210,'CONFIG Legacy V3 Mapping'!A:A,0))&amp;""",""elementType"":""all""",'INPUT Legacy JSON Input'!$D:$D,0),FALSE),FALSE),
_xlpm.defaultMatch,IF(LEN(A210)-LEN(SUBSTITUTE(A210,".",""))=0,IFERROR(MATCH("{""elementType"":""" &amp; B210 &amp; """",'INPUT Legacy JSON Input'!$D:$D,0),FALSE),FALSE),
IF(_xlpm.overrideMatch,_xlpm.overrideMatch,IF(_xlpm.allMatch,_xlpm.allMatch,IF(_xlpm.defaultMatch,_xlpm.defaultMatch,FALSE))))</f>
        <v>0</v>
      </c>
      <c r="E210" t="str" cm="1">
        <f t="array" ref="E210">IF($D210&lt;&gt;FALSE,_xlfn.LET(_xlpm.legacyData,INDEX('INPUT Legacy JSON Input'!$C:$C,$D210),
_xlpm.interimString,MID(_xlpm.legacyData,FIND(E$1,_xlpm.legacyData)+LEN(E$1)+3,LEN(_xlpm.legacyData)),
IF(ISERROR(FIND(E$1,_xlpm.legacyData)),"",LEFT(_xlpm.interimString,FIND("}",_xlpm.interimString)-2))),"")</f>
        <v/>
      </c>
      <c r="F210" t="str" cm="1">
        <f t="array" ref="F210">IF($D210&lt;&gt;FALSE,_xlfn.LET(_xlpm.legacyData,INDEX('INPUT Legacy JSON Input'!$C:$C,$D210),
_xlpm.interimString,MID(_xlpm.legacyData,FIND(F$1,_xlpm.legacyData)+LEN(F$1)+3,LEN(_xlpm.legacyData)),
IF(ISERROR(FIND(F$1,_xlpm.legacyData)),"",LEFT(_xlpm.interimString,FIND("}",_xlpm.interimString)-2))),"")</f>
        <v/>
      </c>
      <c r="G210" t="str" cm="1">
        <f t="array" ref="G210">IF($D210&lt;&gt;FALSE,_xlfn.LET(_xlpm.legacyData,INDEX('INPUT Legacy JSON Input'!$C:$C,$D210),
_xlpm.interimString,MID(_xlpm.legacyData,FIND(G$1,_xlpm.legacyData)+LEN(G$1)+3,LEN(_xlpm.legacyData)),
IF(ISERROR(FIND(G$1,_xlpm.legacyData)),"",LEFT(_xlpm.interimString,FIND("}",_xlpm.interimString)-2))),"")</f>
        <v/>
      </c>
      <c r="H210" s="9" t="str">
        <f>IF(OR(AND(E210="",F210="",G210=""),AND(B210="labels.icon",F210="")),"",
SUBSTITUTE("{\""featureType\"":\"""&amp;A210&amp;"\"",\""elementType\"":\"""&amp;B210&amp;"\"",\""stylers\"":["&amp;
IF(OR(E210="",B210="labels.icon"),"","{\""visibility\"":\"""&amp;E210&amp;"\""},")&amp;
IF(F210="","","{\""color\"":\"""&amp;F210&amp;"\""},")&amp;
IF(OR(G210="",B210="labels.icon"),"","{\""weight\"":"&amp;G210&amp;"}")&amp;
"]}" &amp;IF((COUNTA(H211:H$778)-COUNTIF(H211:H$778,""))&gt;0, ",", ""),",]","]"))</f>
        <v/>
      </c>
    </row>
    <row r="211" spans="1:8">
      <c r="A211" s="7" t="s">
        <v>97</v>
      </c>
      <c r="B211" t="str" cm="1">
        <f t="array" ref="B211">INDEX('CONSTRUCTION 7 Types'!A:A,COUNTIF(A$2:A211,A211))</f>
        <v>geometry.fill</v>
      </c>
      <c r="D211" t="b">
        <f>_xlfn.LET(_xlpm.overrideMatch,IFERROR(MATCH("{""featureType"":""" &amp; INDEX('CONFIG Legacy V3 Mapping'!B:B,MATCH('OUTPUT Legacy Converter'!A211,'CONFIG Legacy V3 Mapping'!A:A,0)) &amp; """,""elementType"":""" &amp; B211 &amp; """",'INPUT Legacy JSON Input'!$D:$D,0),FALSE),
_xlpm.allMatch,IF(LEN(A211)-LEN(SUBSTITUTE(A211,".",""))=0,IFERROR(MATCH("{""featureType"":"""&amp;INDEX('CONFIG Legacy V3 Mapping'!B:B,MATCH('OUTPUT Legacy Converter'!A211,'CONFIG Legacy V3 Mapping'!A:A,0))&amp;""",""elementType"":""all""",'INPUT Legacy JSON Input'!$D:$D,0),FALSE),FALSE),
_xlpm.defaultMatch,IF(LEN(A211)-LEN(SUBSTITUTE(A211,".",""))=0,IFERROR(MATCH("{""elementType"":""" &amp; B211 &amp; """",'INPUT Legacy JSON Input'!$D:$D,0),FALSE),FALSE),
IF(_xlpm.overrideMatch,_xlpm.overrideMatch,IF(_xlpm.allMatch,_xlpm.allMatch,IF(_xlpm.defaultMatch,_xlpm.defaultMatch,FALSE))))</f>
        <v>0</v>
      </c>
      <c r="E211" t="str" cm="1">
        <f t="array" ref="E211">IF($D211&lt;&gt;FALSE,_xlfn.LET(_xlpm.legacyData,INDEX('INPUT Legacy JSON Input'!$C:$C,$D211),
_xlpm.interimString,MID(_xlpm.legacyData,FIND(E$1,_xlpm.legacyData)+LEN(E$1)+3,LEN(_xlpm.legacyData)),
IF(ISERROR(FIND(E$1,_xlpm.legacyData)),"",LEFT(_xlpm.interimString,FIND("}",_xlpm.interimString)-2))),"")</f>
        <v/>
      </c>
      <c r="F211" t="str" cm="1">
        <f t="array" ref="F211">IF($D211&lt;&gt;FALSE,_xlfn.LET(_xlpm.legacyData,INDEX('INPUT Legacy JSON Input'!$C:$C,$D211),
_xlpm.interimString,MID(_xlpm.legacyData,FIND(F$1,_xlpm.legacyData)+LEN(F$1)+3,LEN(_xlpm.legacyData)),
IF(ISERROR(FIND(F$1,_xlpm.legacyData)),"",LEFT(_xlpm.interimString,FIND("}",_xlpm.interimString)-2))),"")</f>
        <v/>
      </c>
      <c r="G211" t="str" cm="1">
        <f t="array" ref="G211">IF($D211&lt;&gt;FALSE,_xlfn.LET(_xlpm.legacyData,INDEX('INPUT Legacy JSON Input'!$C:$C,$D211),
_xlpm.interimString,MID(_xlpm.legacyData,FIND(G$1,_xlpm.legacyData)+LEN(G$1)+3,LEN(_xlpm.legacyData)),
IF(ISERROR(FIND(G$1,_xlpm.legacyData)),"",LEFT(_xlpm.interimString,FIND("}",_xlpm.interimString)-2))),"")</f>
        <v/>
      </c>
      <c r="H211" s="9" t="str">
        <f>IF(OR(AND(E211="",F211="",G211=""),AND(B211="labels.icon",F211="")),"",
SUBSTITUTE("{\""featureType\"":\"""&amp;A211&amp;"\"",\""elementType\"":\"""&amp;B211&amp;"\"",\""stylers\"":["&amp;
IF(OR(E211="",B211="labels.icon"),"","{\""visibility\"":\"""&amp;E211&amp;"\""},")&amp;
IF(F211="","","{\""color\"":\"""&amp;F211&amp;"\""},")&amp;
IF(OR(G211="",B211="labels.icon"),"","{\""weight\"":"&amp;G211&amp;"}")&amp;
"]}" &amp;IF((COUNTA(H212:H$778)-COUNTIF(H212:H$778,""))&gt;0, ",", ""),",]","]"))</f>
        <v/>
      </c>
    </row>
    <row r="212" spans="1:8">
      <c r="A212" s="7" t="s">
        <v>98</v>
      </c>
      <c r="B212" t="str" cm="1">
        <f t="array" ref="B212">INDEX('CONSTRUCTION 7 Types'!A:A,COUNTIF(A$2:A212,A212))</f>
        <v>geometry.fill</v>
      </c>
      <c r="D212" t="b">
        <f>_xlfn.LET(_xlpm.overrideMatch,IFERROR(MATCH("{""featureType"":""" &amp; INDEX('CONFIG Legacy V3 Mapping'!B:B,MATCH('OUTPUT Legacy Converter'!A212,'CONFIG Legacy V3 Mapping'!A:A,0)) &amp; """,""elementType"":""" &amp; B212 &amp; """",'INPUT Legacy JSON Input'!$D:$D,0),FALSE),
_xlpm.allMatch,IF(LEN(A212)-LEN(SUBSTITUTE(A212,".",""))=0,IFERROR(MATCH("{""featureType"":"""&amp;INDEX('CONFIG Legacy V3 Mapping'!B:B,MATCH('OUTPUT Legacy Converter'!A212,'CONFIG Legacy V3 Mapping'!A:A,0))&amp;""",""elementType"":""all""",'INPUT Legacy JSON Input'!$D:$D,0),FALSE),FALSE),
_xlpm.defaultMatch,IF(LEN(A212)-LEN(SUBSTITUTE(A212,".",""))=0,IFERROR(MATCH("{""elementType"":""" &amp; B212 &amp; """",'INPUT Legacy JSON Input'!$D:$D,0),FALSE),FALSE),
IF(_xlpm.overrideMatch,_xlpm.overrideMatch,IF(_xlpm.allMatch,_xlpm.allMatch,IF(_xlpm.defaultMatch,_xlpm.defaultMatch,FALSE))))</f>
        <v>0</v>
      </c>
      <c r="E212" t="str" cm="1">
        <f t="array" ref="E212">IF($D212&lt;&gt;FALSE,_xlfn.LET(_xlpm.legacyData,INDEX('INPUT Legacy JSON Input'!$C:$C,$D212),
_xlpm.interimString,MID(_xlpm.legacyData,FIND(E$1,_xlpm.legacyData)+LEN(E$1)+3,LEN(_xlpm.legacyData)),
IF(ISERROR(FIND(E$1,_xlpm.legacyData)),"",LEFT(_xlpm.interimString,FIND("}",_xlpm.interimString)-2))),"")</f>
        <v/>
      </c>
      <c r="F212" t="str" cm="1">
        <f t="array" ref="F212">IF($D212&lt;&gt;FALSE,_xlfn.LET(_xlpm.legacyData,INDEX('INPUT Legacy JSON Input'!$C:$C,$D212),
_xlpm.interimString,MID(_xlpm.legacyData,FIND(F$1,_xlpm.legacyData)+LEN(F$1)+3,LEN(_xlpm.legacyData)),
IF(ISERROR(FIND(F$1,_xlpm.legacyData)),"",LEFT(_xlpm.interimString,FIND("}",_xlpm.interimString)-2))),"")</f>
        <v/>
      </c>
      <c r="G212" t="str" cm="1">
        <f t="array" ref="G212">IF($D212&lt;&gt;FALSE,_xlfn.LET(_xlpm.legacyData,INDEX('INPUT Legacy JSON Input'!$C:$C,$D212),
_xlpm.interimString,MID(_xlpm.legacyData,FIND(G$1,_xlpm.legacyData)+LEN(G$1)+3,LEN(_xlpm.legacyData)),
IF(ISERROR(FIND(G$1,_xlpm.legacyData)),"",LEFT(_xlpm.interimString,FIND("}",_xlpm.interimString)-2))),"")</f>
        <v/>
      </c>
      <c r="H212" s="9" t="str">
        <f>IF(OR(AND(E212="",F212="",G212=""),AND(B212="labels.icon",F212="")),"",
SUBSTITUTE("{\""featureType\"":\"""&amp;A212&amp;"\"",\""elementType\"":\"""&amp;B212&amp;"\"",\""stylers\"":["&amp;
IF(OR(E212="",B212="labels.icon"),"","{\""visibility\"":\"""&amp;E212&amp;"\""},")&amp;
IF(F212="","","{\""color\"":\"""&amp;F212&amp;"\""},")&amp;
IF(OR(G212="",B212="labels.icon"),"","{\""weight\"":"&amp;G212&amp;"}")&amp;
"]}" &amp;IF((COUNTA(H213:H$778)-COUNTIF(H213:H$778,""))&gt;0, ",", ""),",]","]"))</f>
        <v/>
      </c>
    </row>
    <row r="213" spans="1:8">
      <c r="A213" s="7" t="s">
        <v>99</v>
      </c>
      <c r="B213" t="str" cm="1">
        <f t="array" ref="B213">INDEX('CONSTRUCTION 7 Types'!A:A,COUNTIF(A$2:A213,A213))</f>
        <v>geometry.fill</v>
      </c>
      <c r="D213" t="b">
        <f>_xlfn.LET(_xlpm.overrideMatch,IFERROR(MATCH("{""featureType"":""" &amp; INDEX('CONFIG Legacy V3 Mapping'!B:B,MATCH('OUTPUT Legacy Converter'!A213,'CONFIG Legacy V3 Mapping'!A:A,0)) &amp; """,""elementType"":""" &amp; B213 &amp; """",'INPUT Legacy JSON Input'!$D:$D,0),FALSE),
_xlpm.allMatch,IF(LEN(A213)-LEN(SUBSTITUTE(A213,".",""))=0,IFERROR(MATCH("{""featureType"":"""&amp;INDEX('CONFIG Legacy V3 Mapping'!B:B,MATCH('OUTPUT Legacy Converter'!A213,'CONFIG Legacy V3 Mapping'!A:A,0))&amp;""",""elementType"":""all""",'INPUT Legacy JSON Input'!$D:$D,0),FALSE),FALSE),
_xlpm.defaultMatch,IF(LEN(A213)-LEN(SUBSTITUTE(A213,".",""))=0,IFERROR(MATCH("{""elementType"":""" &amp; B213 &amp; """",'INPUT Legacy JSON Input'!$D:$D,0),FALSE),FALSE),
IF(_xlpm.overrideMatch,_xlpm.overrideMatch,IF(_xlpm.allMatch,_xlpm.allMatch,IF(_xlpm.defaultMatch,_xlpm.defaultMatch,FALSE))))</f>
        <v>0</v>
      </c>
      <c r="E213" t="str" cm="1">
        <f t="array" ref="E213">IF($D213&lt;&gt;FALSE,_xlfn.LET(_xlpm.legacyData,INDEX('INPUT Legacy JSON Input'!$C:$C,$D213),
_xlpm.interimString,MID(_xlpm.legacyData,FIND(E$1,_xlpm.legacyData)+LEN(E$1)+3,LEN(_xlpm.legacyData)),
IF(ISERROR(FIND(E$1,_xlpm.legacyData)),"",LEFT(_xlpm.interimString,FIND("}",_xlpm.interimString)-2))),"")</f>
        <v/>
      </c>
      <c r="F213" t="str" cm="1">
        <f t="array" ref="F213">IF($D213&lt;&gt;FALSE,_xlfn.LET(_xlpm.legacyData,INDEX('INPUT Legacy JSON Input'!$C:$C,$D213),
_xlpm.interimString,MID(_xlpm.legacyData,FIND(F$1,_xlpm.legacyData)+LEN(F$1)+3,LEN(_xlpm.legacyData)),
IF(ISERROR(FIND(F$1,_xlpm.legacyData)),"",LEFT(_xlpm.interimString,FIND("}",_xlpm.interimString)-2))),"")</f>
        <v/>
      </c>
      <c r="G213" t="str" cm="1">
        <f t="array" ref="G213">IF($D213&lt;&gt;FALSE,_xlfn.LET(_xlpm.legacyData,INDEX('INPUT Legacy JSON Input'!$C:$C,$D213),
_xlpm.interimString,MID(_xlpm.legacyData,FIND(G$1,_xlpm.legacyData)+LEN(G$1)+3,LEN(_xlpm.legacyData)),
IF(ISERROR(FIND(G$1,_xlpm.legacyData)),"",LEFT(_xlpm.interimString,FIND("}",_xlpm.interimString)-2))),"")</f>
        <v/>
      </c>
      <c r="H213" s="9" t="str">
        <f>IF(OR(AND(E213="",F213="",G213=""),AND(B213="labels.icon",F213="")),"",
SUBSTITUTE("{\""featureType\"":\"""&amp;A213&amp;"\"",\""elementType\"":\"""&amp;B213&amp;"\"",\""stylers\"":["&amp;
IF(OR(E213="",B213="labels.icon"),"","{\""visibility\"":\"""&amp;E213&amp;"\""},")&amp;
IF(F213="","","{\""color\"":\"""&amp;F213&amp;"\""},")&amp;
IF(OR(G213="",B213="labels.icon"),"","{\""weight\"":"&amp;G213&amp;"}")&amp;
"]}" &amp;IF((COUNTA(H214:H$778)-COUNTIF(H214:H$778,""))&gt;0, ",", ""),",]","]"))</f>
        <v/>
      </c>
    </row>
    <row r="214" spans="1:8">
      <c r="A214" s="7" t="s">
        <v>100</v>
      </c>
      <c r="B214" t="str" cm="1">
        <f t="array" ref="B214">INDEX('CONSTRUCTION 7 Types'!A:A,COUNTIF(A$2:A214,A214))</f>
        <v>geometry.fill</v>
      </c>
      <c r="D214" t="b">
        <f>_xlfn.LET(_xlpm.overrideMatch,IFERROR(MATCH("{""featureType"":""" &amp; INDEX('CONFIG Legacy V3 Mapping'!B:B,MATCH('OUTPUT Legacy Converter'!A214,'CONFIG Legacy V3 Mapping'!A:A,0)) &amp; """,""elementType"":""" &amp; B214 &amp; """",'INPUT Legacy JSON Input'!$D:$D,0),FALSE),
_xlpm.allMatch,IF(LEN(A214)-LEN(SUBSTITUTE(A214,".",""))=0,IFERROR(MATCH("{""featureType"":"""&amp;INDEX('CONFIG Legacy V3 Mapping'!B:B,MATCH('OUTPUT Legacy Converter'!A214,'CONFIG Legacy V3 Mapping'!A:A,0))&amp;""",""elementType"":""all""",'INPUT Legacy JSON Input'!$D:$D,0),FALSE),FALSE),
_xlpm.defaultMatch,IF(LEN(A214)-LEN(SUBSTITUTE(A214,".",""))=0,IFERROR(MATCH("{""elementType"":""" &amp; B214 &amp; """",'INPUT Legacy JSON Input'!$D:$D,0),FALSE),FALSE),
IF(_xlpm.overrideMatch,_xlpm.overrideMatch,IF(_xlpm.allMatch,_xlpm.allMatch,IF(_xlpm.defaultMatch,_xlpm.defaultMatch,FALSE))))</f>
        <v>0</v>
      </c>
      <c r="E214" t="str" cm="1">
        <f t="array" ref="E214">IF($D214&lt;&gt;FALSE,_xlfn.LET(_xlpm.legacyData,INDEX('INPUT Legacy JSON Input'!$C:$C,$D214),
_xlpm.interimString,MID(_xlpm.legacyData,FIND(E$1,_xlpm.legacyData)+LEN(E$1)+3,LEN(_xlpm.legacyData)),
IF(ISERROR(FIND(E$1,_xlpm.legacyData)),"",LEFT(_xlpm.interimString,FIND("}",_xlpm.interimString)-2))),"")</f>
        <v/>
      </c>
      <c r="F214" t="str" cm="1">
        <f t="array" ref="F214">IF($D214&lt;&gt;FALSE,_xlfn.LET(_xlpm.legacyData,INDEX('INPUT Legacy JSON Input'!$C:$C,$D214),
_xlpm.interimString,MID(_xlpm.legacyData,FIND(F$1,_xlpm.legacyData)+LEN(F$1)+3,LEN(_xlpm.legacyData)),
IF(ISERROR(FIND(F$1,_xlpm.legacyData)),"",LEFT(_xlpm.interimString,FIND("}",_xlpm.interimString)-2))),"")</f>
        <v/>
      </c>
      <c r="G214" t="str" cm="1">
        <f t="array" ref="G214">IF($D214&lt;&gt;FALSE,_xlfn.LET(_xlpm.legacyData,INDEX('INPUT Legacy JSON Input'!$C:$C,$D214),
_xlpm.interimString,MID(_xlpm.legacyData,FIND(G$1,_xlpm.legacyData)+LEN(G$1)+3,LEN(_xlpm.legacyData)),
IF(ISERROR(FIND(G$1,_xlpm.legacyData)),"",LEFT(_xlpm.interimString,FIND("}",_xlpm.interimString)-2))),"")</f>
        <v/>
      </c>
      <c r="H214" s="9" t="str">
        <f>IF(OR(AND(E214="",F214="",G214=""),AND(B214="labels.icon",F214="")),"",
SUBSTITUTE("{\""featureType\"":\"""&amp;A214&amp;"\"",\""elementType\"":\"""&amp;B214&amp;"\"",\""stylers\"":["&amp;
IF(OR(E214="",B214="labels.icon"),"","{\""visibility\"":\"""&amp;E214&amp;"\""},")&amp;
IF(F214="","","{\""color\"":\"""&amp;F214&amp;"\""},")&amp;
IF(OR(G214="",B214="labels.icon"),"","{\""weight\"":"&amp;G214&amp;"}")&amp;
"]}" &amp;IF((COUNTA(H215:H$778)-COUNTIF(H215:H$778,""))&gt;0, ",", ""),",]","]"))</f>
        <v/>
      </c>
    </row>
    <row r="215" spans="1:8">
      <c r="A215" s="7" t="s">
        <v>101</v>
      </c>
      <c r="B215" t="str" cm="1">
        <f t="array" ref="B215">INDEX('CONSTRUCTION 7 Types'!A:A,COUNTIF(A$2:A215,A215))</f>
        <v>geometry.fill</v>
      </c>
      <c r="D215" t="b">
        <f>_xlfn.LET(_xlpm.overrideMatch,IFERROR(MATCH("{""featureType"":""" &amp; INDEX('CONFIG Legacy V3 Mapping'!B:B,MATCH('OUTPUT Legacy Converter'!A215,'CONFIG Legacy V3 Mapping'!A:A,0)) &amp; """,""elementType"":""" &amp; B215 &amp; """",'INPUT Legacy JSON Input'!$D:$D,0),FALSE),
_xlpm.allMatch,IF(LEN(A215)-LEN(SUBSTITUTE(A215,".",""))=0,IFERROR(MATCH("{""featureType"":"""&amp;INDEX('CONFIG Legacy V3 Mapping'!B:B,MATCH('OUTPUT Legacy Converter'!A215,'CONFIG Legacy V3 Mapping'!A:A,0))&amp;""",""elementType"":""all""",'INPUT Legacy JSON Input'!$D:$D,0),FALSE),FALSE),
_xlpm.defaultMatch,IF(LEN(A215)-LEN(SUBSTITUTE(A215,".",""))=0,IFERROR(MATCH("{""elementType"":""" &amp; B215 &amp; """",'INPUT Legacy JSON Input'!$D:$D,0),FALSE),FALSE),
IF(_xlpm.overrideMatch,_xlpm.overrideMatch,IF(_xlpm.allMatch,_xlpm.allMatch,IF(_xlpm.defaultMatch,_xlpm.defaultMatch,FALSE))))</f>
        <v>0</v>
      </c>
      <c r="E215" t="str" cm="1">
        <f t="array" ref="E215">IF($D215&lt;&gt;FALSE,_xlfn.LET(_xlpm.legacyData,INDEX('INPUT Legacy JSON Input'!$C:$C,$D215),
_xlpm.interimString,MID(_xlpm.legacyData,FIND(E$1,_xlpm.legacyData)+LEN(E$1)+3,LEN(_xlpm.legacyData)),
IF(ISERROR(FIND(E$1,_xlpm.legacyData)),"",LEFT(_xlpm.interimString,FIND("}",_xlpm.interimString)-2))),"")</f>
        <v/>
      </c>
      <c r="F215" t="str" cm="1">
        <f t="array" ref="F215">IF($D215&lt;&gt;FALSE,_xlfn.LET(_xlpm.legacyData,INDEX('INPUT Legacy JSON Input'!$C:$C,$D215),
_xlpm.interimString,MID(_xlpm.legacyData,FIND(F$1,_xlpm.legacyData)+LEN(F$1)+3,LEN(_xlpm.legacyData)),
IF(ISERROR(FIND(F$1,_xlpm.legacyData)),"",LEFT(_xlpm.interimString,FIND("}",_xlpm.interimString)-2))),"")</f>
        <v/>
      </c>
      <c r="G215" t="str" cm="1">
        <f t="array" ref="G215">IF($D215&lt;&gt;FALSE,_xlfn.LET(_xlpm.legacyData,INDEX('INPUT Legacy JSON Input'!$C:$C,$D215),
_xlpm.interimString,MID(_xlpm.legacyData,FIND(G$1,_xlpm.legacyData)+LEN(G$1)+3,LEN(_xlpm.legacyData)),
IF(ISERROR(FIND(G$1,_xlpm.legacyData)),"",LEFT(_xlpm.interimString,FIND("}",_xlpm.interimString)-2))),"")</f>
        <v/>
      </c>
      <c r="H215" s="9" t="str">
        <f>IF(OR(AND(E215="",F215="",G215=""),AND(B215="labels.icon",F215="")),"",
SUBSTITUTE("{\""featureType\"":\"""&amp;A215&amp;"\"",\""elementType\"":\"""&amp;B215&amp;"\"",\""stylers\"":["&amp;
IF(OR(E215="",B215="labels.icon"),"","{\""visibility\"":\"""&amp;E215&amp;"\""},")&amp;
IF(F215="","","{\""color\"":\"""&amp;F215&amp;"\""},")&amp;
IF(OR(G215="",B215="labels.icon"),"","{\""weight\"":"&amp;G215&amp;"}")&amp;
"]}" &amp;IF((COUNTA(H216:H$778)-COUNTIF(H216:H$778,""))&gt;0, ",", ""),",]","]"))</f>
        <v/>
      </c>
    </row>
    <row r="216" spans="1:8">
      <c r="A216" s="7" t="s">
        <v>102</v>
      </c>
      <c r="B216" t="str" cm="1">
        <f t="array" ref="B216">INDEX('CONSTRUCTION 7 Types'!A:A,COUNTIF(A$2:A216,A216))</f>
        <v>geometry.fill</v>
      </c>
      <c r="D216" t="b">
        <f>_xlfn.LET(_xlpm.overrideMatch,IFERROR(MATCH("{""featureType"":""" &amp; INDEX('CONFIG Legacy V3 Mapping'!B:B,MATCH('OUTPUT Legacy Converter'!A216,'CONFIG Legacy V3 Mapping'!A:A,0)) &amp; """,""elementType"":""" &amp; B216 &amp; """",'INPUT Legacy JSON Input'!$D:$D,0),FALSE),
_xlpm.allMatch,IF(LEN(A216)-LEN(SUBSTITUTE(A216,".",""))=0,IFERROR(MATCH("{""featureType"":"""&amp;INDEX('CONFIG Legacy V3 Mapping'!B:B,MATCH('OUTPUT Legacy Converter'!A216,'CONFIG Legacy V3 Mapping'!A:A,0))&amp;""",""elementType"":""all""",'INPUT Legacy JSON Input'!$D:$D,0),FALSE),FALSE),
_xlpm.defaultMatch,IF(LEN(A216)-LEN(SUBSTITUTE(A216,".",""))=0,IFERROR(MATCH("{""elementType"":""" &amp; B216 &amp; """",'INPUT Legacy JSON Input'!$D:$D,0),FALSE),FALSE),
IF(_xlpm.overrideMatch,_xlpm.overrideMatch,IF(_xlpm.allMatch,_xlpm.allMatch,IF(_xlpm.defaultMatch,_xlpm.defaultMatch,FALSE))))</f>
        <v>0</v>
      </c>
      <c r="E216" t="str" cm="1">
        <f t="array" ref="E216">IF($D216&lt;&gt;FALSE,_xlfn.LET(_xlpm.legacyData,INDEX('INPUT Legacy JSON Input'!$C:$C,$D216),
_xlpm.interimString,MID(_xlpm.legacyData,FIND(E$1,_xlpm.legacyData)+LEN(E$1)+3,LEN(_xlpm.legacyData)),
IF(ISERROR(FIND(E$1,_xlpm.legacyData)),"",LEFT(_xlpm.interimString,FIND("}",_xlpm.interimString)-2))),"")</f>
        <v/>
      </c>
      <c r="F216" t="str" cm="1">
        <f t="array" ref="F216">IF($D216&lt;&gt;FALSE,_xlfn.LET(_xlpm.legacyData,INDEX('INPUT Legacy JSON Input'!$C:$C,$D216),
_xlpm.interimString,MID(_xlpm.legacyData,FIND(F$1,_xlpm.legacyData)+LEN(F$1)+3,LEN(_xlpm.legacyData)),
IF(ISERROR(FIND(F$1,_xlpm.legacyData)),"",LEFT(_xlpm.interimString,FIND("}",_xlpm.interimString)-2))),"")</f>
        <v/>
      </c>
      <c r="G216" t="str" cm="1">
        <f t="array" ref="G216">IF($D216&lt;&gt;FALSE,_xlfn.LET(_xlpm.legacyData,INDEX('INPUT Legacy JSON Input'!$C:$C,$D216),
_xlpm.interimString,MID(_xlpm.legacyData,FIND(G$1,_xlpm.legacyData)+LEN(G$1)+3,LEN(_xlpm.legacyData)),
IF(ISERROR(FIND(G$1,_xlpm.legacyData)),"",LEFT(_xlpm.interimString,FIND("}",_xlpm.interimString)-2))),"")</f>
        <v/>
      </c>
      <c r="H216" s="9" t="str">
        <f>IF(OR(AND(E216="",F216="",G216=""),AND(B216="labels.icon",F216="")),"",
SUBSTITUTE("{\""featureType\"":\"""&amp;A216&amp;"\"",\""elementType\"":\"""&amp;B216&amp;"\"",\""stylers\"":["&amp;
IF(OR(E216="",B216="labels.icon"),"","{\""visibility\"":\"""&amp;E216&amp;"\""},")&amp;
IF(F216="","","{\""color\"":\"""&amp;F216&amp;"\""},")&amp;
IF(OR(G216="",B216="labels.icon"),"","{\""weight\"":"&amp;G216&amp;"}")&amp;
"]}" &amp;IF((COUNTA(H217:H$778)-COUNTIF(H217:H$778,""))&gt;0, ",", ""),",]","]"))</f>
        <v/>
      </c>
    </row>
    <row r="217" spans="1:8">
      <c r="A217" s="7" t="s">
        <v>103</v>
      </c>
      <c r="B217" t="str" cm="1">
        <f t="array" ref="B217">INDEX('CONSTRUCTION 7 Types'!A:A,COUNTIF(A$2:A217,A217))</f>
        <v>geometry.fill</v>
      </c>
      <c r="D217" t="b">
        <f>_xlfn.LET(_xlpm.overrideMatch,IFERROR(MATCH("{""featureType"":""" &amp; INDEX('CONFIG Legacy V3 Mapping'!B:B,MATCH('OUTPUT Legacy Converter'!A217,'CONFIG Legacy V3 Mapping'!A:A,0)) &amp; """,""elementType"":""" &amp; B217 &amp; """",'INPUT Legacy JSON Input'!$D:$D,0),FALSE),
_xlpm.allMatch,IF(LEN(A217)-LEN(SUBSTITUTE(A217,".",""))=0,IFERROR(MATCH("{""featureType"":"""&amp;INDEX('CONFIG Legacy V3 Mapping'!B:B,MATCH('OUTPUT Legacy Converter'!A217,'CONFIG Legacy V3 Mapping'!A:A,0))&amp;""",""elementType"":""all""",'INPUT Legacy JSON Input'!$D:$D,0),FALSE),FALSE),
_xlpm.defaultMatch,IF(LEN(A217)-LEN(SUBSTITUTE(A217,".",""))=0,IFERROR(MATCH("{""elementType"":""" &amp; B217 &amp; """",'INPUT Legacy JSON Input'!$D:$D,0),FALSE),FALSE),
IF(_xlpm.overrideMatch,_xlpm.overrideMatch,IF(_xlpm.allMatch,_xlpm.allMatch,IF(_xlpm.defaultMatch,_xlpm.defaultMatch,FALSE))))</f>
        <v>0</v>
      </c>
      <c r="E217" t="str" cm="1">
        <f t="array" ref="E217">IF($D217&lt;&gt;FALSE,_xlfn.LET(_xlpm.legacyData,INDEX('INPUT Legacy JSON Input'!$C:$C,$D217),
_xlpm.interimString,MID(_xlpm.legacyData,FIND(E$1,_xlpm.legacyData)+LEN(E$1)+3,LEN(_xlpm.legacyData)),
IF(ISERROR(FIND(E$1,_xlpm.legacyData)),"",LEFT(_xlpm.interimString,FIND("}",_xlpm.interimString)-2))),"")</f>
        <v/>
      </c>
      <c r="F217" t="str" cm="1">
        <f t="array" ref="F217">IF($D217&lt;&gt;FALSE,_xlfn.LET(_xlpm.legacyData,INDEX('INPUT Legacy JSON Input'!$C:$C,$D217),
_xlpm.interimString,MID(_xlpm.legacyData,FIND(F$1,_xlpm.legacyData)+LEN(F$1)+3,LEN(_xlpm.legacyData)),
IF(ISERROR(FIND(F$1,_xlpm.legacyData)),"",LEFT(_xlpm.interimString,FIND("}",_xlpm.interimString)-2))),"")</f>
        <v/>
      </c>
      <c r="G217" t="str" cm="1">
        <f t="array" ref="G217">IF($D217&lt;&gt;FALSE,_xlfn.LET(_xlpm.legacyData,INDEX('INPUT Legacy JSON Input'!$C:$C,$D217),
_xlpm.interimString,MID(_xlpm.legacyData,FIND(G$1,_xlpm.legacyData)+LEN(G$1)+3,LEN(_xlpm.legacyData)),
IF(ISERROR(FIND(G$1,_xlpm.legacyData)),"",LEFT(_xlpm.interimString,FIND("}",_xlpm.interimString)-2))),"")</f>
        <v/>
      </c>
      <c r="H217" s="9" t="str">
        <f>IF(OR(AND(E217="",F217="",G217=""),AND(B217="labels.icon",F217="")),"",
SUBSTITUTE("{\""featureType\"":\"""&amp;A217&amp;"\"",\""elementType\"":\"""&amp;B217&amp;"\"",\""stylers\"":["&amp;
IF(OR(E217="",B217="labels.icon"),"","{\""visibility\"":\"""&amp;E217&amp;"\""},")&amp;
IF(F217="","","{\""color\"":\"""&amp;F217&amp;"\""},")&amp;
IF(OR(G217="",B217="labels.icon"),"","{\""weight\"":"&amp;G217&amp;"}")&amp;
"]}" &amp;IF((COUNTA(H218:H$778)-COUNTIF(H218:H$778,""))&gt;0, ",", ""),",]","]"))</f>
        <v/>
      </c>
    </row>
    <row r="218" spans="1:8">
      <c r="A218" s="7" t="s">
        <v>104</v>
      </c>
      <c r="B218" t="str" cm="1">
        <f t="array" ref="B218">INDEX('CONSTRUCTION 7 Types'!A:A,COUNTIF(A$2:A218,A218))</f>
        <v>geometry.fill</v>
      </c>
      <c r="D218" t="b">
        <f>_xlfn.LET(_xlpm.overrideMatch,IFERROR(MATCH("{""featureType"":""" &amp; INDEX('CONFIG Legacy V3 Mapping'!B:B,MATCH('OUTPUT Legacy Converter'!A218,'CONFIG Legacy V3 Mapping'!A:A,0)) &amp; """,""elementType"":""" &amp; B218 &amp; """",'INPUT Legacy JSON Input'!$D:$D,0),FALSE),
_xlpm.allMatch,IF(LEN(A218)-LEN(SUBSTITUTE(A218,".",""))=0,IFERROR(MATCH("{""featureType"":"""&amp;INDEX('CONFIG Legacy V3 Mapping'!B:B,MATCH('OUTPUT Legacy Converter'!A218,'CONFIG Legacy V3 Mapping'!A:A,0))&amp;""",""elementType"":""all""",'INPUT Legacy JSON Input'!$D:$D,0),FALSE),FALSE),
_xlpm.defaultMatch,IF(LEN(A218)-LEN(SUBSTITUTE(A218,".",""))=0,IFERROR(MATCH("{""elementType"":""" &amp; B218 &amp; """",'INPUT Legacy JSON Input'!$D:$D,0),FALSE),FALSE),
IF(_xlpm.overrideMatch,_xlpm.overrideMatch,IF(_xlpm.allMatch,_xlpm.allMatch,IF(_xlpm.defaultMatch,_xlpm.defaultMatch,FALSE))))</f>
        <v>0</v>
      </c>
      <c r="E218" t="str" cm="1">
        <f t="array" ref="E218">IF($D218&lt;&gt;FALSE,_xlfn.LET(_xlpm.legacyData,INDEX('INPUT Legacy JSON Input'!$C:$C,$D218),
_xlpm.interimString,MID(_xlpm.legacyData,FIND(E$1,_xlpm.legacyData)+LEN(E$1)+3,LEN(_xlpm.legacyData)),
IF(ISERROR(FIND(E$1,_xlpm.legacyData)),"",LEFT(_xlpm.interimString,FIND("}",_xlpm.interimString)-2))),"")</f>
        <v/>
      </c>
      <c r="F218" t="str" cm="1">
        <f t="array" ref="F218">IF($D218&lt;&gt;FALSE,_xlfn.LET(_xlpm.legacyData,INDEX('INPUT Legacy JSON Input'!$C:$C,$D218),
_xlpm.interimString,MID(_xlpm.legacyData,FIND(F$1,_xlpm.legacyData)+LEN(F$1)+3,LEN(_xlpm.legacyData)),
IF(ISERROR(FIND(F$1,_xlpm.legacyData)),"",LEFT(_xlpm.interimString,FIND("}",_xlpm.interimString)-2))),"")</f>
        <v/>
      </c>
      <c r="G218" t="str" cm="1">
        <f t="array" ref="G218">IF($D218&lt;&gt;FALSE,_xlfn.LET(_xlpm.legacyData,INDEX('INPUT Legacy JSON Input'!$C:$C,$D218),
_xlpm.interimString,MID(_xlpm.legacyData,FIND(G$1,_xlpm.legacyData)+LEN(G$1)+3,LEN(_xlpm.legacyData)),
IF(ISERROR(FIND(G$1,_xlpm.legacyData)),"",LEFT(_xlpm.interimString,FIND("}",_xlpm.interimString)-2))),"")</f>
        <v/>
      </c>
      <c r="H218" s="9" t="str">
        <f>IF(OR(AND(E218="",F218="",G218=""),AND(B218="labels.icon",F218="")),"",
SUBSTITUTE("{\""featureType\"":\"""&amp;A218&amp;"\"",\""elementType\"":\"""&amp;B218&amp;"\"",\""stylers\"":["&amp;
IF(OR(E218="",B218="labels.icon"),"","{\""visibility\"":\"""&amp;E218&amp;"\""},")&amp;
IF(F218="","","{\""color\"":\"""&amp;F218&amp;"\""},")&amp;
IF(OR(G218="",B218="labels.icon"),"","{\""weight\"":"&amp;G218&amp;"}")&amp;
"]}" &amp;IF((COUNTA(H219:H$778)-COUNTIF(H219:H$778,""))&gt;0, ",", ""),",]","]"))</f>
        <v/>
      </c>
    </row>
    <row r="219" spans="1:8">
      <c r="A219" s="7" t="s">
        <v>105</v>
      </c>
      <c r="B219" t="str" cm="1">
        <f t="array" ref="B219">INDEX('CONSTRUCTION 7 Types'!A:A,COUNTIF(A$2:A219,A219))</f>
        <v>geometry.fill</v>
      </c>
      <c r="D219" t="b">
        <f>_xlfn.LET(_xlpm.overrideMatch,IFERROR(MATCH("{""featureType"":""" &amp; INDEX('CONFIG Legacy V3 Mapping'!B:B,MATCH('OUTPUT Legacy Converter'!A219,'CONFIG Legacy V3 Mapping'!A:A,0)) &amp; """,""elementType"":""" &amp; B219 &amp; """",'INPUT Legacy JSON Input'!$D:$D,0),FALSE),
_xlpm.allMatch,IF(LEN(A219)-LEN(SUBSTITUTE(A219,".",""))=0,IFERROR(MATCH("{""featureType"":"""&amp;INDEX('CONFIG Legacy V3 Mapping'!B:B,MATCH('OUTPUT Legacy Converter'!A219,'CONFIG Legacy V3 Mapping'!A:A,0))&amp;""",""elementType"":""all""",'INPUT Legacy JSON Input'!$D:$D,0),FALSE),FALSE),
_xlpm.defaultMatch,IF(LEN(A219)-LEN(SUBSTITUTE(A219,".",""))=0,IFERROR(MATCH("{""elementType"":""" &amp; B219 &amp; """",'INPUT Legacy JSON Input'!$D:$D,0),FALSE),FALSE),
IF(_xlpm.overrideMatch,_xlpm.overrideMatch,IF(_xlpm.allMatch,_xlpm.allMatch,IF(_xlpm.defaultMatch,_xlpm.defaultMatch,FALSE))))</f>
        <v>0</v>
      </c>
      <c r="E219" t="str" cm="1">
        <f t="array" ref="E219">IF($D219&lt;&gt;FALSE,_xlfn.LET(_xlpm.legacyData,INDEX('INPUT Legacy JSON Input'!$C:$C,$D219),
_xlpm.interimString,MID(_xlpm.legacyData,FIND(E$1,_xlpm.legacyData)+LEN(E$1)+3,LEN(_xlpm.legacyData)),
IF(ISERROR(FIND(E$1,_xlpm.legacyData)),"",LEFT(_xlpm.interimString,FIND("}",_xlpm.interimString)-2))),"")</f>
        <v/>
      </c>
      <c r="F219" t="str" cm="1">
        <f t="array" ref="F219">IF($D219&lt;&gt;FALSE,_xlfn.LET(_xlpm.legacyData,INDEX('INPUT Legacy JSON Input'!$C:$C,$D219),
_xlpm.interimString,MID(_xlpm.legacyData,FIND(F$1,_xlpm.legacyData)+LEN(F$1)+3,LEN(_xlpm.legacyData)),
IF(ISERROR(FIND(F$1,_xlpm.legacyData)),"",LEFT(_xlpm.interimString,FIND("}",_xlpm.interimString)-2))),"")</f>
        <v/>
      </c>
      <c r="G219" t="str" cm="1">
        <f t="array" ref="G219">IF($D219&lt;&gt;FALSE,_xlfn.LET(_xlpm.legacyData,INDEX('INPUT Legacy JSON Input'!$C:$C,$D219),
_xlpm.interimString,MID(_xlpm.legacyData,FIND(G$1,_xlpm.legacyData)+LEN(G$1)+3,LEN(_xlpm.legacyData)),
IF(ISERROR(FIND(G$1,_xlpm.legacyData)),"",LEFT(_xlpm.interimString,FIND("}",_xlpm.interimString)-2))),"")</f>
        <v/>
      </c>
      <c r="H219" s="9" t="str">
        <f>IF(OR(AND(E219="",F219="",G219=""),AND(B219="labels.icon",F219="")),"",
SUBSTITUTE("{\""featureType\"":\"""&amp;A219&amp;"\"",\""elementType\"":\"""&amp;B219&amp;"\"",\""stylers\"":["&amp;
IF(OR(E219="",B219="labels.icon"),"","{\""visibility\"":\"""&amp;E219&amp;"\""},")&amp;
IF(F219="","","{\""color\"":\"""&amp;F219&amp;"\""},")&amp;
IF(OR(G219="",B219="labels.icon"),"","{\""weight\"":"&amp;G219&amp;"}")&amp;
"]}" &amp;IF((COUNTA(H220:H$778)-COUNTIF(H220:H$778,""))&gt;0, ",", ""),",]","]"))</f>
        <v/>
      </c>
    </row>
    <row r="220" spans="1:8">
      <c r="A220" s="7" t="s">
        <v>106</v>
      </c>
      <c r="B220" t="str" cm="1">
        <f t="array" ref="B220">INDEX('CONSTRUCTION 7 Types'!A:A,COUNTIF(A$2:A220,A220))</f>
        <v>geometry.fill</v>
      </c>
      <c r="D220" t="b">
        <f>_xlfn.LET(_xlpm.overrideMatch,IFERROR(MATCH("{""featureType"":""" &amp; INDEX('CONFIG Legacy V3 Mapping'!B:B,MATCH('OUTPUT Legacy Converter'!A220,'CONFIG Legacy V3 Mapping'!A:A,0)) &amp; """,""elementType"":""" &amp; B220 &amp; """",'INPUT Legacy JSON Input'!$D:$D,0),FALSE),
_xlpm.allMatch,IF(LEN(A220)-LEN(SUBSTITUTE(A220,".",""))=0,IFERROR(MATCH("{""featureType"":"""&amp;INDEX('CONFIG Legacy V3 Mapping'!B:B,MATCH('OUTPUT Legacy Converter'!A220,'CONFIG Legacy V3 Mapping'!A:A,0))&amp;""",""elementType"":""all""",'INPUT Legacy JSON Input'!$D:$D,0),FALSE),FALSE),
_xlpm.defaultMatch,IF(LEN(A220)-LEN(SUBSTITUTE(A220,".",""))=0,IFERROR(MATCH("{""elementType"":""" &amp; B220 &amp; """",'INPUT Legacy JSON Input'!$D:$D,0),FALSE),FALSE),
IF(_xlpm.overrideMatch,_xlpm.overrideMatch,IF(_xlpm.allMatch,_xlpm.allMatch,IF(_xlpm.defaultMatch,_xlpm.defaultMatch,FALSE))))</f>
        <v>0</v>
      </c>
      <c r="E220" t="str" cm="1">
        <f t="array" ref="E220">IF($D220&lt;&gt;FALSE,_xlfn.LET(_xlpm.legacyData,INDEX('INPUT Legacy JSON Input'!$C:$C,$D220),
_xlpm.interimString,MID(_xlpm.legacyData,FIND(E$1,_xlpm.legacyData)+LEN(E$1)+3,LEN(_xlpm.legacyData)),
IF(ISERROR(FIND(E$1,_xlpm.legacyData)),"",LEFT(_xlpm.interimString,FIND("}",_xlpm.interimString)-2))),"")</f>
        <v/>
      </c>
      <c r="F220" t="str" cm="1">
        <f t="array" ref="F220">IF($D220&lt;&gt;FALSE,_xlfn.LET(_xlpm.legacyData,INDEX('INPUT Legacy JSON Input'!$C:$C,$D220),
_xlpm.interimString,MID(_xlpm.legacyData,FIND(F$1,_xlpm.legacyData)+LEN(F$1)+3,LEN(_xlpm.legacyData)),
IF(ISERROR(FIND(F$1,_xlpm.legacyData)),"",LEFT(_xlpm.interimString,FIND("}",_xlpm.interimString)-2))),"")</f>
        <v/>
      </c>
      <c r="G220" t="str" cm="1">
        <f t="array" ref="G220">IF($D220&lt;&gt;FALSE,_xlfn.LET(_xlpm.legacyData,INDEX('INPUT Legacy JSON Input'!$C:$C,$D220),
_xlpm.interimString,MID(_xlpm.legacyData,FIND(G$1,_xlpm.legacyData)+LEN(G$1)+3,LEN(_xlpm.legacyData)),
IF(ISERROR(FIND(G$1,_xlpm.legacyData)),"",LEFT(_xlpm.interimString,FIND("}",_xlpm.interimString)-2))),"")</f>
        <v/>
      </c>
      <c r="H220" s="9" t="str">
        <f>IF(OR(AND(E220="",F220="",G220=""),AND(B220="labels.icon",F220="")),"",
SUBSTITUTE("{\""featureType\"":\"""&amp;A220&amp;"\"",\""elementType\"":\"""&amp;B220&amp;"\"",\""stylers\"":["&amp;
IF(OR(E220="",B220="labels.icon"),"","{\""visibility\"":\"""&amp;E220&amp;"\""},")&amp;
IF(F220="","","{\""color\"":\"""&amp;F220&amp;"\""},")&amp;
IF(OR(G220="",B220="labels.icon"),"","{\""weight\"":"&amp;G220&amp;"}")&amp;
"]}" &amp;IF((COUNTA(H221:H$778)-COUNTIF(H221:H$778,""))&gt;0, ",", ""),",]","]"))</f>
        <v/>
      </c>
    </row>
    <row r="221" spans="1:8">
      <c r="A221" s="7" t="s">
        <v>107</v>
      </c>
      <c r="B221" t="str" cm="1">
        <f t="array" ref="B221">INDEX('CONSTRUCTION 7 Types'!A:A,COUNTIF(A$2:A221,A221))</f>
        <v>geometry.fill</v>
      </c>
      <c r="D221" t="b">
        <f>_xlfn.LET(_xlpm.overrideMatch,IFERROR(MATCH("{""featureType"":""" &amp; INDEX('CONFIG Legacy V3 Mapping'!B:B,MATCH('OUTPUT Legacy Converter'!A221,'CONFIG Legacy V3 Mapping'!A:A,0)) &amp; """,""elementType"":""" &amp; B221 &amp; """",'INPUT Legacy JSON Input'!$D:$D,0),FALSE),
_xlpm.allMatch,IF(LEN(A221)-LEN(SUBSTITUTE(A221,".",""))=0,IFERROR(MATCH("{""featureType"":"""&amp;INDEX('CONFIG Legacy V3 Mapping'!B:B,MATCH('OUTPUT Legacy Converter'!A221,'CONFIG Legacy V3 Mapping'!A:A,0))&amp;""",""elementType"":""all""",'INPUT Legacy JSON Input'!$D:$D,0),FALSE),FALSE),
_xlpm.defaultMatch,IF(LEN(A221)-LEN(SUBSTITUTE(A221,".",""))=0,IFERROR(MATCH("{""elementType"":""" &amp; B221 &amp; """",'INPUT Legacy JSON Input'!$D:$D,0),FALSE),FALSE),
IF(_xlpm.overrideMatch,_xlpm.overrideMatch,IF(_xlpm.allMatch,_xlpm.allMatch,IF(_xlpm.defaultMatch,_xlpm.defaultMatch,FALSE))))</f>
        <v>0</v>
      </c>
      <c r="E221" t="str" cm="1">
        <f t="array" ref="E221">IF($D221&lt;&gt;FALSE,_xlfn.LET(_xlpm.legacyData,INDEX('INPUT Legacy JSON Input'!$C:$C,$D221),
_xlpm.interimString,MID(_xlpm.legacyData,FIND(E$1,_xlpm.legacyData)+LEN(E$1)+3,LEN(_xlpm.legacyData)),
IF(ISERROR(FIND(E$1,_xlpm.legacyData)),"",LEFT(_xlpm.interimString,FIND("}",_xlpm.interimString)-2))),"")</f>
        <v/>
      </c>
      <c r="F221" t="str" cm="1">
        <f t="array" ref="F221">IF($D221&lt;&gt;FALSE,_xlfn.LET(_xlpm.legacyData,INDEX('INPUT Legacy JSON Input'!$C:$C,$D221),
_xlpm.interimString,MID(_xlpm.legacyData,FIND(F$1,_xlpm.legacyData)+LEN(F$1)+3,LEN(_xlpm.legacyData)),
IF(ISERROR(FIND(F$1,_xlpm.legacyData)),"",LEFT(_xlpm.interimString,FIND("}",_xlpm.interimString)-2))),"")</f>
        <v/>
      </c>
      <c r="G221" t="str" cm="1">
        <f t="array" ref="G221">IF($D221&lt;&gt;FALSE,_xlfn.LET(_xlpm.legacyData,INDEX('INPUT Legacy JSON Input'!$C:$C,$D221),
_xlpm.interimString,MID(_xlpm.legacyData,FIND(G$1,_xlpm.legacyData)+LEN(G$1)+3,LEN(_xlpm.legacyData)),
IF(ISERROR(FIND(G$1,_xlpm.legacyData)),"",LEFT(_xlpm.interimString,FIND("}",_xlpm.interimString)-2))),"")</f>
        <v/>
      </c>
      <c r="H221" s="9" t="str">
        <f>IF(OR(AND(E221="",F221="",G221=""),AND(B221="labels.icon",F221="")),"",
SUBSTITUTE("{\""featureType\"":\"""&amp;A221&amp;"\"",\""elementType\"":\"""&amp;B221&amp;"\"",\""stylers\"":["&amp;
IF(OR(E221="",B221="labels.icon"),"","{\""visibility\"":\"""&amp;E221&amp;"\""},")&amp;
IF(F221="","","{\""color\"":\"""&amp;F221&amp;"\""},")&amp;
IF(OR(G221="",B221="labels.icon"),"","{\""weight\"":"&amp;G221&amp;"}")&amp;
"]}" &amp;IF((COUNTA(H222:H$778)-COUNTIF(H222:H$778,""))&gt;0, ",", ""),",]","]"))</f>
        <v/>
      </c>
    </row>
    <row r="222" spans="1:8">
      <c r="A222" s="7" t="s">
        <v>108</v>
      </c>
      <c r="B222" t="str" cm="1">
        <f t="array" ref="B222">INDEX('CONSTRUCTION 7 Types'!A:A,COUNTIF(A$2:A222,A222))</f>
        <v>geometry.fill</v>
      </c>
      <c r="D222" t="b">
        <f>_xlfn.LET(_xlpm.overrideMatch,IFERROR(MATCH("{""featureType"":""" &amp; INDEX('CONFIG Legacy V3 Mapping'!B:B,MATCH('OUTPUT Legacy Converter'!A222,'CONFIG Legacy V3 Mapping'!A:A,0)) &amp; """,""elementType"":""" &amp; B222 &amp; """",'INPUT Legacy JSON Input'!$D:$D,0),FALSE),
_xlpm.allMatch,IF(LEN(A222)-LEN(SUBSTITUTE(A222,".",""))=0,IFERROR(MATCH("{""featureType"":"""&amp;INDEX('CONFIG Legacy V3 Mapping'!B:B,MATCH('OUTPUT Legacy Converter'!A222,'CONFIG Legacy V3 Mapping'!A:A,0))&amp;""",""elementType"":""all""",'INPUT Legacy JSON Input'!$D:$D,0),FALSE),FALSE),
_xlpm.defaultMatch,IF(LEN(A222)-LEN(SUBSTITUTE(A222,".",""))=0,IFERROR(MATCH("{""elementType"":""" &amp; B222 &amp; """",'INPUT Legacy JSON Input'!$D:$D,0),FALSE),FALSE),
IF(_xlpm.overrideMatch,_xlpm.overrideMatch,IF(_xlpm.allMatch,_xlpm.allMatch,IF(_xlpm.defaultMatch,_xlpm.defaultMatch,FALSE))))</f>
        <v>0</v>
      </c>
      <c r="E222" t="str" cm="1">
        <f t="array" ref="E222">IF($D222&lt;&gt;FALSE,_xlfn.LET(_xlpm.legacyData,INDEX('INPUT Legacy JSON Input'!$C:$C,$D222),
_xlpm.interimString,MID(_xlpm.legacyData,FIND(E$1,_xlpm.legacyData)+LEN(E$1)+3,LEN(_xlpm.legacyData)),
IF(ISERROR(FIND(E$1,_xlpm.legacyData)),"",LEFT(_xlpm.interimString,FIND("}",_xlpm.interimString)-2))),"")</f>
        <v/>
      </c>
      <c r="F222" t="str" cm="1">
        <f t="array" ref="F222">IF($D222&lt;&gt;FALSE,_xlfn.LET(_xlpm.legacyData,INDEX('INPUT Legacy JSON Input'!$C:$C,$D222),
_xlpm.interimString,MID(_xlpm.legacyData,FIND(F$1,_xlpm.legacyData)+LEN(F$1)+3,LEN(_xlpm.legacyData)),
IF(ISERROR(FIND(F$1,_xlpm.legacyData)),"",LEFT(_xlpm.interimString,FIND("}",_xlpm.interimString)-2))),"")</f>
        <v/>
      </c>
      <c r="G222" t="str" cm="1">
        <f t="array" ref="G222">IF($D222&lt;&gt;FALSE,_xlfn.LET(_xlpm.legacyData,INDEX('INPUT Legacy JSON Input'!$C:$C,$D222),
_xlpm.interimString,MID(_xlpm.legacyData,FIND(G$1,_xlpm.legacyData)+LEN(G$1)+3,LEN(_xlpm.legacyData)),
IF(ISERROR(FIND(G$1,_xlpm.legacyData)),"",LEFT(_xlpm.interimString,FIND("}",_xlpm.interimString)-2))),"")</f>
        <v/>
      </c>
      <c r="H222" s="9" t="str">
        <f>IF(OR(AND(E222="",F222="",G222=""),AND(B222="labels.icon",F222="")),"",
SUBSTITUTE("{\""featureType\"":\"""&amp;A222&amp;"\"",\""elementType\"":\"""&amp;B222&amp;"\"",\""stylers\"":["&amp;
IF(OR(E222="",B222="labels.icon"),"","{\""visibility\"":\"""&amp;E222&amp;"\""},")&amp;
IF(F222="","","{\""color\"":\"""&amp;F222&amp;"\""},")&amp;
IF(OR(G222="",B222="labels.icon"),"","{\""weight\"":"&amp;G222&amp;"}")&amp;
"]}" &amp;IF((COUNTA(H223:H$778)-COUNTIF(H223:H$778,""))&gt;0, ",", ""),",]","]"))</f>
        <v/>
      </c>
    </row>
    <row r="223" spans="1:8">
      <c r="A223" s="7" t="s">
        <v>109</v>
      </c>
      <c r="B223" t="str" cm="1">
        <f t="array" ref="B223">INDEX('CONSTRUCTION 7 Types'!A:A,COUNTIF(A$2:A223,A223))</f>
        <v>geometry.fill</v>
      </c>
      <c r="D223" t="b">
        <f>_xlfn.LET(_xlpm.overrideMatch,IFERROR(MATCH("{""featureType"":""" &amp; INDEX('CONFIG Legacy V3 Mapping'!B:B,MATCH('OUTPUT Legacy Converter'!A223,'CONFIG Legacy V3 Mapping'!A:A,0)) &amp; """,""elementType"":""" &amp; B223 &amp; """",'INPUT Legacy JSON Input'!$D:$D,0),FALSE),
_xlpm.allMatch,IF(LEN(A223)-LEN(SUBSTITUTE(A223,".",""))=0,IFERROR(MATCH("{""featureType"":"""&amp;INDEX('CONFIG Legacy V3 Mapping'!B:B,MATCH('OUTPUT Legacy Converter'!A223,'CONFIG Legacy V3 Mapping'!A:A,0))&amp;""",""elementType"":""all""",'INPUT Legacy JSON Input'!$D:$D,0),FALSE),FALSE),
_xlpm.defaultMatch,IF(LEN(A223)-LEN(SUBSTITUTE(A223,".",""))=0,IFERROR(MATCH("{""elementType"":""" &amp; B223 &amp; """",'INPUT Legacy JSON Input'!$D:$D,0),FALSE),FALSE),
IF(_xlpm.overrideMatch,_xlpm.overrideMatch,IF(_xlpm.allMatch,_xlpm.allMatch,IF(_xlpm.defaultMatch,_xlpm.defaultMatch,FALSE))))</f>
        <v>0</v>
      </c>
      <c r="E223" t="str" cm="1">
        <f t="array" ref="E223">IF($D223&lt;&gt;FALSE,_xlfn.LET(_xlpm.legacyData,INDEX('INPUT Legacy JSON Input'!$C:$C,$D223),
_xlpm.interimString,MID(_xlpm.legacyData,FIND(E$1,_xlpm.legacyData)+LEN(E$1)+3,LEN(_xlpm.legacyData)),
IF(ISERROR(FIND(E$1,_xlpm.legacyData)),"",LEFT(_xlpm.interimString,FIND("}",_xlpm.interimString)-2))),"")</f>
        <v/>
      </c>
      <c r="F223" t="str" cm="1">
        <f t="array" ref="F223">IF($D223&lt;&gt;FALSE,_xlfn.LET(_xlpm.legacyData,INDEX('INPUT Legacy JSON Input'!$C:$C,$D223),
_xlpm.interimString,MID(_xlpm.legacyData,FIND(F$1,_xlpm.legacyData)+LEN(F$1)+3,LEN(_xlpm.legacyData)),
IF(ISERROR(FIND(F$1,_xlpm.legacyData)),"",LEFT(_xlpm.interimString,FIND("}",_xlpm.interimString)-2))),"")</f>
        <v/>
      </c>
      <c r="G223" t="str" cm="1">
        <f t="array" ref="G223">IF($D223&lt;&gt;FALSE,_xlfn.LET(_xlpm.legacyData,INDEX('INPUT Legacy JSON Input'!$C:$C,$D223),
_xlpm.interimString,MID(_xlpm.legacyData,FIND(G$1,_xlpm.legacyData)+LEN(G$1)+3,LEN(_xlpm.legacyData)),
IF(ISERROR(FIND(G$1,_xlpm.legacyData)),"",LEFT(_xlpm.interimString,FIND("}",_xlpm.interimString)-2))),"")</f>
        <v/>
      </c>
      <c r="H223" s="9" t="str">
        <f>IF(OR(AND(E223="",F223="",G223=""),AND(B223="labels.icon",F223="")),"",
SUBSTITUTE("{\""featureType\"":\"""&amp;A223&amp;"\"",\""elementType\"":\"""&amp;B223&amp;"\"",\""stylers\"":["&amp;
IF(OR(E223="",B223="labels.icon"),"","{\""visibility\"":\"""&amp;E223&amp;"\""},")&amp;
IF(F223="","","{\""color\"":\"""&amp;F223&amp;"\""},")&amp;
IF(OR(G223="",B223="labels.icon"),"","{\""weight\"":"&amp;G223&amp;"}")&amp;
"]}" &amp;IF((COUNTA(H224:H$778)-COUNTIF(H224:H$778,""))&gt;0, ",", ""),",]","]"))</f>
        <v/>
      </c>
    </row>
    <row r="224" spans="1:8">
      <c r="A224" s="6" t="s">
        <v>110</v>
      </c>
      <c r="B224" t="str" cm="1">
        <f t="array" ref="B224">INDEX('CONSTRUCTION 7 Types'!A:A,COUNTIF(A$2:A224,A224))</f>
        <v>geometry.stroke</v>
      </c>
      <c r="D224" t="b">
        <f>_xlfn.LET(_xlpm.overrideMatch,IFERROR(MATCH("{""featureType"":""" &amp; INDEX('CONFIG Legacy V3 Mapping'!B:B,MATCH('OUTPUT Legacy Converter'!A224,'CONFIG Legacy V3 Mapping'!A:A,0)) &amp; """,""elementType"":""" &amp; B224 &amp; """",'INPUT Legacy JSON Input'!$D:$D,0),FALSE),
_xlpm.allMatch,IF(LEN(A224)-LEN(SUBSTITUTE(A224,".",""))=0,IFERROR(MATCH("{""featureType"":"""&amp;INDEX('CONFIG Legacy V3 Mapping'!B:B,MATCH('OUTPUT Legacy Converter'!A224,'CONFIG Legacy V3 Mapping'!A:A,0))&amp;""",""elementType"":""all""",'INPUT Legacy JSON Input'!$D:$D,0),FALSE),FALSE),
_xlpm.defaultMatch,IF(LEN(A224)-LEN(SUBSTITUTE(A224,".",""))=0,IFERROR(MATCH("{""elementType"":""" &amp; B224 &amp; """",'INPUT Legacy JSON Input'!$D:$D,0),FALSE),FALSE),
IF(_xlpm.overrideMatch,_xlpm.overrideMatch,IF(_xlpm.allMatch,_xlpm.allMatch,IF(_xlpm.defaultMatch,_xlpm.defaultMatch,FALSE))))</f>
        <v>0</v>
      </c>
      <c r="E224" t="str" cm="1">
        <f t="array" ref="E224">IF($D224&lt;&gt;FALSE,_xlfn.LET(_xlpm.legacyData,INDEX('INPUT Legacy JSON Input'!$C:$C,$D224),
_xlpm.interimString,MID(_xlpm.legacyData,FIND(E$1,_xlpm.legacyData)+LEN(E$1)+3,LEN(_xlpm.legacyData)),
IF(ISERROR(FIND(E$1,_xlpm.legacyData)),"",LEFT(_xlpm.interimString,FIND("}",_xlpm.interimString)-2))),"")</f>
        <v/>
      </c>
      <c r="F224" t="str" cm="1">
        <f t="array" ref="F224">IF($D224&lt;&gt;FALSE,_xlfn.LET(_xlpm.legacyData,INDEX('INPUT Legacy JSON Input'!$C:$C,$D224),
_xlpm.interimString,MID(_xlpm.legacyData,FIND(F$1,_xlpm.legacyData)+LEN(F$1)+3,LEN(_xlpm.legacyData)),
IF(ISERROR(FIND(F$1,_xlpm.legacyData)),"",LEFT(_xlpm.interimString,FIND("}",_xlpm.interimString)-2))),"")</f>
        <v/>
      </c>
      <c r="G224" t="str" cm="1">
        <f t="array" ref="G224">IF($D224&lt;&gt;FALSE,_xlfn.LET(_xlpm.legacyData,INDEX('INPUT Legacy JSON Input'!$C:$C,$D224),
_xlpm.interimString,MID(_xlpm.legacyData,FIND(G$1,_xlpm.legacyData)+LEN(G$1)+3,LEN(_xlpm.legacyData)),
IF(ISERROR(FIND(G$1,_xlpm.legacyData)),"",LEFT(_xlpm.interimString,FIND("}",_xlpm.interimString)-2))),"")</f>
        <v/>
      </c>
      <c r="H224" s="9" t="str">
        <f>IF(OR(AND(E224="",F224="",G224=""),AND(B224="labels.icon",F224="")),"",
SUBSTITUTE("{\""featureType\"":\"""&amp;A224&amp;"\"",\""elementType\"":\"""&amp;B224&amp;"\"",\""stylers\"":["&amp;
IF(OR(E224="",B224="labels.icon"),"","{\""visibility\"":\"""&amp;E224&amp;"\""},")&amp;
IF(F224="","","{\""color\"":\"""&amp;F224&amp;"\""},")&amp;
IF(OR(G224="",B224="labels.icon"),"","{\""weight\"":"&amp;G224&amp;"}")&amp;
"]}" &amp;IF((COUNTA(H225:H$778)-COUNTIF(H225:H$778,""))&gt;0, ",", ""),",]","]"))</f>
        <v/>
      </c>
    </row>
    <row r="225" spans="1:8">
      <c r="A225" s="6" t="s">
        <v>0</v>
      </c>
      <c r="B225" t="str" cm="1">
        <f t="array" ref="B225">INDEX('CONSTRUCTION 7 Types'!A:A,COUNTIF(A$2:A225,A225))</f>
        <v>geometry.stroke</v>
      </c>
      <c r="D225" t="b">
        <f>_xlfn.LET(_xlpm.overrideMatch,IFERROR(MATCH("{""featureType"":""" &amp; INDEX('CONFIG Legacy V3 Mapping'!B:B,MATCH('OUTPUT Legacy Converter'!A225,'CONFIG Legacy V3 Mapping'!A:A,0)) &amp; """,""elementType"":""" &amp; B225 &amp; """",'INPUT Legacy JSON Input'!$D:$D,0),FALSE),
_xlpm.allMatch,IF(LEN(A225)-LEN(SUBSTITUTE(A225,".",""))=0,IFERROR(MATCH("{""featureType"":"""&amp;INDEX('CONFIG Legacy V3 Mapping'!B:B,MATCH('OUTPUT Legacy Converter'!A225,'CONFIG Legacy V3 Mapping'!A:A,0))&amp;""",""elementType"":""all""",'INPUT Legacy JSON Input'!$D:$D,0),FALSE),FALSE),
_xlpm.defaultMatch,IF(LEN(A225)-LEN(SUBSTITUTE(A225,".",""))=0,IFERROR(MATCH("{""elementType"":""" &amp; B225 &amp; """",'INPUT Legacy JSON Input'!$D:$D,0),FALSE),FALSE),
IF(_xlpm.overrideMatch,_xlpm.overrideMatch,IF(_xlpm.allMatch,_xlpm.allMatch,IF(_xlpm.defaultMatch,_xlpm.defaultMatch,FALSE))))</f>
        <v>0</v>
      </c>
      <c r="E225" t="str" cm="1">
        <f t="array" ref="E225">IF($D225&lt;&gt;FALSE,_xlfn.LET(_xlpm.legacyData,INDEX('INPUT Legacy JSON Input'!$C:$C,$D225),
_xlpm.interimString,MID(_xlpm.legacyData,FIND(E$1,_xlpm.legacyData)+LEN(E$1)+3,LEN(_xlpm.legacyData)),
IF(ISERROR(FIND(E$1,_xlpm.legacyData)),"",LEFT(_xlpm.interimString,FIND("}",_xlpm.interimString)-2))),"")</f>
        <v/>
      </c>
      <c r="F225" t="str" cm="1">
        <f t="array" ref="F225">IF($D225&lt;&gt;FALSE,_xlfn.LET(_xlpm.legacyData,INDEX('INPUT Legacy JSON Input'!$C:$C,$D225),
_xlpm.interimString,MID(_xlpm.legacyData,FIND(F$1,_xlpm.legacyData)+LEN(F$1)+3,LEN(_xlpm.legacyData)),
IF(ISERROR(FIND(F$1,_xlpm.legacyData)),"",LEFT(_xlpm.interimString,FIND("}",_xlpm.interimString)-2))),"")</f>
        <v/>
      </c>
      <c r="G225" t="str" cm="1">
        <f t="array" ref="G225">IF($D225&lt;&gt;FALSE,_xlfn.LET(_xlpm.legacyData,INDEX('INPUT Legacy JSON Input'!$C:$C,$D225),
_xlpm.interimString,MID(_xlpm.legacyData,FIND(G$1,_xlpm.legacyData)+LEN(G$1)+3,LEN(_xlpm.legacyData)),
IF(ISERROR(FIND(G$1,_xlpm.legacyData)),"",LEFT(_xlpm.interimString,FIND("}",_xlpm.interimString)-2))),"")</f>
        <v/>
      </c>
      <c r="H225" s="9" t="str">
        <f>IF(OR(AND(E225="",F225="",G225=""),AND(B225="labels.icon",F225="")),"",
SUBSTITUTE("{\""featureType\"":\"""&amp;A225&amp;"\"",\""elementType\"":\"""&amp;B225&amp;"\"",\""stylers\"":["&amp;
IF(OR(E225="",B225="labels.icon"),"","{\""visibility\"":\"""&amp;E225&amp;"\""},")&amp;
IF(F225="","","{\""color\"":\"""&amp;F225&amp;"\""},")&amp;
IF(OR(G225="",B225="labels.icon"),"","{\""weight\"":"&amp;G225&amp;"}")&amp;
"]}" &amp;IF((COUNTA(H226:H$778)-COUNTIF(H226:H$778,""))&gt;0, ",", ""),",]","]"))</f>
        <v/>
      </c>
    </row>
    <row r="226" spans="1:8">
      <c r="A226" s="6" t="s">
        <v>1</v>
      </c>
      <c r="B226" t="str" cm="1">
        <f t="array" ref="B226">INDEX('CONSTRUCTION 7 Types'!A:A,COUNTIF(A$2:A226,A226))</f>
        <v>geometry.stroke</v>
      </c>
      <c r="D226" t="b">
        <f>_xlfn.LET(_xlpm.overrideMatch,IFERROR(MATCH("{""featureType"":""" &amp; INDEX('CONFIG Legacy V3 Mapping'!B:B,MATCH('OUTPUT Legacy Converter'!A226,'CONFIG Legacy V3 Mapping'!A:A,0)) &amp; """,""elementType"":""" &amp; B226 &amp; """",'INPUT Legacy JSON Input'!$D:$D,0),FALSE),
_xlpm.allMatch,IF(LEN(A226)-LEN(SUBSTITUTE(A226,".",""))=0,IFERROR(MATCH("{""featureType"":"""&amp;INDEX('CONFIG Legacy V3 Mapping'!B:B,MATCH('OUTPUT Legacy Converter'!A226,'CONFIG Legacy V3 Mapping'!A:A,0))&amp;""",""elementType"":""all""",'INPUT Legacy JSON Input'!$D:$D,0),FALSE),FALSE),
_xlpm.defaultMatch,IF(LEN(A226)-LEN(SUBSTITUTE(A226,".",""))=0,IFERROR(MATCH("{""elementType"":""" &amp; B226 &amp; """",'INPUT Legacy JSON Input'!$D:$D,0),FALSE),FALSE),
IF(_xlpm.overrideMatch,_xlpm.overrideMatch,IF(_xlpm.allMatch,_xlpm.allMatch,IF(_xlpm.defaultMatch,_xlpm.defaultMatch,FALSE))))</f>
        <v>0</v>
      </c>
      <c r="E226" t="str" cm="1">
        <f t="array" ref="E226">IF($D226&lt;&gt;FALSE,_xlfn.LET(_xlpm.legacyData,INDEX('INPUT Legacy JSON Input'!$C:$C,$D226),
_xlpm.interimString,MID(_xlpm.legacyData,FIND(E$1,_xlpm.legacyData)+LEN(E$1)+3,LEN(_xlpm.legacyData)),
IF(ISERROR(FIND(E$1,_xlpm.legacyData)),"",LEFT(_xlpm.interimString,FIND("}",_xlpm.interimString)-2))),"")</f>
        <v/>
      </c>
      <c r="F226" t="str" cm="1">
        <f t="array" ref="F226">IF($D226&lt;&gt;FALSE,_xlfn.LET(_xlpm.legacyData,INDEX('INPUT Legacy JSON Input'!$C:$C,$D226),
_xlpm.interimString,MID(_xlpm.legacyData,FIND(F$1,_xlpm.legacyData)+LEN(F$1)+3,LEN(_xlpm.legacyData)),
IF(ISERROR(FIND(F$1,_xlpm.legacyData)),"",LEFT(_xlpm.interimString,FIND("}",_xlpm.interimString)-2))),"")</f>
        <v/>
      </c>
      <c r="G226" t="str" cm="1">
        <f t="array" ref="G226">IF($D226&lt;&gt;FALSE,_xlfn.LET(_xlpm.legacyData,INDEX('INPUT Legacy JSON Input'!$C:$C,$D226),
_xlpm.interimString,MID(_xlpm.legacyData,FIND(G$1,_xlpm.legacyData)+LEN(G$1)+3,LEN(_xlpm.legacyData)),
IF(ISERROR(FIND(G$1,_xlpm.legacyData)),"",LEFT(_xlpm.interimString,FIND("}",_xlpm.interimString)-2))),"")</f>
        <v/>
      </c>
      <c r="H226" s="9" t="str">
        <f>IF(OR(AND(E226="",F226="",G226=""),AND(B226="labels.icon",F226="")),"",
SUBSTITUTE("{\""featureType\"":\"""&amp;A226&amp;"\"",\""elementType\"":\"""&amp;B226&amp;"\"",\""stylers\"":["&amp;
IF(OR(E226="",B226="labels.icon"),"","{\""visibility\"":\"""&amp;E226&amp;"\""},")&amp;
IF(F226="","","{\""color\"":\"""&amp;F226&amp;"\""},")&amp;
IF(OR(G226="",B226="labels.icon"),"","{\""weight\"":"&amp;G226&amp;"}")&amp;
"]}" &amp;IF((COUNTA(H227:H$778)-COUNTIF(H227:H$778,""))&gt;0, ",", ""),",]","]"))</f>
        <v/>
      </c>
    </row>
    <row r="227" spans="1:8">
      <c r="A227" s="6" t="s">
        <v>2</v>
      </c>
      <c r="B227" t="str" cm="1">
        <f t="array" ref="B227">INDEX('CONSTRUCTION 7 Types'!A:A,COUNTIF(A$2:A227,A227))</f>
        <v>geometry.stroke</v>
      </c>
      <c r="D227" t="b">
        <f>_xlfn.LET(_xlpm.overrideMatch,IFERROR(MATCH("{""featureType"":""" &amp; INDEX('CONFIG Legacy V3 Mapping'!B:B,MATCH('OUTPUT Legacy Converter'!A227,'CONFIG Legacy V3 Mapping'!A:A,0)) &amp; """,""elementType"":""" &amp; B227 &amp; """",'INPUT Legacy JSON Input'!$D:$D,0),FALSE),
_xlpm.allMatch,IF(LEN(A227)-LEN(SUBSTITUTE(A227,".",""))=0,IFERROR(MATCH("{""featureType"":"""&amp;INDEX('CONFIG Legacy V3 Mapping'!B:B,MATCH('OUTPUT Legacy Converter'!A227,'CONFIG Legacy V3 Mapping'!A:A,0))&amp;""",""elementType"":""all""",'INPUT Legacy JSON Input'!$D:$D,0),FALSE),FALSE),
_xlpm.defaultMatch,IF(LEN(A227)-LEN(SUBSTITUTE(A227,".",""))=0,IFERROR(MATCH("{""elementType"":""" &amp; B227 &amp; """",'INPUT Legacy JSON Input'!$D:$D,0),FALSE),FALSE),
IF(_xlpm.overrideMatch,_xlpm.overrideMatch,IF(_xlpm.allMatch,_xlpm.allMatch,IF(_xlpm.defaultMatch,_xlpm.defaultMatch,FALSE))))</f>
        <v>0</v>
      </c>
      <c r="E227" t="str" cm="1">
        <f t="array" ref="E227">IF($D227&lt;&gt;FALSE,_xlfn.LET(_xlpm.legacyData,INDEX('INPUT Legacy JSON Input'!$C:$C,$D227),
_xlpm.interimString,MID(_xlpm.legacyData,FIND(E$1,_xlpm.legacyData)+LEN(E$1)+3,LEN(_xlpm.legacyData)),
IF(ISERROR(FIND(E$1,_xlpm.legacyData)),"",LEFT(_xlpm.interimString,FIND("}",_xlpm.interimString)-2))),"")</f>
        <v/>
      </c>
      <c r="F227" t="str" cm="1">
        <f t="array" ref="F227">IF($D227&lt;&gt;FALSE,_xlfn.LET(_xlpm.legacyData,INDEX('INPUT Legacy JSON Input'!$C:$C,$D227),
_xlpm.interimString,MID(_xlpm.legacyData,FIND(F$1,_xlpm.legacyData)+LEN(F$1)+3,LEN(_xlpm.legacyData)),
IF(ISERROR(FIND(F$1,_xlpm.legacyData)),"",LEFT(_xlpm.interimString,FIND("}",_xlpm.interimString)-2))),"")</f>
        <v/>
      </c>
      <c r="G227" t="str" cm="1">
        <f t="array" ref="G227">IF($D227&lt;&gt;FALSE,_xlfn.LET(_xlpm.legacyData,INDEX('INPUT Legacy JSON Input'!$C:$C,$D227),
_xlpm.interimString,MID(_xlpm.legacyData,FIND(G$1,_xlpm.legacyData)+LEN(G$1)+3,LEN(_xlpm.legacyData)),
IF(ISERROR(FIND(G$1,_xlpm.legacyData)),"",LEFT(_xlpm.interimString,FIND("}",_xlpm.interimString)-2))),"")</f>
        <v/>
      </c>
      <c r="H227" s="9" t="str">
        <f>IF(OR(AND(E227="",F227="",G227=""),AND(B227="labels.icon",F227="")),"",
SUBSTITUTE("{\""featureType\"":\"""&amp;A227&amp;"\"",\""elementType\"":\"""&amp;B227&amp;"\"",\""stylers\"":["&amp;
IF(OR(E227="",B227="labels.icon"),"","{\""visibility\"":\"""&amp;E227&amp;"\""},")&amp;
IF(F227="","","{\""color\"":\"""&amp;F227&amp;"\""},")&amp;
IF(OR(G227="",B227="labels.icon"),"","{\""weight\"":"&amp;G227&amp;"}")&amp;
"]}" &amp;IF((COUNTA(H228:H$778)-COUNTIF(H228:H$778,""))&gt;0, ",", ""),",]","]"))</f>
        <v/>
      </c>
    </row>
    <row r="228" spans="1:8">
      <c r="A228" s="6" t="s">
        <v>3</v>
      </c>
      <c r="B228" t="str" cm="1">
        <f t="array" ref="B228">INDEX('CONSTRUCTION 7 Types'!A:A,COUNTIF(A$2:A228,A228))</f>
        <v>geometry.stroke</v>
      </c>
      <c r="D228" t="b">
        <f>_xlfn.LET(_xlpm.overrideMatch,IFERROR(MATCH("{""featureType"":""" &amp; INDEX('CONFIG Legacy V3 Mapping'!B:B,MATCH('OUTPUT Legacy Converter'!A228,'CONFIG Legacy V3 Mapping'!A:A,0)) &amp; """,""elementType"":""" &amp; B228 &amp; """",'INPUT Legacy JSON Input'!$D:$D,0),FALSE),
_xlpm.allMatch,IF(LEN(A228)-LEN(SUBSTITUTE(A228,".",""))=0,IFERROR(MATCH("{""featureType"":"""&amp;INDEX('CONFIG Legacy V3 Mapping'!B:B,MATCH('OUTPUT Legacy Converter'!A228,'CONFIG Legacy V3 Mapping'!A:A,0))&amp;""",""elementType"":""all""",'INPUT Legacy JSON Input'!$D:$D,0),FALSE),FALSE),
_xlpm.defaultMatch,IF(LEN(A228)-LEN(SUBSTITUTE(A228,".",""))=0,IFERROR(MATCH("{""elementType"":""" &amp; B228 &amp; """",'INPUT Legacy JSON Input'!$D:$D,0),FALSE),FALSE),
IF(_xlpm.overrideMatch,_xlpm.overrideMatch,IF(_xlpm.allMatch,_xlpm.allMatch,IF(_xlpm.defaultMatch,_xlpm.defaultMatch,FALSE))))</f>
        <v>0</v>
      </c>
      <c r="E228" t="str" cm="1">
        <f t="array" ref="E228">IF($D228&lt;&gt;FALSE,_xlfn.LET(_xlpm.legacyData,INDEX('INPUT Legacy JSON Input'!$C:$C,$D228),
_xlpm.interimString,MID(_xlpm.legacyData,FIND(E$1,_xlpm.legacyData)+LEN(E$1)+3,LEN(_xlpm.legacyData)),
IF(ISERROR(FIND(E$1,_xlpm.legacyData)),"",LEFT(_xlpm.interimString,FIND("}",_xlpm.interimString)-2))),"")</f>
        <v/>
      </c>
      <c r="F228" t="str" cm="1">
        <f t="array" ref="F228">IF($D228&lt;&gt;FALSE,_xlfn.LET(_xlpm.legacyData,INDEX('INPUT Legacy JSON Input'!$C:$C,$D228),
_xlpm.interimString,MID(_xlpm.legacyData,FIND(F$1,_xlpm.legacyData)+LEN(F$1)+3,LEN(_xlpm.legacyData)),
IF(ISERROR(FIND(F$1,_xlpm.legacyData)),"",LEFT(_xlpm.interimString,FIND("}",_xlpm.interimString)-2))),"")</f>
        <v/>
      </c>
      <c r="G228" t="str" cm="1">
        <f t="array" ref="G228">IF($D228&lt;&gt;FALSE,_xlfn.LET(_xlpm.legacyData,INDEX('INPUT Legacy JSON Input'!$C:$C,$D228),
_xlpm.interimString,MID(_xlpm.legacyData,FIND(G$1,_xlpm.legacyData)+LEN(G$1)+3,LEN(_xlpm.legacyData)),
IF(ISERROR(FIND(G$1,_xlpm.legacyData)),"",LEFT(_xlpm.interimString,FIND("}",_xlpm.interimString)-2))),"")</f>
        <v/>
      </c>
      <c r="H228" s="9" t="str">
        <f>IF(OR(AND(E228="",F228="",G228=""),AND(B228="labels.icon",F228="")),"",
SUBSTITUTE("{\""featureType\"":\"""&amp;A228&amp;"\"",\""elementType\"":\"""&amp;B228&amp;"\"",\""stylers\"":["&amp;
IF(OR(E228="",B228="labels.icon"),"","{\""visibility\"":\"""&amp;E228&amp;"\""},")&amp;
IF(F228="","","{\""color\"":\"""&amp;F228&amp;"\""},")&amp;
IF(OR(G228="",B228="labels.icon"),"","{\""weight\"":"&amp;G228&amp;"}")&amp;
"]}" &amp;IF((COUNTA(H229:H$778)-COUNTIF(H229:H$778,""))&gt;0, ",", ""),",]","]"))</f>
        <v/>
      </c>
    </row>
    <row r="229" spans="1:8">
      <c r="A229" s="6" t="s">
        <v>4</v>
      </c>
      <c r="B229" t="str" cm="1">
        <f t="array" ref="B229">INDEX('CONSTRUCTION 7 Types'!A:A,COUNTIF(A$2:A229,A229))</f>
        <v>geometry.stroke</v>
      </c>
      <c r="D229" t="b">
        <f>_xlfn.LET(_xlpm.overrideMatch,IFERROR(MATCH("{""featureType"":""" &amp; INDEX('CONFIG Legacy V3 Mapping'!B:B,MATCH('OUTPUT Legacy Converter'!A229,'CONFIG Legacy V3 Mapping'!A:A,0)) &amp; """,""elementType"":""" &amp; B229 &amp; """",'INPUT Legacy JSON Input'!$D:$D,0),FALSE),
_xlpm.allMatch,IF(LEN(A229)-LEN(SUBSTITUTE(A229,".",""))=0,IFERROR(MATCH("{""featureType"":"""&amp;INDEX('CONFIG Legacy V3 Mapping'!B:B,MATCH('OUTPUT Legacy Converter'!A229,'CONFIG Legacy V3 Mapping'!A:A,0))&amp;""",""elementType"":""all""",'INPUT Legacy JSON Input'!$D:$D,0),FALSE),FALSE),
_xlpm.defaultMatch,IF(LEN(A229)-LEN(SUBSTITUTE(A229,".",""))=0,IFERROR(MATCH("{""elementType"":""" &amp; B229 &amp; """",'INPUT Legacy JSON Input'!$D:$D,0),FALSE),FALSE),
IF(_xlpm.overrideMatch,_xlpm.overrideMatch,IF(_xlpm.allMatch,_xlpm.allMatch,IF(_xlpm.defaultMatch,_xlpm.defaultMatch,FALSE))))</f>
        <v>0</v>
      </c>
      <c r="E229" t="str" cm="1">
        <f t="array" ref="E229">IF($D229&lt;&gt;FALSE,_xlfn.LET(_xlpm.legacyData,INDEX('INPUT Legacy JSON Input'!$C:$C,$D229),
_xlpm.interimString,MID(_xlpm.legacyData,FIND(E$1,_xlpm.legacyData)+LEN(E$1)+3,LEN(_xlpm.legacyData)),
IF(ISERROR(FIND(E$1,_xlpm.legacyData)),"",LEFT(_xlpm.interimString,FIND("}",_xlpm.interimString)-2))),"")</f>
        <v/>
      </c>
      <c r="F229" t="str" cm="1">
        <f t="array" ref="F229">IF($D229&lt;&gt;FALSE,_xlfn.LET(_xlpm.legacyData,INDEX('INPUT Legacy JSON Input'!$C:$C,$D229),
_xlpm.interimString,MID(_xlpm.legacyData,FIND(F$1,_xlpm.legacyData)+LEN(F$1)+3,LEN(_xlpm.legacyData)),
IF(ISERROR(FIND(F$1,_xlpm.legacyData)),"",LEFT(_xlpm.interimString,FIND("}",_xlpm.interimString)-2))),"")</f>
        <v/>
      </c>
      <c r="G229" t="str" cm="1">
        <f t="array" ref="G229">IF($D229&lt;&gt;FALSE,_xlfn.LET(_xlpm.legacyData,INDEX('INPUT Legacy JSON Input'!$C:$C,$D229),
_xlpm.interimString,MID(_xlpm.legacyData,FIND(G$1,_xlpm.legacyData)+LEN(G$1)+3,LEN(_xlpm.legacyData)),
IF(ISERROR(FIND(G$1,_xlpm.legacyData)),"",LEFT(_xlpm.interimString,FIND("}",_xlpm.interimString)-2))),"")</f>
        <v/>
      </c>
      <c r="H229" s="9" t="str">
        <f>IF(OR(AND(E229="",F229="",G229=""),AND(B229="labels.icon",F229="")),"",
SUBSTITUTE("{\""featureType\"":\"""&amp;A229&amp;"\"",\""elementType\"":\"""&amp;B229&amp;"\"",\""stylers\"":["&amp;
IF(OR(E229="",B229="labels.icon"),"","{\""visibility\"":\"""&amp;E229&amp;"\""},")&amp;
IF(F229="","","{\""color\"":\"""&amp;F229&amp;"\""},")&amp;
IF(OR(G229="",B229="labels.icon"),"","{\""weight\"":"&amp;G229&amp;"}")&amp;
"]}" &amp;IF((COUNTA(H230:H$778)-COUNTIF(H230:H$778,""))&gt;0, ",", ""),",]","]"))</f>
        <v/>
      </c>
    </row>
    <row r="230" spans="1:8">
      <c r="A230" s="6" t="s">
        <v>5</v>
      </c>
      <c r="B230" t="str" cm="1">
        <f t="array" ref="B230">INDEX('CONSTRUCTION 7 Types'!A:A,COUNTIF(A$2:A230,A230))</f>
        <v>geometry.stroke</v>
      </c>
      <c r="D230" t="b">
        <f>_xlfn.LET(_xlpm.overrideMatch,IFERROR(MATCH("{""featureType"":""" &amp; INDEX('CONFIG Legacy V3 Mapping'!B:B,MATCH('OUTPUT Legacy Converter'!A230,'CONFIG Legacy V3 Mapping'!A:A,0)) &amp; """,""elementType"":""" &amp; B230 &amp; """",'INPUT Legacy JSON Input'!$D:$D,0),FALSE),
_xlpm.allMatch,IF(LEN(A230)-LEN(SUBSTITUTE(A230,".",""))=0,IFERROR(MATCH("{""featureType"":"""&amp;INDEX('CONFIG Legacy V3 Mapping'!B:B,MATCH('OUTPUT Legacy Converter'!A230,'CONFIG Legacy V3 Mapping'!A:A,0))&amp;""",""elementType"":""all""",'INPUT Legacy JSON Input'!$D:$D,0),FALSE),FALSE),
_xlpm.defaultMatch,IF(LEN(A230)-LEN(SUBSTITUTE(A230,".",""))=0,IFERROR(MATCH("{""elementType"":""" &amp; B230 &amp; """",'INPUT Legacy JSON Input'!$D:$D,0),FALSE),FALSE),
IF(_xlpm.overrideMatch,_xlpm.overrideMatch,IF(_xlpm.allMatch,_xlpm.allMatch,IF(_xlpm.defaultMatch,_xlpm.defaultMatch,FALSE))))</f>
        <v>0</v>
      </c>
      <c r="E230" t="str" cm="1">
        <f t="array" ref="E230">IF($D230&lt;&gt;FALSE,_xlfn.LET(_xlpm.legacyData,INDEX('INPUT Legacy JSON Input'!$C:$C,$D230),
_xlpm.interimString,MID(_xlpm.legacyData,FIND(E$1,_xlpm.legacyData)+LEN(E$1)+3,LEN(_xlpm.legacyData)),
IF(ISERROR(FIND(E$1,_xlpm.legacyData)),"",LEFT(_xlpm.interimString,FIND("}",_xlpm.interimString)-2))),"")</f>
        <v/>
      </c>
      <c r="F230" t="str" cm="1">
        <f t="array" ref="F230">IF($D230&lt;&gt;FALSE,_xlfn.LET(_xlpm.legacyData,INDEX('INPUT Legacy JSON Input'!$C:$C,$D230),
_xlpm.interimString,MID(_xlpm.legacyData,FIND(F$1,_xlpm.legacyData)+LEN(F$1)+3,LEN(_xlpm.legacyData)),
IF(ISERROR(FIND(F$1,_xlpm.legacyData)),"",LEFT(_xlpm.interimString,FIND("}",_xlpm.interimString)-2))),"")</f>
        <v/>
      </c>
      <c r="G230" t="str" cm="1">
        <f t="array" ref="G230">IF($D230&lt;&gt;FALSE,_xlfn.LET(_xlpm.legacyData,INDEX('INPUT Legacy JSON Input'!$C:$C,$D230),
_xlpm.interimString,MID(_xlpm.legacyData,FIND(G$1,_xlpm.legacyData)+LEN(G$1)+3,LEN(_xlpm.legacyData)),
IF(ISERROR(FIND(G$1,_xlpm.legacyData)),"",LEFT(_xlpm.interimString,FIND("}",_xlpm.interimString)-2))),"")</f>
        <v/>
      </c>
      <c r="H230" s="9" t="str">
        <f>IF(OR(AND(E230="",F230="",G230=""),AND(B230="labels.icon",F230="")),"",
SUBSTITUTE("{\""featureType\"":\"""&amp;A230&amp;"\"",\""elementType\"":\"""&amp;B230&amp;"\"",\""stylers\"":["&amp;
IF(OR(E230="",B230="labels.icon"),"","{\""visibility\"":\"""&amp;E230&amp;"\""},")&amp;
IF(F230="","","{\""color\"":\"""&amp;F230&amp;"\""},")&amp;
IF(OR(G230="",B230="labels.icon"),"","{\""weight\"":"&amp;G230&amp;"}")&amp;
"]}" &amp;IF((COUNTA(H231:H$778)-COUNTIF(H231:H$778,""))&gt;0, ",", ""),",]","]"))</f>
        <v/>
      </c>
    </row>
    <row r="231" spans="1:8">
      <c r="A231" s="6" t="s">
        <v>6</v>
      </c>
      <c r="B231" t="str" cm="1">
        <f t="array" ref="B231">INDEX('CONSTRUCTION 7 Types'!A:A,COUNTIF(A$2:A231,A231))</f>
        <v>geometry.stroke</v>
      </c>
      <c r="D231" t="b">
        <f>_xlfn.LET(_xlpm.overrideMatch,IFERROR(MATCH("{""featureType"":""" &amp; INDEX('CONFIG Legacy V3 Mapping'!B:B,MATCH('OUTPUT Legacy Converter'!A231,'CONFIG Legacy V3 Mapping'!A:A,0)) &amp; """,""elementType"":""" &amp; B231 &amp; """",'INPUT Legacy JSON Input'!$D:$D,0),FALSE),
_xlpm.allMatch,IF(LEN(A231)-LEN(SUBSTITUTE(A231,".",""))=0,IFERROR(MATCH("{""featureType"":"""&amp;INDEX('CONFIG Legacy V3 Mapping'!B:B,MATCH('OUTPUT Legacy Converter'!A231,'CONFIG Legacy V3 Mapping'!A:A,0))&amp;""",""elementType"":""all""",'INPUT Legacy JSON Input'!$D:$D,0),FALSE),FALSE),
_xlpm.defaultMatch,IF(LEN(A231)-LEN(SUBSTITUTE(A231,".",""))=0,IFERROR(MATCH("{""elementType"":""" &amp; B231 &amp; """",'INPUT Legacy JSON Input'!$D:$D,0),FALSE),FALSE),
IF(_xlpm.overrideMatch,_xlpm.overrideMatch,IF(_xlpm.allMatch,_xlpm.allMatch,IF(_xlpm.defaultMatch,_xlpm.defaultMatch,FALSE))))</f>
        <v>0</v>
      </c>
      <c r="E231" t="str" cm="1">
        <f t="array" ref="E231">IF($D231&lt;&gt;FALSE,_xlfn.LET(_xlpm.legacyData,INDEX('INPUT Legacy JSON Input'!$C:$C,$D231),
_xlpm.interimString,MID(_xlpm.legacyData,FIND(E$1,_xlpm.legacyData)+LEN(E$1)+3,LEN(_xlpm.legacyData)),
IF(ISERROR(FIND(E$1,_xlpm.legacyData)),"",LEFT(_xlpm.interimString,FIND("}",_xlpm.interimString)-2))),"")</f>
        <v/>
      </c>
      <c r="F231" t="str" cm="1">
        <f t="array" ref="F231">IF($D231&lt;&gt;FALSE,_xlfn.LET(_xlpm.legacyData,INDEX('INPUT Legacy JSON Input'!$C:$C,$D231),
_xlpm.interimString,MID(_xlpm.legacyData,FIND(F$1,_xlpm.legacyData)+LEN(F$1)+3,LEN(_xlpm.legacyData)),
IF(ISERROR(FIND(F$1,_xlpm.legacyData)),"",LEFT(_xlpm.interimString,FIND("}",_xlpm.interimString)-2))),"")</f>
        <v/>
      </c>
      <c r="G231" t="str" cm="1">
        <f t="array" ref="G231">IF($D231&lt;&gt;FALSE,_xlfn.LET(_xlpm.legacyData,INDEX('INPUT Legacy JSON Input'!$C:$C,$D231),
_xlpm.interimString,MID(_xlpm.legacyData,FIND(G$1,_xlpm.legacyData)+LEN(G$1)+3,LEN(_xlpm.legacyData)),
IF(ISERROR(FIND(G$1,_xlpm.legacyData)),"",LEFT(_xlpm.interimString,FIND("}",_xlpm.interimString)-2))),"")</f>
        <v/>
      </c>
      <c r="H231" s="9" t="str">
        <f>IF(OR(AND(E231="",F231="",G231=""),AND(B231="labels.icon",F231="")),"",
SUBSTITUTE("{\""featureType\"":\"""&amp;A231&amp;"\"",\""elementType\"":\"""&amp;B231&amp;"\"",\""stylers\"":["&amp;
IF(OR(E231="",B231="labels.icon"),"","{\""visibility\"":\"""&amp;E231&amp;"\""},")&amp;
IF(F231="","","{\""color\"":\"""&amp;F231&amp;"\""},")&amp;
IF(OR(G231="",B231="labels.icon"),"","{\""weight\"":"&amp;G231&amp;"}")&amp;
"]}" &amp;IF((COUNTA(H232:H$778)-COUNTIF(H232:H$778,""))&gt;0, ",", ""),",]","]"))</f>
        <v/>
      </c>
    </row>
    <row r="232" spans="1:8">
      <c r="A232" s="6" t="s">
        <v>7</v>
      </c>
      <c r="B232" t="str" cm="1">
        <f t="array" ref="B232">INDEX('CONSTRUCTION 7 Types'!A:A,COUNTIF(A$2:A232,A232))</f>
        <v>geometry.stroke</v>
      </c>
      <c r="D232" t="b">
        <f>_xlfn.LET(_xlpm.overrideMatch,IFERROR(MATCH("{""featureType"":""" &amp; INDEX('CONFIG Legacy V3 Mapping'!B:B,MATCH('OUTPUT Legacy Converter'!A232,'CONFIG Legacy V3 Mapping'!A:A,0)) &amp; """,""elementType"":""" &amp; B232 &amp; """",'INPUT Legacy JSON Input'!$D:$D,0),FALSE),
_xlpm.allMatch,IF(LEN(A232)-LEN(SUBSTITUTE(A232,".",""))=0,IFERROR(MATCH("{""featureType"":"""&amp;INDEX('CONFIG Legacy V3 Mapping'!B:B,MATCH('OUTPUT Legacy Converter'!A232,'CONFIG Legacy V3 Mapping'!A:A,0))&amp;""",""elementType"":""all""",'INPUT Legacy JSON Input'!$D:$D,0),FALSE),FALSE),
_xlpm.defaultMatch,IF(LEN(A232)-LEN(SUBSTITUTE(A232,".",""))=0,IFERROR(MATCH("{""elementType"":""" &amp; B232 &amp; """",'INPUT Legacy JSON Input'!$D:$D,0),FALSE),FALSE),
IF(_xlpm.overrideMatch,_xlpm.overrideMatch,IF(_xlpm.allMatch,_xlpm.allMatch,IF(_xlpm.defaultMatch,_xlpm.defaultMatch,FALSE))))</f>
        <v>0</v>
      </c>
      <c r="E232" t="str" cm="1">
        <f t="array" ref="E232">IF($D232&lt;&gt;FALSE,_xlfn.LET(_xlpm.legacyData,INDEX('INPUT Legacy JSON Input'!$C:$C,$D232),
_xlpm.interimString,MID(_xlpm.legacyData,FIND(E$1,_xlpm.legacyData)+LEN(E$1)+3,LEN(_xlpm.legacyData)),
IF(ISERROR(FIND(E$1,_xlpm.legacyData)),"",LEFT(_xlpm.interimString,FIND("}",_xlpm.interimString)-2))),"")</f>
        <v/>
      </c>
      <c r="F232" t="str" cm="1">
        <f t="array" ref="F232">IF($D232&lt;&gt;FALSE,_xlfn.LET(_xlpm.legacyData,INDEX('INPUT Legacy JSON Input'!$C:$C,$D232),
_xlpm.interimString,MID(_xlpm.legacyData,FIND(F$1,_xlpm.legacyData)+LEN(F$1)+3,LEN(_xlpm.legacyData)),
IF(ISERROR(FIND(F$1,_xlpm.legacyData)),"",LEFT(_xlpm.interimString,FIND("}",_xlpm.interimString)-2))),"")</f>
        <v/>
      </c>
      <c r="G232" t="str" cm="1">
        <f t="array" ref="G232">IF($D232&lt;&gt;FALSE,_xlfn.LET(_xlpm.legacyData,INDEX('INPUT Legacy JSON Input'!$C:$C,$D232),
_xlpm.interimString,MID(_xlpm.legacyData,FIND(G$1,_xlpm.legacyData)+LEN(G$1)+3,LEN(_xlpm.legacyData)),
IF(ISERROR(FIND(G$1,_xlpm.legacyData)),"",LEFT(_xlpm.interimString,FIND("}",_xlpm.interimString)-2))),"")</f>
        <v/>
      </c>
      <c r="H232" s="9" t="str">
        <f>IF(OR(AND(E232="",F232="",G232=""),AND(B232="labels.icon",F232="")),"",
SUBSTITUTE("{\""featureType\"":\"""&amp;A232&amp;"\"",\""elementType\"":\"""&amp;B232&amp;"\"",\""stylers\"":["&amp;
IF(OR(E232="",B232="labels.icon"),"","{\""visibility\"":\"""&amp;E232&amp;"\""},")&amp;
IF(F232="","","{\""color\"":\"""&amp;F232&amp;"\""},")&amp;
IF(OR(G232="",B232="labels.icon"),"","{\""weight\"":"&amp;G232&amp;"}")&amp;
"]}" &amp;IF((COUNTA(H233:H$778)-COUNTIF(H233:H$778,""))&gt;0, ",", ""),",]","]"))</f>
        <v/>
      </c>
    </row>
    <row r="233" spans="1:8">
      <c r="A233" s="6" t="s">
        <v>8</v>
      </c>
      <c r="B233" t="str" cm="1">
        <f t="array" ref="B233">INDEX('CONSTRUCTION 7 Types'!A:A,COUNTIF(A$2:A233,A233))</f>
        <v>geometry.stroke</v>
      </c>
      <c r="D233" t="b">
        <f>_xlfn.LET(_xlpm.overrideMatch,IFERROR(MATCH("{""featureType"":""" &amp; INDEX('CONFIG Legacy V3 Mapping'!B:B,MATCH('OUTPUT Legacy Converter'!A233,'CONFIG Legacy V3 Mapping'!A:A,0)) &amp; """,""elementType"":""" &amp; B233 &amp; """",'INPUT Legacy JSON Input'!$D:$D,0),FALSE),
_xlpm.allMatch,IF(LEN(A233)-LEN(SUBSTITUTE(A233,".",""))=0,IFERROR(MATCH("{""featureType"":"""&amp;INDEX('CONFIG Legacy V3 Mapping'!B:B,MATCH('OUTPUT Legacy Converter'!A233,'CONFIG Legacy V3 Mapping'!A:A,0))&amp;""",""elementType"":""all""",'INPUT Legacy JSON Input'!$D:$D,0),FALSE),FALSE),
_xlpm.defaultMatch,IF(LEN(A233)-LEN(SUBSTITUTE(A233,".",""))=0,IFERROR(MATCH("{""elementType"":""" &amp; B233 &amp; """",'INPUT Legacy JSON Input'!$D:$D,0),FALSE),FALSE),
IF(_xlpm.overrideMatch,_xlpm.overrideMatch,IF(_xlpm.allMatch,_xlpm.allMatch,IF(_xlpm.defaultMatch,_xlpm.defaultMatch,FALSE))))</f>
        <v>0</v>
      </c>
      <c r="E233" t="str" cm="1">
        <f t="array" ref="E233">IF($D233&lt;&gt;FALSE,_xlfn.LET(_xlpm.legacyData,INDEX('INPUT Legacy JSON Input'!$C:$C,$D233),
_xlpm.interimString,MID(_xlpm.legacyData,FIND(E$1,_xlpm.legacyData)+LEN(E$1)+3,LEN(_xlpm.legacyData)),
IF(ISERROR(FIND(E$1,_xlpm.legacyData)),"",LEFT(_xlpm.interimString,FIND("}",_xlpm.interimString)-2))),"")</f>
        <v/>
      </c>
      <c r="F233" t="str" cm="1">
        <f t="array" ref="F233">IF($D233&lt;&gt;FALSE,_xlfn.LET(_xlpm.legacyData,INDEX('INPUT Legacy JSON Input'!$C:$C,$D233),
_xlpm.interimString,MID(_xlpm.legacyData,FIND(F$1,_xlpm.legacyData)+LEN(F$1)+3,LEN(_xlpm.legacyData)),
IF(ISERROR(FIND(F$1,_xlpm.legacyData)),"",LEFT(_xlpm.interimString,FIND("}",_xlpm.interimString)-2))),"")</f>
        <v/>
      </c>
      <c r="G233" t="str" cm="1">
        <f t="array" ref="G233">IF($D233&lt;&gt;FALSE,_xlfn.LET(_xlpm.legacyData,INDEX('INPUT Legacy JSON Input'!$C:$C,$D233),
_xlpm.interimString,MID(_xlpm.legacyData,FIND(G$1,_xlpm.legacyData)+LEN(G$1)+3,LEN(_xlpm.legacyData)),
IF(ISERROR(FIND(G$1,_xlpm.legacyData)),"",LEFT(_xlpm.interimString,FIND("}",_xlpm.interimString)-2))),"")</f>
        <v/>
      </c>
      <c r="H233" s="9" t="str">
        <f>IF(OR(AND(E233="",F233="",G233=""),AND(B233="labels.icon",F233="")),"",
SUBSTITUTE("{\""featureType\"":\"""&amp;A233&amp;"\"",\""elementType\"":\"""&amp;B233&amp;"\"",\""stylers\"":["&amp;
IF(OR(E233="",B233="labels.icon"),"","{\""visibility\"":\"""&amp;E233&amp;"\""},")&amp;
IF(F233="","","{\""color\"":\"""&amp;F233&amp;"\""},")&amp;
IF(OR(G233="",B233="labels.icon"),"","{\""weight\"":"&amp;G233&amp;"}")&amp;
"]}" &amp;IF((COUNTA(H234:H$778)-COUNTIF(H234:H$778,""))&gt;0, ",", ""),",]","]"))</f>
        <v/>
      </c>
    </row>
    <row r="234" spans="1:8">
      <c r="A234" s="6" t="s">
        <v>9</v>
      </c>
      <c r="B234" t="str" cm="1">
        <f t="array" ref="B234">INDEX('CONSTRUCTION 7 Types'!A:A,COUNTIF(A$2:A234,A234))</f>
        <v>geometry.stroke</v>
      </c>
      <c r="D234" t="b">
        <f>_xlfn.LET(_xlpm.overrideMatch,IFERROR(MATCH("{""featureType"":""" &amp; INDEX('CONFIG Legacy V3 Mapping'!B:B,MATCH('OUTPUT Legacy Converter'!A234,'CONFIG Legacy V3 Mapping'!A:A,0)) &amp; """,""elementType"":""" &amp; B234 &amp; """",'INPUT Legacy JSON Input'!$D:$D,0),FALSE),
_xlpm.allMatch,IF(LEN(A234)-LEN(SUBSTITUTE(A234,".",""))=0,IFERROR(MATCH("{""featureType"":"""&amp;INDEX('CONFIG Legacy V3 Mapping'!B:B,MATCH('OUTPUT Legacy Converter'!A234,'CONFIG Legacy V3 Mapping'!A:A,0))&amp;""",""elementType"":""all""",'INPUT Legacy JSON Input'!$D:$D,0),FALSE),FALSE),
_xlpm.defaultMatch,IF(LEN(A234)-LEN(SUBSTITUTE(A234,".",""))=0,IFERROR(MATCH("{""elementType"":""" &amp; B234 &amp; """",'INPUT Legacy JSON Input'!$D:$D,0),FALSE),FALSE),
IF(_xlpm.overrideMatch,_xlpm.overrideMatch,IF(_xlpm.allMatch,_xlpm.allMatch,IF(_xlpm.defaultMatch,_xlpm.defaultMatch,FALSE))))</f>
        <v>0</v>
      </c>
      <c r="E234" t="str" cm="1">
        <f t="array" ref="E234">IF($D234&lt;&gt;FALSE,_xlfn.LET(_xlpm.legacyData,INDEX('INPUT Legacy JSON Input'!$C:$C,$D234),
_xlpm.interimString,MID(_xlpm.legacyData,FIND(E$1,_xlpm.legacyData)+LEN(E$1)+3,LEN(_xlpm.legacyData)),
IF(ISERROR(FIND(E$1,_xlpm.legacyData)),"",LEFT(_xlpm.interimString,FIND("}",_xlpm.interimString)-2))),"")</f>
        <v/>
      </c>
      <c r="F234" t="str" cm="1">
        <f t="array" ref="F234">IF($D234&lt;&gt;FALSE,_xlfn.LET(_xlpm.legacyData,INDEX('INPUT Legacy JSON Input'!$C:$C,$D234),
_xlpm.interimString,MID(_xlpm.legacyData,FIND(F$1,_xlpm.legacyData)+LEN(F$1)+3,LEN(_xlpm.legacyData)),
IF(ISERROR(FIND(F$1,_xlpm.legacyData)),"",LEFT(_xlpm.interimString,FIND("}",_xlpm.interimString)-2))),"")</f>
        <v/>
      </c>
      <c r="G234" t="str" cm="1">
        <f t="array" ref="G234">IF($D234&lt;&gt;FALSE,_xlfn.LET(_xlpm.legacyData,INDEX('INPUT Legacy JSON Input'!$C:$C,$D234),
_xlpm.interimString,MID(_xlpm.legacyData,FIND(G$1,_xlpm.legacyData)+LEN(G$1)+3,LEN(_xlpm.legacyData)),
IF(ISERROR(FIND(G$1,_xlpm.legacyData)),"",LEFT(_xlpm.interimString,FIND("}",_xlpm.interimString)-2))),"")</f>
        <v/>
      </c>
      <c r="H234" s="9" t="str">
        <f>IF(OR(AND(E234="",F234="",G234=""),AND(B234="labels.icon",F234="")),"",
SUBSTITUTE("{\""featureType\"":\"""&amp;A234&amp;"\"",\""elementType\"":\"""&amp;B234&amp;"\"",\""stylers\"":["&amp;
IF(OR(E234="",B234="labels.icon"),"","{\""visibility\"":\"""&amp;E234&amp;"\""},")&amp;
IF(F234="","","{\""color\"":\"""&amp;F234&amp;"\""},")&amp;
IF(OR(G234="",B234="labels.icon"),"","{\""weight\"":"&amp;G234&amp;"}")&amp;
"]}" &amp;IF((COUNTA(H235:H$778)-COUNTIF(H235:H$778,""))&gt;0, ",", ""),",]","]"))</f>
        <v/>
      </c>
    </row>
    <row r="235" spans="1:8">
      <c r="A235" s="6" t="s">
        <v>10</v>
      </c>
      <c r="B235" t="str" cm="1">
        <f t="array" ref="B235">INDEX('CONSTRUCTION 7 Types'!A:A,COUNTIF(A$2:A235,A235))</f>
        <v>geometry.stroke</v>
      </c>
      <c r="D235" t="b">
        <f>_xlfn.LET(_xlpm.overrideMatch,IFERROR(MATCH("{""featureType"":""" &amp; INDEX('CONFIG Legacy V3 Mapping'!B:B,MATCH('OUTPUT Legacy Converter'!A235,'CONFIG Legacy V3 Mapping'!A:A,0)) &amp; """,""elementType"":""" &amp; B235 &amp; """",'INPUT Legacy JSON Input'!$D:$D,0),FALSE),
_xlpm.allMatch,IF(LEN(A235)-LEN(SUBSTITUTE(A235,".",""))=0,IFERROR(MATCH("{""featureType"":"""&amp;INDEX('CONFIG Legacy V3 Mapping'!B:B,MATCH('OUTPUT Legacy Converter'!A235,'CONFIG Legacy V3 Mapping'!A:A,0))&amp;""",""elementType"":""all""",'INPUT Legacy JSON Input'!$D:$D,0),FALSE),FALSE),
_xlpm.defaultMatch,IF(LEN(A235)-LEN(SUBSTITUTE(A235,".",""))=0,IFERROR(MATCH("{""elementType"":""" &amp; B235 &amp; """",'INPUT Legacy JSON Input'!$D:$D,0),FALSE),FALSE),
IF(_xlpm.overrideMatch,_xlpm.overrideMatch,IF(_xlpm.allMatch,_xlpm.allMatch,IF(_xlpm.defaultMatch,_xlpm.defaultMatch,FALSE))))</f>
        <v>0</v>
      </c>
      <c r="E235" t="str" cm="1">
        <f t="array" ref="E235">IF($D235&lt;&gt;FALSE,_xlfn.LET(_xlpm.legacyData,INDEX('INPUT Legacy JSON Input'!$C:$C,$D235),
_xlpm.interimString,MID(_xlpm.legacyData,FIND(E$1,_xlpm.legacyData)+LEN(E$1)+3,LEN(_xlpm.legacyData)),
IF(ISERROR(FIND(E$1,_xlpm.legacyData)),"",LEFT(_xlpm.interimString,FIND("}",_xlpm.interimString)-2))),"")</f>
        <v/>
      </c>
      <c r="F235" t="str" cm="1">
        <f t="array" ref="F235">IF($D235&lt;&gt;FALSE,_xlfn.LET(_xlpm.legacyData,INDEX('INPUT Legacy JSON Input'!$C:$C,$D235),
_xlpm.interimString,MID(_xlpm.legacyData,FIND(F$1,_xlpm.legacyData)+LEN(F$1)+3,LEN(_xlpm.legacyData)),
IF(ISERROR(FIND(F$1,_xlpm.legacyData)),"",LEFT(_xlpm.interimString,FIND("}",_xlpm.interimString)-2))),"")</f>
        <v/>
      </c>
      <c r="G235" t="str" cm="1">
        <f t="array" ref="G235">IF($D235&lt;&gt;FALSE,_xlfn.LET(_xlpm.legacyData,INDEX('INPUT Legacy JSON Input'!$C:$C,$D235),
_xlpm.interimString,MID(_xlpm.legacyData,FIND(G$1,_xlpm.legacyData)+LEN(G$1)+3,LEN(_xlpm.legacyData)),
IF(ISERROR(FIND(G$1,_xlpm.legacyData)),"",LEFT(_xlpm.interimString,FIND("}",_xlpm.interimString)-2))),"")</f>
        <v/>
      </c>
      <c r="H235" s="9" t="str">
        <f>IF(OR(AND(E235="",F235="",G235=""),AND(B235="labels.icon",F235="")),"",
SUBSTITUTE("{\""featureType\"":\"""&amp;A235&amp;"\"",\""elementType\"":\"""&amp;B235&amp;"\"",\""stylers\"":["&amp;
IF(OR(E235="",B235="labels.icon"),"","{\""visibility\"":\"""&amp;E235&amp;"\""},")&amp;
IF(F235="","","{\""color\"":\"""&amp;F235&amp;"\""},")&amp;
IF(OR(G235="",B235="labels.icon"),"","{\""weight\"":"&amp;G235&amp;"}")&amp;
"]}" &amp;IF((COUNTA(H236:H$778)-COUNTIF(H236:H$778,""))&gt;0, ",", ""),",]","]"))</f>
        <v/>
      </c>
    </row>
    <row r="236" spans="1:8">
      <c r="A236" s="6" t="s">
        <v>11</v>
      </c>
      <c r="B236" t="str" cm="1">
        <f t="array" ref="B236">INDEX('CONSTRUCTION 7 Types'!A:A,COUNTIF(A$2:A236,A236))</f>
        <v>geometry.stroke</v>
      </c>
      <c r="D236" t="b">
        <f>_xlfn.LET(_xlpm.overrideMatch,IFERROR(MATCH("{""featureType"":""" &amp; INDEX('CONFIG Legacy V3 Mapping'!B:B,MATCH('OUTPUT Legacy Converter'!A236,'CONFIG Legacy V3 Mapping'!A:A,0)) &amp; """,""elementType"":""" &amp; B236 &amp; """",'INPUT Legacy JSON Input'!$D:$D,0),FALSE),
_xlpm.allMatch,IF(LEN(A236)-LEN(SUBSTITUTE(A236,".",""))=0,IFERROR(MATCH("{""featureType"":"""&amp;INDEX('CONFIG Legacy V3 Mapping'!B:B,MATCH('OUTPUT Legacy Converter'!A236,'CONFIG Legacy V3 Mapping'!A:A,0))&amp;""",""elementType"":""all""",'INPUT Legacy JSON Input'!$D:$D,0),FALSE),FALSE),
_xlpm.defaultMatch,IF(LEN(A236)-LEN(SUBSTITUTE(A236,".",""))=0,IFERROR(MATCH("{""elementType"":""" &amp; B236 &amp; """",'INPUT Legacy JSON Input'!$D:$D,0),FALSE),FALSE),
IF(_xlpm.overrideMatch,_xlpm.overrideMatch,IF(_xlpm.allMatch,_xlpm.allMatch,IF(_xlpm.defaultMatch,_xlpm.defaultMatch,FALSE))))</f>
        <v>0</v>
      </c>
      <c r="E236" t="str" cm="1">
        <f t="array" ref="E236">IF($D236&lt;&gt;FALSE,_xlfn.LET(_xlpm.legacyData,INDEX('INPUT Legacy JSON Input'!$C:$C,$D236),
_xlpm.interimString,MID(_xlpm.legacyData,FIND(E$1,_xlpm.legacyData)+LEN(E$1)+3,LEN(_xlpm.legacyData)),
IF(ISERROR(FIND(E$1,_xlpm.legacyData)),"",LEFT(_xlpm.interimString,FIND("}",_xlpm.interimString)-2))),"")</f>
        <v/>
      </c>
      <c r="F236" t="str" cm="1">
        <f t="array" ref="F236">IF($D236&lt;&gt;FALSE,_xlfn.LET(_xlpm.legacyData,INDEX('INPUT Legacy JSON Input'!$C:$C,$D236),
_xlpm.interimString,MID(_xlpm.legacyData,FIND(F$1,_xlpm.legacyData)+LEN(F$1)+3,LEN(_xlpm.legacyData)),
IF(ISERROR(FIND(F$1,_xlpm.legacyData)),"",LEFT(_xlpm.interimString,FIND("}",_xlpm.interimString)-2))),"")</f>
        <v/>
      </c>
      <c r="G236" t="str" cm="1">
        <f t="array" ref="G236">IF($D236&lt;&gt;FALSE,_xlfn.LET(_xlpm.legacyData,INDEX('INPUT Legacy JSON Input'!$C:$C,$D236),
_xlpm.interimString,MID(_xlpm.legacyData,FIND(G$1,_xlpm.legacyData)+LEN(G$1)+3,LEN(_xlpm.legacyData)),
IF(ISERROR(FIND(G$1,_xlpm.legacyData)),"",LEFT(_xlpm.interimString,FIND("}",_xlpm.interimString)-2))),"")</f>
        <v/>
      </c>
      <c r="H236" s="9" t="str">
        <f>IF(OR(AND(E236="",F236="",G236=""),AND(B236="labels.icon",F236="")),"",
SUBSTITUTE("{\""featureType\"":\"""&amp;A236&amp;"\"",\""elementType\"":\"""&amp;B236&amp;"\"",\""stylers\"":["&amp;
IF(OR(E236="",B236="labels.icon"),"","{\""visibility\"":\"""&amp;E236&amp;"\""},")&amp;
IF(F236="","","{\""color\"":\"""&amp;F236&amp;"\""},")&amp;
IF(OR(G236="",B236="labels.icon"),"","{\""weight\"":"&amp;G236&amp;"}")&amp;
"]}" &amp;IF((COUNTA(H237:H$778)-COUNTIF(H237:H$778,""))&gt;0, ",", ""),",]","]"))</f>
        <v/>
      </c>
    </row>
    <row r="237" spans="1:8">
      <c r="A237" s="6" t="s">
        <v>12</v>
      </c>
      <c r="B237" t="str" cm="1">
        <f t="array" ref="B237">INDEX('CONSTRUCTION 7 Types'!A:A,COUNTIF(A$2:A237,A237))</f>
        <v>geometry.stroke</v>
      </c>
      <c r="D237" t="b">
        <f>_xlfn.LET(_xlpm.overrideMatch,IFERROR(MATCH("{""featureType"":""" &amp; INDEX('CONFIG Legacy V3 Mapping'!B:B,MATCH('OUTPUT Legacy Converter'!A237,'CONFIG Legacy V3 Mapping'!A:A,0)) &amp; """,""elementType"":""" &amp; B237 &amp; """",'INPUT Legacy JSON Input'!$D:$D,0),FALSE),
_xlpm.allMatch,IF(LEN(A237)-LEN(SUBSTITUTE(A237,".",""))=0,IFERROR(MATCH("{""featureType"":"""&amp;INDEX('CONFIG Legacy V3 Mapping'!B:B,MATCH('OUTPUT Legacy Converter'!A237,'CONFIG Legacy V3 Mapping'!A:A,0))&amp;""",""elementType"":""all""",'INPUT Legacy JSON Input'!$D:$D,0),FALSE),FALSE),
_xlpm.defaultMatch,IF(LEN(A237)-LEN(SUBSTITUTE(A237,".",""))=0,IFERROR(MATCH("{""elementType"":""" &amp; B237 &amp; """",'INPUT Legacy JSON Input'!$D:$D,0),FALSE),FALSE),
IF(_xlpm.overrideMatch,_xlpm.overrideMatch,IF(_xlpm.allMatch,_xlpm.allMatch,IF(_xlpm.defaultMatch,_xlpm.defaultMatch,FALSE))))</f>
        <v>0</v>
      </c>
      <c r="E237" t="str" cm="1">
        <f t="array" ref="E237">IF($D237&lt;&gt;FALSE,_xlfn.LET(_xlpm.legacyData,INDEX('INPUT Legacy JSON Input'!$C:$C,$D237),
_xlpm.interimString,MID(_xlpm.legacyData,FIND(E$1,_xlpm.legacyData)+LEN(E$1)+3,LEN(_xlpm.legacyData)),
IF(ISERROR(FIND(E$1,_xlpm.legacyData)),"",LEFT(_xlpm.interimString,FIND("}",_xlpm.interimString)-2))),"")</f>
        <v/>
      </c>
      <c r="F237" t="str" cm="1">
        <f t="array" ref="F237">IF($D237&lt;&gt;FALSE,_xlfn.LET(_xlpm.legacyData,INDEX('INPUT Legacy JSON Input'!$C:$C,$D237),
_xlpm.interimString,MID(_xlpm.legacyData,FIND(F$1,_xlpm.legacyData)+LEN(F$1)+3,LEN(_xlpm.legacyData)),
IF(ISERROR(FIND(F$1,_xlpm.legacyData)),"",LEFT(_xlpm.interimString,FIND("}",_xlpm.interimString)-2))),"")</f>
        <v/>
      </c>
      <c r="G237" t="str" cm="1">
        <f t="array" ref="G237">IF($D237&lt;&gt;FALSE,_xlfn.LET(_xlpm.legacyData,INDEX('INPUT Legacy JSON Input'!$C:$C,$D237),
_xlpm.interimString,MID(_xlpm.legacyData,FIND(G$1,_xlpm.legacyData)+LEN(G$1)+3,LEN(_xlpm.legacyData)),
IF(ISERROR(FIND(G$1,_xlpm.legacyData)),"",LEFT(_xlpm.interimString,FIND("}",_xlpm.interimString)-2))),"")</f>
        <v/>
      </c>
      <c r="H237" s="9" t="str">
        <f>IF(OR(AND(E237="",F237="",G237=""),AND(B237="labels.icon",F237="")),"",
SUBSTITUTE("{\""featureType\"":\"""&amp;A237&amp;"\"",\""elementType\"":\"""&amp;B237&amp;"\"",\""stylers\"":["&amp;
IF(OR(E237="",B237="labels.icon"),"","{\""visibility\"":\"""&amp;E237&amp;"\""},")&amp;
IF(F237="","","{\""color\"":\"""&amp;F237&amp;"\""},")&amp;
IF(OR(G237="",B237="labels.icon"),"","{\""weight\"":"&amp;G237&amp;"}")&amp;
"]}" &amp;IF((COUNTA(H238:H$778)-COUNTIF(H238:H$778,""))&gt;0, ",", ""),",]","]"))</f>
        <v/>
      </c>
    </row>
    <row r="238" spans="1:8">
      <c r="A238" s="6" t="s">
        <v>13</v>
      </c>
      <c r="B238" t="str" cm="1">
        <f t="array" ref="B238">INDEX('CONSTRUCTION 7 Types'!A:A,COUNTIF(A$2:A238,A238))</f>
        <v>geometry.stroke</v>
      </c>
      <c r="D238" t="b">
        <f>_xlfn.LET(_xlpm.overrideMatch,IFERROR(MATCH("{""featureType"":""" &amp; INDEX('CONFIG Legacy V3 Mapping'!B:B,MATCH('OUTPUT Legacy Converter'!A238,'CONFIG Legacy V3 Mapping'!A:A,0)) &amp; """,""elementType"":""" &amp; B238 &amp; """",'INPUT Legacy JSON Input'!$D:$D,0),FALSE),
_xlpm.allMatch,IF(LEN(A238)-LEN(SUBSTITUTE(A238,".",""))=0,IFERROR(MATCH("{""featureType"":"""&amp;INDEX('CONFIG Legacy V3 Mapping'!B:B,MATCH('OUTPUT Legacy Converter'!A238,'CONFIG Legacy V3 Mapping'!A:A,0))&amp;""",""elementType"":""all""",'INPUT Legacy JSON Input'!$D:$D,0),FALSE),FALSE),
_xlpm.defaultMatch,IF(LEN(A238)-LEN(SUBSTITUTE(A238,".",""))=0,IFERROR(MATCH("{""elementType"":""" &amp; B238 &amp; """",'INPUT Legacy JSON Input'!$D:$D,0),FALSE),FALSE),
IF(_xlpm.overrideMatch,_xlpm.overrideMatch,IF(_xlpm.allMatch,_xlpm.allMatch,IF(_xlpm.defaultMatch,_xlpm.defaultMatch,FALSE))))</f>
        <v>0</v>
      </c>
      <c r="E238" t="str" cm="1">
        <f t="array" ref="E238">IF($D238&lt;&gt;FALSE,_xlfn.LET(_xlpm.legacyData,INDEX('INPUT Legacy JSON Input'!$C:$C,$D238),
_xlpm.interimString,MID(_xlpm.legacyData,FIND(E$1,_xlpm.legacyData)+LEN(E$1)+3,LEN(_xlpm.legacyData)),
IF(ISERROR(FIND(E$1,_xlpm.legacyData)),"",LEFT(_xlpm.interimString,FIND("}",_xlpm.interimString)-2))),"")</f>
        <v/>
      </c>
      <c r="F238" t="str" cm="1">
        <f t="array" ref="F238">IF($D238&lt;&gt;FALSE,_xlfn.LET(_xlpm.legacyData,INDEX('INPUT Legacy JSON Input'!$C:$C,$D238),
_xlpm.interimString,MID(_xlpm.legacyData,FIND(F$1,_xlpm.legacyData)+LEN(F$1)+3,LEN(_xlpm.legacyData)),
IF(ISERROR(FIND(F$1,_xlpm.legacyData)),"",LEFT(_xlpm.interimString,FIND("}",_xlpm.interimString)-2))),"")</f>
        <v/>
      </c>
      <c r="G238" t="str" cm="1">
        <f t="array" ref="G238">IF($D238&lt;&gt;FALSE,_xlfn.LET(_xlpm.legacyData,INDEX('INPUT Legacy JSON Input'!$C:$C,$D238),
_xlpm.interimString,MID(_xlpm.legacyData,FIND(G$1,_xlpm.legacyData)+LEN(G$1)+3,LEN(_xlpm.legacyData)),
IF(ISERROR(FIND(G$1,_xlpm.legacyData)),"",LEFT(_xlpm.interimString,FIND("}",_xlpm.interimString)-2))),"")</f>
        <v/>
      </c>
      <c r="H238" s="9" t="str">
        <f>IF(OR(AND(E238="",F238="",G238=""),AND(B238="labels.icon",F238="")),"",
SUBSTITUTE("{\""featureType\"":\"""&amp;A238&amp;"\"",\""elementType\"":\"""&amp;B238&amp;"\"",\""stylers\"":["&amp;
IF(OR(E238="",B238="labels.icon"),"","{\""visibility\"":\"""&amp;E238&amp;"\""},")&amp;
IF(F238="","","{\""color\"":\"""&amp;F238&amp;"\""},")&amp;
IF(OR(G238="",B238="labels.icon"),"","{\""weight\"":"&amp;G238&amp;"}")&amp;
"]}" &amp;IF((COUNTA(H239:H$778)-COUNTIF(H239:H$778,""))&gt;0, ",", ""),",]","]"))</f>
        <v/>
      </c>
    </row>
    <row r="239" spans="1:8">
      <c r="A239" s="6" t="s">
        <v>14</v>
      </c>
      <c r="B239" t="str" cm="1">
        <f t="array" ref="B239">INDEX('CONSTRUCTION 7 Types'!A:A,COUNTIF(A$2:A239,A239))</f>
        <v>geometry.stroke</v>
      </c>
      <c r="D239" t="b">
        <f>_xlfn.LET(_xlpm.overrideMatch,IFERROR(MATCH("{""featureType"":""" &amp; INDEX('CONFIG Legacy V3 Mapping'!B:B,MATCH('OUTPUT Legacy Converter'!A239,'CONFIG Legacy V3 Mapping'!A:A,0)) &amp; """,""elementType"":""" &amp; B239 &amp; """",'INPUT Legacy JSON Input'!$D:$D,0),FALSE),
_xlpm.allMatch,IF(LEN(A239)-LEN(SUBSTITUTE(A239,".",""))=0,IFERROR(MATCH("{""featureType"":"""&amp;INDEX('CONFIG Legacy V3 Mapping'!B:B,MATCH('OUTPUT Legacy Converter'!A239,'CONFIG Legacy V3 Mapping'!A:A,0))&amp;""",""elementType"":""all""",'INPUT Legacy JSON Input'!$D:$D,0),FALSE),FALSE),
_xlpm.defaultMatch,IF(LEN(A239)-LEN(SUBSTITUTE(A239,".",""))=0,IFERROR(MATCH("{""elementType"":""" &amp; B239 &amp; """",'INPUT Legacy JSON Input'!$D:$D,0),FALSE),FALSE),
IF(_xlpm.overrideMatch,_xlpm.overrideMatch,IF(_xlpm.allMatch,_xlpm.allMatch,IF(_xlpm.defaultMatch,_xlpm.defaultMatch,FALSE))))</f>
        <v>0</v>
      </c>
      <c r="E239" t="str" cm="1">
        <f t="array" ref="E239">IF($D239&lt;&gt;FALSE,_xlfn.LET(_xlpm.legacyData,INDEX('INPUT Legacy JSON Input'!$C:$C,$D239),
_xlpm.interimString,MID(_xlpm.legacyData,FIND(E$1,_xlpm.legacyData)+LEN(E$1)+3,LEN(_xlpm.legacyData)),
IF(ISERROR(FIND(E$1,_xlpm.legacyData)),"",LEFT(_xlpm.interimString,FIND("}",_xlpm.interimString)-2))),"")</f>
        <v/>
      </c>
      <c r="F239" t="str" cm="1">
        <f t="array" ref="F239">IF($D239&lt;&gt;FALSE,_xlfn.LET(_xlpm.legacyData,INDEX('INPUT Legacy JSON Input'!$C:$C,$D239),
_xlpm.interimString,MID(_xlpm.legacyData,FIND(F$1,_xlpm.legacyData)+LEN(F$1)+3,LEN(_xlpm.legacyData)),
IF(ISERROR(FIND(F$1,_xlpm.legacyData)),"",LEFT(_xlpm.interimString,FIND("}",_xlpm.interimString)-2))),"")</f>
        <v/>
      </c>
      <c r="G239" t="str" cm="1">
        <f t="array" ref="G239">IF($D239&lt;&gt;FALSE,_xlfn.LET(_xlpm.legacyData,INDEX('INPUT Legacy JSON Input'!$C:$C,$D239),
_xlpm.interimString,MID(_xlpm.legacyData,FIND(G$1,_xlpm.legacyData)+LEN(G$1)+3,LEN(_xlpm.legacyData)),
IF(ISERROR(FIND(G$1,_xlpm.legacyData)),"",LEFT(_xlpm.interimString,FIND("}",_xlpm.interimString)-2))),"")</f>
        <v/>
      </c>
      <c r="H239" s="9" t="str">
        <f>IF(OR(AND(E239="",F239="",G239=""),AND(B239="labels.icon",F239="")),"",
SUBSTITUTE("{\""featureType\"":\"""&amp;A239&amp;"\"",\""elementType\"":\"""&amp;B239&amp;"\"",\""stylers\"":["&amp;
IF(OR(E239="",B239="labels.icon"),"","{\""visibility\"":\"""&amp;E239&amp;"\""},")&amp;
IF(F239="","","{\""color\"":\"""&amp;F239&amp;"\""},")&amp;
IF(OR(G239="",B239="labels.icon"),"","{\""weight\"":"&amp;G239&amp;"}")&amp;
"]}" &amp;IF((COUNTA(H240:H$778)-COUNTIF(H240:H$778,""))&gt;0, ",", ""),",]","]"))</f>
        <v/>
      </c>
    </row>
    <row r="240" spans="1:8">
      <c r="A240" s="6" t="s">
        <v>15</v>
      </c>
      <c r="B240" t="str" cm="1">
        <f t="array" ref="B240">INDEX('CONSTRUCTION 7 Types'!A:A,COUNTIF(A$2:A240,A240))</f>
        <v>geometry.stroke</v>
      </c>
      <c r="D240" t="b">
        <f>_xlfn.LET(_xlpm.overrideMatch,IFERROR(MATCH("{""featureType"":""" &amp; INDEX('CONFIG Legacy V3 Mapping'!B:B,MATCH('OUTPUT Legacy Converter'!A240,'CONFIG Legacy V3 Mapping'!A:A,0)) &amp; """,""elementType"":""" &amp; B240 &amp; """",'INPUT Legacy JSON Input'!$D:$D,0),FALSE),
_xlpm.allMatch,IF(LEN(A240)-LEN(SUBSTITUTE(A240,".",""))=0,IFERROR(MATCH("{""featureType"":"""&amp;INDEX('CONFIG Legacy V3 Mapping'!B:B,MATCH('OUTPUT Legacy Converter'!A240,'CONFIG Legacy V3 Mapping'!A:A,0))&amp;""",""elementType"":""all""",'INPUT Legacy JSON Input'!$D:$D,0),FALSE),FALSE),
_xlpm.defaultMatch,IF(LEN(A240)-LEN(SUBSTITUTE(A240,".",""))=0,IFERROR(MATCH("{""elementType"":""" &amp; B240 &amp; """",'INPUT Legacy JSON Input'!$D:$D,0),FALSE),FALSE),
IF(_xlpm.overrideMatch,_xlpm.overrideMatch,IF(_xlpm.allMatch,_xlpm.allMatch,IF(_xlpm.defaultMatch,_xlpm.defaultMatch,FALSE))))</f>
        <v>0</v>
      </c>
      <c r="E240" t="str" cm="1">
        <f t="array" ref="E240">IF($D240&lt;&gt;FALSE,_xlfn.LET(_xlpm.legacyData,INDEX('INPUT Legacy JSON Input'!$C:$C,$D240),
_xlpm.interimString,MID(_xlpm.legacyData,FIND(E$1,_xlpm.legacyData)+LEN(E$1)+3,LEN(_xlpm.legacyData)),
IF(ISERROR(FIND(E$1,_xlpm.legacyData)),"",LEFT(_xlpm.interimString,FIND("}",_xlpm.interimString)-2))),"")</f>
        <v/>
      </c>
      <c r="F240" t="str" cm="1">
        <f t="array" ref="F240">IF($D240&lt;&gt;FALSE,_xlfn.LET(_xlpm.legacyData,INDEX('INPUT Legacy JSON Input'!$C:$C,$D240),
_xlpm.interimString,MID(_xlpm.legacyData,FIND(F$1,_xlpm.legacyData)+LEN(F$1)+3,LEN(_xlpm.legacyData)),
IF(ISERROR(FIND(F$1,_xlpm.legacyData)),"",LEFT(_xlpm.interimString,FIND("}",_xlpm.interimString)-2))),"")</f>
        <v/>
      </c>
      <c r="G240" t="str" cm="1">
        <f t="array" ref="G240">IF($D240&lt;&gt;FALSE,_xlfn.LET(_xlpm.legacyData,INDEX('INPUT Legacy JSON Input'!$C:$C,$D240),
_xlpm.interimString,MID(_xlpm.legacyData,FIND(G$1,_xlpm.legacyData)+LEN(G$1)+3,LEN(_xlpm.legacyData)),
IF(ISERROR(FIND(G$1,_xlpm.legacyData)),"",LEFT(_xlpm.interimString,FIND("}",_xlpm.interimString)-2))),"")</f>
        <v/>
      </c>
      <c r="H240" s="9" t="str">
        <f>IF(OR(AND(E240="",F240="",G240=""),AND(B240="labels.icon",F240="")),"",
SUBSTITUTE("{\""featureType\"":\"""&amp;A240&amp;"\"",\""elementType\"":\"""&amp;B240&amp;"\"",\""stylers\"":["&amp;
IF(OR(E240="",B240="labels.icon"),"","{\""visibility\"":\"""&amp;E240&amp;"\""},")&amp;
IF(F240="","","{\""color\"":\"""&amp;F240&amp;"\""},")&amp;
IF(OR(G240="",B240="labels.icon"),"","{\""weight\"":"&amp;G240&amp;"}")&amp;
"]}" &amp;IF((COUNTA(H241:H$778)-COUNTIF(H241:H$778,""))&gt;0, ",", ""),",]","]"))</f>
        <v/>
      </c>
    </row>
    <row r="241" spans="1:8">
      <c r="A241" s="6" t="s">
        <v>16</v>
      </c>
      <c r="B241" t="str" cm="1">
        <f t="array" ref="B241">INDEX('CONSTRUCTION 7 Types'!A:A,COUNTIF(A$2:A241,A241))</f>
        <v>geometry.stroke</v>
      </c>
      <c r="D241" t="b">
        <f>_xlfn.LET(_xlpm.overrideMatch,IFERROR(MATCH("{""featureType"":""" &amp; INDEX('CONFIG Legacy V3 Mapping'!B:B,MATCH('OUTPUT Legacy Converter'!A241,'CONFIG Legacy V3 Mapping'!A:A,0)) &amp; """,""elementType"":""" &amp; B241 &amp; """",'INPUT Legacy JSON Input'!$D:$D,0),FALSE),
_xlpm.allMatch,IF(LEN(A241)-LEN(SUBSTITUTE(A241,".",""))=0,IFERROR(MATCH("{""featureType"":"""&amp;INDEX('CONFIG Legacy V3 Mapping'!B:B,MATCH('OUTPUT Legacy Converter'!A241,'CONFIG Legacy V3 Mapping'!A:A,0))&amp;""",""elementType"":""all""",'INPUT Legacy JSON Input'!$D:$D,0),FALSE),FALSE),
_xlpm.defaultMatch,IF(LEN(A241)-LEN(SUBSTITUTE(A241,".",""))=0,IFERROR(MATCH("{""elementType"":""" &amp; B241 &amp; """",'INPUT Legacy JSON Input'!$D:$D,0),FALSE),FALSE),
IF(_xlpm.overrideMatch,_xlpm.overrideMatch,IF(_xlpm.allMatch,_xlpm.allMatch,IF(_xlpm.defaultMatch,_xlpm.defaultMatch,FALSE))))</f>
        <v>0</v>
      </c>
      <c r="E241" t="str" cm="1">
        <f t="array" ref="E241">IF($D241&lt;&gt;FALSE,_xlfn.LET(_xlpm.legacyData,INDEX('INPUT Legacy JSON Input'!$C:$C,$D241),
_xlpm.interimString,MID(_xlpm.legacyData,FIND(E$1,_xlpm.legacyData)+LEN(E$1)+3,LEN(_xlpm.legacyData)),
IF(ISERROR(FIND(E$1,_xlpm.legacyData)),"",LEFT(_xlpm.interimString,FIND("}",_xlpm.interimString)-2))),"")</f>
        <v/>
      </c>
      <c r="F241" t="str" cm="1">
        <f t="array" ref="F241">IF($D241&lt;&gt;FALSE,_xlfn.LET(_xlpm.legacyData,INDEX('INPUT Legacy JSON Input'!$C:$C,$D241),
_xlpm.interimString,MID(_xlpm.legacyData,FIND(F$1,_xlpm.legacyData)+LEN(F$1)+3,LEN(_xlpm.legacyData)),
IF(ISERROR(FIND(F$1,_xlpm.legacyData)),"",LEFT(_xlpm.interimString,FIND("}",_xlpm.interimString)-2))),"")</f>
        <v/>
      </c>
      <c r="G241" t="str" cm="1">
        <f t="array" ref="G241">IF($D241&lt;&gt;FALSE,_xlfn.LET(_xlpm.legacyData,INDEX('INPUT Legacy JSON Input'!$C:$C,$D241),
_xlpm.interimString,MID(_xlpm.legacyData,FIND(G$1,_xlpm.legacyData)+LEN(G$1)+3,LEN(_xlpm.legacyData)),
IF(ISERROR(FIND(G$1,_xlpm.legacyData)),"",LEFT(_xlpm.interimString,FIND("}",_xlpm.interimString)-2))),"")</f>
        <v/>
      </c>
      <c r="H241" s="9" t="str">
        <f>IF(OR(AND(E241="",F241="",G241=""),AND(B241="labels.icon",F241="")),"",
SUBSTITUTE("{\""featureType\"":\"""&amp;A241&amp;"\"",\""elementType\"":\"""&amp;B241&amp;"\"",\""stylers\"":["&amp;
IF(OR(E241="",B241="labels.icon"),"","{\""visibility\"":\"""&amp;E241&amp;"\""},")&amp;
IF(F241="","","{\""color\"":\"""&amp;F241&amp;"\""},")&amp;
IF(OR(G241="",B241="labels.icon"),"","{\""weight\"":"&amp;G241&amp;"}")&amp;
"]}" &amp;IF((COUNTA(H242:H$778)-COUNTIF(H242:H$778,""))&gt;0, ",", ""),",]","]"))</f>
        <v/>
      </c>
    </row>
    <row r="242" spans="1:8">
      <c r="A242" s="6" t="s">
        <v>17</v>
      </c>
      <c r="B242" t="str" cm="1">
        <f t="array" ref="B242">INDEX('CONSTRUCTION 7 Types'!A:A,COUNTIF(A$2:A242,A242))</f>
        <v>geometry.stroke</v>
      </c>
      <c r="D242" t="b">
        <f>_xlfn.LET(_xlpm.overrideMatch,IFERROR(MATCH("{""featureType"":""" &amp; INDEX('CONFIG Legacy V3 Mapping'!B:B,MATCH('OUTPUT Legacy Converter'!A242,'CONFIG Legacy V3 Mapping'!A:A,0)) &amp; """,""elementType"":""" &amp; B242 &amp; """",'INPUT Legacy JSON Input'!$D:$D,0),FALSE),
_xlpm.allMatch,IF(LEN(A242)-LEN(SUBSTITUTE(A242,".",""))=0,IFERROR(MATCH("{""featureType"":"""&amp;INDEX('CONFIG Legacy V3 Mapping'!B:B,MATCH('OUTPUT Legacy Converter'!A242,'CONFIG Legacy V3 Mapping'!A:A,0))&amp;""",""elementType"":""all""",'INPUT Legacy JSON Input'!$D:$D,0),FALSE),FALSE),
_xlpm.defaultMatch,IF(LEN(A242)-LEN(SUBSTITUTE(A242,".",""))=0,IFERROR(MATCH("{""elementType"":""" &amp; B242 &amp; """",'INPUT Legacy JSON Input'!$D:$D,0),FALSE),FALSE),
IF(_xlpm.overrideMatch,_xlpm.overrideMatch,IF(_xlpm.allMatch,_xlpm.allMatch,IF(_xlpm.defaultMatch,_xlpm.defaultMatch,FALSE))))</f>
        <v>0</v>
      </c>
      <c r="E242" t="str" cm="1">
        <f t="array" ref="E242">IF($D242&lt;&gt;FALSE,_xlfn.LET(_xlpm.legacyData,INDEX('INPUT Legacy JSON Input'!$C:$C,$D242),
_xlpm.interimString,MID(_xlpm.legacyData,FIND(E$1,_xlpm.legacyData)+LEN(E$1)+3,LEN(_xlpm.legacyData)),
IF(ISERROR(FIND(E$1,_xlpm.legacyData)),"",LEFT(_xlpm.interimString,FIND("}",_xlpm.interimString)-2))),"")</f>
        <v/>
      </c>
      <c r="F242" t="str" cm="1">
        <f t="array" ref="F242">IF($D242&lt;&gt;FALSE,_xlfn.LET(_xlpm.legacyData,INDEX('INPUT Legacy JSON Input'!$C:$C,$D242),
_xlpm.interimString,MID(_xlpm.legacyData,FIND(F$1,_xlpm.legacyData)+LEN(F$1)+3,LEN(_xlpm.legacyData)),
IF(ISERROR(FIND(F$1,_xlpm.legacyData)),"",LEFT(_xlpm.interimString,FIND("}",_xlpm.interimString)-2))),"")</f>
        <v/>
      </c>
      <c r="G242" t="str" cm="1">
        <f t="array" ref="G242">IF($D242&lt;&gt;FALSE,_xlfn.LET(_xlpm.legacyData,INDEX('INPUT Legacy JSON Input'!$C:$C,$D242),
_xlpm.interimString,MID(_xlpm.legacyData,FIND(G$1,_xlpm.legacyData)+LEN(G$1)+3,LEN(_xlpm.legacyData)),
IF(ISERROR(FIND(G$1,_xlpm.legacyData)),"",LEFT(_xlpm.interimString,FIND("}",_xlpm.interimString)-2))),"")</f>
        <v/>
      </c>
      <c r="H242" s="9" t="str">
        <f>IF(OR(AND(E242="",F242="",G242=""),AND(B242="labels.icon",F242="")),"",
SUBSTITUTE("{\""featureType\"":\"""&amp;A242&amp;"\"",\""elementType\"":\"""&amp;B242&amp;"\"",\""stylers\"":["&amp;
IF(OR(E242="",B242="labels.icon"),"","{\""visibility\"":\"""&amp;E242&amp;"\""},")&amp;
IF(F242="","","{\""color\"":\"""&amp;F242&amp;"\""},")&amp;
IF(OR(G242="",B242="labels.icon"),"","{\""weight\"":"&amp;G242&amp;"}")&amp;
"]}" &amp;IF((COUNTA(H243:H$778)-COUNTIF(H243:H$778,""))&gt;0, ",", ""),",]","]"))</f>
        <v/>
      </c>
    </row>
    <row r="243" spans="1:8">
      <c r="A243" s="6" t="s">
        <v>18</v>
      </c>
      <c r="B243" t="str" cm="1">
        <f t="array" ref="B243">INDEX('CONSTRUCTION 7 Types'!A:A,COUNTIF(A$2:A243,A243))</f>
        <v>geometry.stroke</v>
      </c>
      <c r="D243" t="b">
        <f>_xlfn.LET(_xlpm.overrideMatch,IFERROR(MATCH("{""featureType"":""" &amp; INDEX('CONFIG Legacy V3 Mapping'!B:B,MATCH('OUTPUT Legacy Converter'!A243,'CONFIG Legacy V3 Mapping'!A:A,0)) &amp; """,""elementType"":""" &amp; B243 &amp; """",'INPUT Legacy JSON Input'!$D:$D,0),FALSE),
_xlpm.allMatch,IF(LEN(A243)-LEN(SUBSTITUTE(A243,".",""))=0,IFERROR(MATCH("{""featureType"":"""&amp;INDEX('CONFIG Legacy V3 Mapping'!B:B,MATCH('OUTPUT Legacy Converter'!A243,'CONFIG Legacy V3 Mapping'!A:A,0))&amp;""",""elementType"":""all""",'INPUT Legacy JSON Input'!$D:$D,0),FALSE),FALSE),
_xlpm.defaultMatch,IF(LEN(A243)-LEN(SUBSTITUTE(A243,".",""))=0,IFERROR(MATCH("{""elementType"":""" &amp; B243 &amp; """",'INPUT Legacy JSON Input'!$D:$D,0),FALSE),FALSE),
IF(_xlpm.overrideMatch,_xlpm.overrideMatch,IF(_xlpm.allMatch,_xlpm.allMatch,IF(_xlpm.defaultMatch,_xlpm.defaultMatch,FALSE))))</f>
        <v>0</v>
      </c>
      <c r="E243" t="str" cm="1">
        <f t="array" ref="E243">IF($D243&lt;&gt;FALSE,_xlfn.LET(_xlpm.legacyData,INDEX('INPUT Legacy JSON Input'!$C:$C,$D243),
_xlpm.interimString,MID(_xlpm.legacyData,FIND(E$1,_xlpm.legacyData)+LEN(E$1)+3,LEN(_xlpm.legacyData)),
IF(ISERROR(FIND(E$1,_xlpm.legacyData)),"",LEFT(_xlpm.interimString,FIND("}",_xlpm.interimString)-2))),"")</f>
        <v/>
      </c>
      <c r="F243" t="str" cm="1">
        <f t="array" ref="F243">IF($D243&lt;&gt;FALSE,_xlfn.LET(_xlpm.legacyData,INDEX('INPUT Legacy JSON Input'!$C:$C,$D243),
_xlpm.interimString,MID(_xlpm.legacyData,FIND(F$1,_xlpm.legacyData)+LEN(F$1)+3,LEN(_xlpm.legacyData)),
IF(ISERROR(FIND(F$1,_xlpm.legacyData)),"",LEFT(_xlpm.interimString,FIND("}",_xlpm.interimString)-2))),"")</f>
        <v/>
      </c>
      <c r="G243" t="str" cm="1">
        <f t="array" ref="G243">IF($D243&lt;&gt;FALSE,_xlfn.LET(_xlpm.legacyData,INDEX('INPUT Legacy JSON Input'!$C:$C,$D243),
_xlpm.interimString,MID(_xlpm.legacyData,FIND(G$1,_xlpm.legacyData)+LEN(G$1)+3,LEN(_xlpm.legacyData)),
IF(ISERROR(FIND(G$1,_xlpm.legacyData)),"",LEFT(_xlpm.interimString,FIND("}",_xlpm.interimString)-2))),"")</f>
        <v/>
      </c>
      <c r="H243" s="9" t="str">
        <f>IF(OR(AND(E243="",F243="",G243=""),AND(B243="labels.icon",F243="")),"",
SUBSTITUTE("{\""featureType\"":\"""&amp;A243&amp;"\"",\""elementType\"":\"""&amp;B243&amp;"\"",\""stylers\"":["&amp;
IF(OR(E243="",B243="labels.icon"),"","{\""visibility\"":\"""&amp;E243&amp;"\""},")&amp;
IF(F243="","","{\""color\"":\"""&amp;F243&amp;"\""},")&amp;
IF(OR(G243="",B243="labels.icon"),"","{\""weight\"":"&amp;G243&amp;"}")&amp;
"]}" &amp;IF((COUNTA(H244:H$778)-COUNTIF(H244:H$778,""))&gt;0, ",", ""),",]","]"))</f>
        <v/>
      </c>
    </row>
    <row r="244" spans="1:8">
      <c r="A244" s="6" t="s">
        <v>19</v>
      </c>
      <c r="B244" t="str" cm="1">
        <f t="array" ref="B244">INDEX('CONSTRUCTION 7 Types'!A:A,COUNTIF(A$2:A244,A244))</f>
        <v>geometry.stroke</v>
      </c>
      <c r="D244" t="b">
        <f>_xlfn.LET(_xlpm.overrideMatch,IFERROR(MATCH("{""featureType"":""" &amp; INDEX('CONFIG Legacy V3 Mapping'!B:B,MATCH('OUTPUT Legacy Converter'!A244,'CONFIG Legacy V3 Mapping'!A:A,0)) &amp; """,""elementType"":""" &amp; B244 &amp; """",'INPUT Legacy JSON Input'!$D:$D,0),FALSE),
_xlpm.allMatch,IF(LEN(A244)-LEN(SUBSTITUTE(A244,".",""))=0,IFERROR(MATCH("{""featureType"":"""&amp;INDEX('CONFIG Legacy V3 Mapping'!B:B,MATCH('OUTPUT Legacy Converter'!A244,'CONFIG Legacy V3 Mapping'!A:A,0))&amp;""",""elementType"":""all""",'INPUT Legacy JSON Input'!$D:$D,0),FALSE),FALSE),
_xlpm.defaultMatch,IF(LEN(A244)-LEN(SUBSTITUTE(A244,".",""))=0,IFERROR(MATCH("{""elementType"":""" &amp; B244 &amp; """",'INPUT Legacy JSON Input'!$D:$D,0),FALSE),FALSE),
IF(_xlpm.overrideMatch,_xlpm.overrideMatch,IF(_xlpm.allMatch,_xlpm.allMatch,IF(_xlpm.defaultMatch,_xlpm.defaultMatch,FALSE))))</f>
        <v>0</v>
      </c>
      <c r="E244" t="str" cm="1">
        <f t="array" ref="E244">IF($D244&lt;&gt;FALSE,_xlfn.LET(_xlpm.legacyData,INDEX('INPUT Legacy JSON Input'!$C:$C,$D244),
_xlpm.interimString,MID(_xlpm.legacyData,FIND(E$1,_xlpm.legacyData)+LEN(E$1)+3,LEN(_xlpm.legacyData)),
IF(ISERROR(FIND(E$1,_xlpm.legacyData)),"",LEFT(_xlpm.interimString,FIND("}",_xlpm.interimString)-2))),"")</f>
        <v/>
      </c>
      <c r="F244" t="str" cm="1">
        <f t="array" ref="F244">IF($D244&lt;&gt;FALSE,_xlfn.LET(_xlpm.legacyData,INDEX('INPUT Legacy JSON Input'!$C:$C,$D244),
_xlpm.interimString,MID(_xlpm.legacyData,FIND(F$1,_xlpm.legacyData)+LEN(F$1)+3,LEN(_xlpm.legacyData)),
IF(ISERROR(FIND(F$1,_xlpm.legacyData)),"",LEFT(_xlpm.interimString,FIND("}",_xlpm.interimString)-2))),"")</f>
        <v/>
      </c>
      <c r="G244" t="str" cm="1">
        <f t="array" ref="G244">IF($D244&lt;&gt;FALSE,_xlfn.LET(_xlpm.legacyData,INDEX('INPUT Legacy JSON Input'!$C:$C,$D244),
_xlpm.interimString,MID(_xlpm.legacyData,FIND(G$1,_xlpm.legacyData)+LEN(G$1)+3,LEN(_xlpm.legacyData)),
IF(ISERROR(FIND(G$1,_xlpm.legacyData)),"",LEFT(_xlpm.interimString,FIND("}",_xlpm.interimString)-2))),"")</f>
        <v/>
      </c>
      <c r="H244" s="9" t="str">
        <f>IF(OR(AND(E244="",F244="",G244=""),AND(B244="labels.icon",F244="")),"",
SUBSTITUTE("{\""featureType\"":\"""&amp;A244&amp;"\"",\""elementType\"":\"""&amp;B244&amp;"\"",\""stylers\"":["&amp;
IF(OR(E244="",B244="labels.icon"),"","{\""visibility\"":\"""&amp;E244&amp;"\""},")&amp;
IF(F244="","","{\""color\"":\"""&amp;F244&amp;"\""},")&amp;
IF(OR(G244="",B244="labels.icon"),"","{\""weight\"":"&amp;G244&amp;"}")&amp;
"]}" &amp;IF((COUNTA(H245:H$778)-COUNTIF(H245:H$778,""))&gt;0, ",", ""),",]","]"))</f>
        <v/>
      </c>
    </row>
    <row r="245" spans="1:8">
      <c r="A245" s="6" t="s">
        <v>20</v>
      </c>
      <c r="B245" t="str" cm="1">
        <f t="array" ref="B245">INDEX('CONSTRUCTION 7 Types'!A:A,COUNTIF(A$2:A245,A245))</f>
        <v>geometry.stroke</v>
      </c>
      <c r="D245" t="b">
        <f>_xlfn.LET(_xlpm.overrideMatch,IFERROR(MATCH("{""featureType"":""" &amp; INDEX('CONFIG Legacy V3 Mapping'!B:B,MATCH('OUTPUT Legacy Converter'!A245,'CONFIG Legacy V3 Mapping'!A:A,0)) &amp; """,""elementType"":""" &amp; B245 &amp; """",'INPUT Legacy JSON Input'!$D:$D,0),FALSE),
_xlpm.allMatch,IF(LEN(A245)-LEN(SUBSTITUTE(A245,".",""))=0,IFERROR(MATCH("{""featureType"":"""&amp;INDEX('CONFIG Legacy V3 Mapping'!B:B,MATCH('OUTPUT Legacy Converter'!A245,'CONFIG Legacy V3 Mapping'!A:A,0))&amp;""",""elementType"":""all""",'INPUT Legacy JSON Input'!$D:$D,0),FALSE),FALSE),
_xlpm.defaultMatch,IF(LEN(A245)-LEN(SUBSTITUTE(A245,".",""))=0,IFERROR(MATCH("{""elementType"":""" &amp; B245 &amp; """",'INPUT Legacy JSON Input'!$D:$D,0),FALSE),FALSE),
IF(_xlpm.overrideMatch,_xlpm.overrideMatch,IF(_xlpm.allMatch,_xlpm.allMatch,IF(_xlpm.defaultMatch,_xlpm.defaultMatch,FALSE))))</f>
        <v>0</v>
      </c>
      <c r="E245" t="str" cm="1">
        <f t="array" ref="E245">IF($D245&lt;&gt;FALSE,_xlfn.LET(_xlpm.legacyData,INDEX('INPUT Legacy JSON Input'!$C:$C,$D245),
_xlpm.interimString,MID(_xlpm.legacyData,FIND(E$1,_xlpm.legacyData)+LEN(E$1)+3,LEN(_xlpm.legacyData)),
IF(ISERROR(FIND(E$1,_xlpm.legacyData)),"",LEFT(_xlpm.interimString,FIND("}",_xlpm.interimString)-2))),"")</f>
        <v/>
      </c>
      <c r="F245" t="str" cm="1">
        <f t="array" ref="F245">IF($D245&lt;&gt;FALSE,_xlfn.LET(_xlpm.legacyData,INDEX('INPUT Legacy JSON Input'!$C:$C,$D245),
_xlpm.interimString,MID(_xlpm.legacyData,FIND(F$1,_xlpm.legacyData)+LEN(F$1)+3,LEN(_xlpm.legacyData)),
IF(ISERROR(FIND(F$1,_xlpm.legacyData)),"",LEFT(_xlpm.interimString,FIND("}",_xlpm.interimString)-2))),"")</f>
        <v/>
      </c>
      <c r="G245" t="str" cm="1">
        <f t="array" ref="G245">IF($D245&lt;&gt;FALSE,_xlfn.LET(_xlpm.legacyData,INDEX('INPUT Legacy JSON Input'!$C:$C,$D245),
_xlpm.interimString,MID(_xlpm.legacyData,FIND(G$1,_xlpm.legacyData)+LEN(G$1)+3,LEN(_xlpm.legacyData)),
IF(ISERROR(FIND(G$1,_xlpm.legacyData)),"",LEFT(_xlpm.interimString,FIND("}",_xlpm.interimString)-2))),"")</f>
        <v/>
      </c>
      <c r="H245" s="9" t="str">
        <f>IF(OR(AND(E245="",F245="",G245=""),AND(B245="labels.icon",F245="")),"",
SUBSTITUTE("{\""featureType\"":\"""&amp;A245&amp;"\"",\""elementType\"":\"""&amp;B245&amp;"\"",\""stylers\"":["&amp;
IF(OR(E245="",B245="labels.icon"),"","{\""visibility\"":\"""&amp;E245&amp;"\""},")&amp;
IF(F245="","","{\""color\"":\"""&amp;F245&amp;"\""},")&amp;
IF(OR(G245="",B245="labels.icon"),"","{\""weight\"":"&amp;G245&amp;"}")&amp;
"]}" &amp;IF((COUNTA(H246:H$778)-COUNTIF(H246:H$778,""))&gt;0, ",", ""),",]","]"))</f>
        <v/>
      </c>
    </row>
    <row r="246" spans="1:8">
      <c r="A246" s="6" t="s">
        <v>21</v>
      </c>
      <c r="B246" t="str" cm="1">
        <f t="array" ref="B246">INDEX('CONSTRUCTION 7 Types'!A:A,COUNTIF(A$2:A246,A246))</f>
        <v>geometry.stroke</v>
      </c>
      <c r="D246" t="b">
        <f>_xlfn.LET(_xlpm.overrideMatch,IFERROR(MATCH("{""featureType"":""" &amp; INDEX('CONFIG Legacy V3 Mapping'!B:B,MATCH('OUTPUT Legacy Converter'!A246,'CONFIG Legacy V3 Mapping'!A:A,0)) &amp; """,""elementType"":""" &amp; B246 &amp; """",'INPUT Legacy JSON Input'!$D:$D,0),FALSE),
_xlpm.allMatch,IF(LEN(A246)-LEN(SUBSTITUTE(A246,".",""))=0,IFERROR(MATCH("{""featureType"":"""&amp;INDEX('CONFIG Legacy V3 Mapping'!B:B,MATCH('OUTPUT Legacy Converter'!A246,'CONFIG Legacy V3 Mapping'!A:A,0))&amp;""",""elementType"":""all""",'INPUT Legacy JSON Input'!$D:$D,0),FALSE),FALSE),
_xlpm.defaultMatch,IF(LEN(A246)-LEN(SUBSTITUTE(A246,".",""))=0,IFERROR(MATCH("{""elementType"":""" &amp; B246 &amp; """",'INPUT Legacy JSON Input'!$D:$D,0),FALSE),FALSE),
IF(_xlpm.overrideMatch,_xlpm.overrideMatch,IF(_xlpm.allMatch,_xlpm.allMatch,IF(_xlpm.defaultMatch,_xlpm.defaultMatch,FALSE))))</f>
        <v>0</v>
      </c>
      <c r="E246" t="str" cm="1">
        <f t="array" ref="E246">IF($D246&lt;&gt;FALSE,_xlfn.LET(_xlpm.legacyData,INDEX('INPUT Legacy JSON Input'!$C:$C,$D246),
_xlpm.interimString,MID(_xlpm.legacyData,FIND(E$1,_xlpm.legacyData)+LEN(E$1)+3,LEN(_xlpm.legacyData)),
IF(ISERROR(FIND(E$1,_xlpm.legacyData)),"",LEFT(_xlpm.interimString,FIND("}",_xlpm.interimString)-2))),"")</f>
        <v/>
      </c>
      <c r="F246" t="str" cm="1">
        <f t="array" ref="F246">IF($D246&lt;&gt;FALSE,_xlfn.LET(_xlpm.legacyData,INDEX('INPUT Legacy JSON Input'!$C:$C,$D246),
_xlpm.interimString,MID(_xlpm.legacyData,FIND(F$1,_xlpm.legacyData)+LEN(F$1)+3,LEN(_xlpm.legacyData)),
IF(ISERROR(FIND(F$1,_xlpm.legacyData)),"",LEFT(_xlpm.interimString,FIND("}",_xlpm.interimString)-2))),"")</f>
        <v/>
      </c>
      <c r="G246" t="str" cm="1">
        <f t="array" ref="G246">IF($D246&lt;&gt;FALSE,_xlfn.LET(_xlpm.legacyData,INDEX('INPUT Legacy JSON Input'!$C:$C,$D246),
_xlpm.interimString,MID(_xlpm.legacyData,FIND(G$1,_xlpm.legacyData)+LEN(G$1)+3,LEN(_xlpm.legacyData)),
IF(ISERROR(FIND(G$1,_xlpm.legacyData)),"",LEFT(_xlpm.interimString,FIND("}",_xlpm.interimString)-2))),"")</f>
        <v/>
      </c>
      <c r="H246" s="9" t="str">
        <f>IF(OR(AND(E246="",F246="",G246=""),AND(B246="labels.icon",F246="")),"",
SUBSTITUTE("{\""featureType\"":\"""&amp;A246&amp;"\"",\""elementType\"":\"""&amp;B246&amp;"\"",\""stylers\"":["&amp;
IF(OR(E246="",B246="labels.icon"),"","{\""visibility\"":\"""&amp;E246&amp;"\""},")&amp;
IF(F246="","","{\""color\"":\"""&amp;F246&amp;"\""},")&amp;
IF(OR(G246="",B246="labels.icon"),"","{\""weight\"":"&amp;G246&amp;"}")&amp;
"]}" &amp;IF((COUNTA(H247:H$778)-COUNTIF(H247:H$778,""))&gt;0, ",", ""),",]","]"))</f>
        <v/>
      </c>
    </row>
    <row r="247" spans="1:8">
      <c r="A247" s="6" t="s">
        <v>22</v>
      </c>
      <c r="B247" t="str" cm="1">
        <f t="array" ref="B247">INDEX('CONSTRUCTION 7 Types'!A:A,COUNTIF(A$2:A247,A247))</f>
        <v>geometry.stroke</v>
      </c>
      <c r="D247" t="b">
        <f>_xlfn.LET(_xlpm.overrideMatch,IFERROR(MATCH("{""featureType"":""" &amp; INDEX('CONFIG Legacy V3 Mapping'!B:B,MATCH('OUTPUT Legacy Converter'!A247,'CONFIG Legacy V3 Mapping'!A:A,0)) &amp; """,""elementType"":""" &amp; B247 &amp; """",'INPUT Legacy JSON Input'!$D:$D,0),FALSE),
_xlpm.allMatch,IF(LEN(A247)-LEN(SUBSTITUTE(A247,".",""))=0,IFERROR(MATCH("{""featureType"":"""&amp;INDEX('CONFIG Legacy V3 Mapping'!B:B,MATCH('OUTPUT Legacy Converter'!A247,'CONFIG Legacy V3 Mapping'!A:A,0))&amp;""",""elementType"":""all""",'INPUT Legacy JSON Input'!$D:$D,0),FALSE),FALSE),
_xlpm.defaultMatch,IF(LEN(A247)-LEN(SUBSTITUTE(A247,".",""))=0,IFERROR(MATCH("{""elementType"":""" &amp; B247 &amp; """",'INPUT Legacy JSON Input'!$D:$D,0),FALSE),FALSE),
IF(_xlpm.overrideMatch,_xlpm.overrideMatch,IF(_xlpm.allMatch,_xlpm.allMatch,IF(_xlpm.defaultMatch,_xlpm.defaultMatch,FALSE))))</f>
        <v>0</v>
      </c>
      <c r="E247" t="str" cm="1">
        <f t="array" ref="E247">IF($D247&lt;&gt;FALSE,_xlfn.LET(_xlpm.legacyData,INDEX('INPUT Legacy JSON Input'!$C:$C,$D247),
_xlpm.interimString,MID(_xlpm.legacyData,FIND(E$1,_xlpm.legacyData)+LEN(E$1)+3,LEN(_xlpm.legacyData)),
IF(ISERROR(FIND(E$1,_xlpm.legacyData)),"",LEFT(_xlpm.interimString,FIND("}",_xlpm.interimString)-2))),"")</f>
        <v/>
      </c>
      <c r="F247" t="str" cm="1">
        <f t="array" ref="F247">IF($D247&lt;&gt;FALSE,_xlfn.LET(_xlpm.legacyData,INDEX('INPUT Legacy JSON Input'!$C:$C,$D247),
_xlpm.interimString,MID(_xlpm.legacyData,FIND(F$1,_xlpm.legacyData)+LEN(F$1)+3,LEN(_xlpm.legacyData)),
IF(ISERROR(FIND(F$1,_xlpm.legacyData)),"",LEFT(_xlpm.interimString,FIND("}",_xlpm.interimString)-2))),"")</f>
        <v/>
      </c>
      <c r="G247" t="str" cm="1">
        <f t="array" ref="G247">IF($D247&lt;&gt;FALSE,_xlfn.LET(_xlpm.legacyData,INDEX('INPUT Legacy JSON Input'!$C:$C,$D247),
_xlpm.interimString,MID(_xlpm.legacyData,FIND(G$1,_xlpm.legacyData)+LEN(G$1)+3,LEN(_xlpm.legacyData)),
IF(ISERROR(FIND(G$1,_xlpm.legacyData)),"",LEFT(_xlpm.interimString,FIND("}",_xlpm.interimString)-2))),"")</f>
        <v/>
      </c>
      <c r="H247" s="9" t="str">
        <f>IF(OR(AND(E247="",F247="",G247=""),AND(B247="labels.icon",F247="")),"",
SUBSTITUTE("{\""featureType\"":\"""&amp;A247&amp;"\"",\""elementType\"":\"""&amp;B247&amp;"\"",\""stylers\"":["&amp;
IF(OR(E247="",B247="labels.icon"),"","{\""visibility\"":\"""&amp;E247&amp;"\""},")&amp;
IF(F247="","","{\""color\"":\"""&amp;F247&amp;"\""},")&amp;
IF(OR(G247="",B247="labels.icon"),"","{\""weight\"":"&amp;G247&amp;"}")&amp;
"]}" &amp;IF((COUNTA(H248:H$778)-COUNTIF(H248:H$778,""))&gt;0, ",", ""),",]","]"))</f>
        <v/>
      </c>
    </row>
    <row r="248" spans="1:8">
      <c r="A248" s="6" t="s">
        <v>23</v>
      </c>
      <c r="B248" t="str" cm="1">
        <f t="array" ref="B248">INDEX('CONSTRUCTION 7 Types'!A:A,COUNTIF(A$2:A248,A248))</f>
        <v>geometry.stroke</v>
      </c>
      <c r="D248" t="b">
        <f>_xlfn.LET(_xlpm.overrideMatch,IFERROR(MATCH("{""featureType"":""" &amp; INDEX('CONFIG Legacy V3 Mapping'!B:B,MATCH('OUTPUT Legacy Converter'!A248,'CONFIG Legacy V3 Mapping'!A:A,0)) &amp; """,""elementType"":""" &amp; B248 &amp; """",'INPUT Legacy JSON Input'!$D:$D,0),FALSE),
_xlpm.allMatch,IF(LEN(A248)-LEN(SUBSTITUTE(A248,".",""))=0,IFERROR(MATCH("{""featureType"":"""&amp;INDEX('CONFIG Legacy V3 Mapping'!B:B,MATCH('OUTPUT Legacy Converter'!A248,'CONFIG Legacy V3 Mapping'!A:A,0))&amp;""",""elementType"":""all""",'INPUT Legacy JSON Input'!$D:$D,0),FALSE),FALSE),
_xlpm.defaultMatch,IF(LEN(A248)-LEN(SUBSTITUTE(A248,".",""))=0,IFERROR(MATCH("{""elementType"":""" &amp; B248 &amp; """",'INPUT Legacy JSON Input'!$D:$D,0),FALSE),FALSE),
IF(_xlpm.overrideMatch,_xlpm.overrideMatch,IF(_xlpm.allMatch,_xlpm.allMatch,IF(_xlpm.defaultMatch,_xlpm.defaultMatch,FALSE))))</f>
        <v>0</v>
      </c>
      <c r="E248" t="str" cm="1">
        <f t="array" ref="E248">IF($D248&lt;&gt;FALSE,_xlfn.LET(_xlpm.legacyData,INDEX('INPUT Legacy JSON Input'!$C:$C,$D248),
_xlpm.interimString,MID(_xlpm.legacyData,FIND(E$1,_xlpm.legacyData)+LEN(E$1)+3,LEN(_xlpm.legacyData)),
IF(ISERROR(FIND(E$1,_xlpm.legacyData)),"",LEFT(_xlpm.interimString,FIND("}",_xlpm.interimString)-2))),"")</f>
        <v/>
      </c>
      <c r="F248" t="str" cm="1">
        <f t="array" ref="F248">IF($D248&lt;&gt;FALSE,_xlfn.LET(_xlpm.legacyData,INDEX('INPUT Legacy JSON Input'!$C:$C,$D248),
_xlpm.interimString,MID(_xlpm.legacyData,FIND(F$1,_xlpm.legacyData)+LEN(F$1)+3,LEN(_xlpm.legacyData)),
IF(ISERROR(FIND(F$1,_xlpm.legacyData)),"",LEFT(_xlpm.interimString,FIND("}",_xlpm.interimString)-2))),"")</f>
        <v/>
      </c>
      <c r="G248" t="str" cm="1">
        <f t="array" ref="G248">IF($D248&lt;&gt;FALSE,_xlfn.LET(_xlpm.legacyData,INDEX('INPUT Legacy JSON Input'!$C:$C,$D248),
_xlpm.interimString,MID(_xlpm.legacyData,FIND(G$1,_xlpm.legacyData)+LEN(G$1)+3,LEN(_xlpm.legacyData)),
IF(ISERROR(FIND(G$1,_xlpm.legacyData)),"",LEFT(_xlpm.interimString,FIND("}",_xlpm.interimString)-2))),"")</f>
        <v/>
      </c>
      <c r="H248" s="9" t="str">
        <f>IF(OR(AND(E248="",F248="",G248=""),AND(B248="labels.icon",F248="")),"",
SUBSTITUTE("{\""featureType\"":\"""&amp;A248&amp;"\"",\""elementType\"":\"""&amp;B248&amp;"\"",\""stylers\"":["&amp;
IF(OR(E248="",B248="labels.icon"),"","{\""visibility\"":\"""&amp;E248&amp;"\""},")&amp;
IF(F248="","","{\""color\"":\"""&amp;F248&amp;"\""},")&amp;
IF(OR(G248="",B248="labels.icon"),"","{\""weight\"":"&amp;G248&amp;"}")&amp;
"]}" &amp;IF((COUNTA(H249:H$778)-COUNTIF(H249:H$778,""))&gt;0, ",", ""),",]","]"))</f>
        <v/>
      </c>
    </row>
    <row r="249" spans="1:8">
      <c r="A249" s="6" t="s">
        <v>24</v>
      </c>
      <c r="B249" t="str" cm="1">
        <f t="array" ref="B249">INDEX('CONSTRUCTION 7 Types'!A:A,COUNTIF(A$2:A249,A249))</f>
        <v>geometry.stroke</v>
      </c>
      <c r="D249" t="b">
        <f>_xlfn.LET(_xlpm.overrideMatch,IFERROR(MATCH("{""featureType"":""" &amp; INDEX('CONFIG Legacy V3 Mapping'!B:B,MATCH('OUTPUT Legacy Converter'!A249,'CONFIG Legacy V3 Mapping'!A:A,0)) &amp; """,""elementType"":""" &amp; B249 &amp; """",'INPUT Legacy JSON Input'!$D:$D,0),FALSE),
_xlpm.allMatch,IF(LEN(A249)-LEN(SUBSTITUTE(A249,".",""))=0,IFERROR(MATCH("{""featureType"":"""&amp;INDEX('CONFIG Legacy V3 Mapping'!B:B,MATCH('OUTPUT Legacy Converter'!A249,'CONFIG Legacy V3 Mapping'!A:A,0))&amp;""",""elementType"":""all""",'INPUT Legacy JSON Input'!$D:$D,0),FALSE),FALSE),
_xlpm.defaultMatch,IF(LEN(A249)-LEN(SUBSTITUTE(A249,".",""))=0,IFERROR(MATCH("{""elementType"":""" &amp; B249 &amp; """",'INPUT Legacy JSON Input'!$D:$D,0),FALSE),FALSE),
IF(_xlpm.overrideMatch,_xlpm.overrideMatch,IF(_xlpm.allMatch,_xlpm.allMatch,IF(_xlpm.defaultMatch,_xlpm.defaultMatch,FALSE))))</f>
        <v>0</v>
      </c>
      <c r="E249" t="str" cm="1">
        <f t="array" ref="E249">IF($D249&lt;&gt;FALSE,_xlfn.LET(_xlpm.legacyData,INDEX('INPUT Legacy JSON Input'!$C:$C,$D249),
_xlpm.interimString,MID(_xlpm.legacyData,FIND(E$1,_xlpm.legacyData)+LEN(E$1)+3,LEN(_xlpm.legacyData)),
IF(ISERROR(FIND(E$1,_xlpm.legacyData)),"",LEFT(_xlpm.interimString,FIND("}",_xlpm.interimString)-2))),"")</f>
        <v/>
      </c>
      <c r="F249" t="str" cm="1">
        <f t="array" ref="F249">IF($D249&lt;&gt;FALSE,_xlfn.LET(_xlpm.legacyData,INDEX('INPUT Legacy JSON Input'!$C:$C,$D249),
_xlpm.interimString,MID(_xlpm.legacyData,FIND(F$1,_xlpm.legacyData)+LEN(F$1)+3,LEN(_xlpm.legacyData)),
IF(ISERROR(FIND(F$1,_xlpm.legacyData)),"",LEFT(_xlpm.interimString,FIND("}",_xlpm.interimString)-2))),"")</f>
        <v/>
      </c>
      <c r="G249" t="str" cm="1">
        <f t="array" ref="G249">IF($D249&lt;&gt;FALSE,_xlfn.LET(_xlpm.legacyData,INDEX('INPUT Legacy JSON Input'!$C:$C,$D249),
_xlpm.interimString,MID(_xlpm.legacyData,FIND(G$1,_xlpm.legacyData)+LEN(G$1)+3,LEN(_xlpm.legacyData)),
IF(ISERROR(FIND(G$1,_xlpm.legacyData)),"",LEFT(_xlpm.interimString,FIND("}",_xlpm.interimString)-2))),"")</f>
        <v/>
      </c>
      <c r="H249" s="9" t="str">
        <f>IF(OR(AND(E249="",F249="",G249=""),AND(B249="labels.icon",F249="")),"",
SUBSTITUTE("{\""featureType\"":\"""&amp;A249&amp;"\"",\""elementType\"":\"""&amp;B249&amp;"\"",\""stylers\"":["&amp;
IF(OR(E249="",B249="labels.icon"),"","{\""visibility\"":\"""&amp;E249&amp;"\""},")&amp;
IF(F249="","","{\""color\"":\"""&amp;F249&amp;"\""},")&amp;
IF(OR(G249="",B249="labels.icon"),"","{\""weight\"":"&amp;G249&amp;"}")&amp;
"]}" &amp;IF((COUNTA(H250:H$778)-COUNTIF(H250:H$778,""))&gt;0, ",", ""),",]","]"))</f>
        <v/>
      </c>
    </row>
    <row r="250" spans="1:8">
      <c r="A250" s="6" t="s">
        <v>25</v>
      </c>
      <c r="B250" t="str" cm="1">
        <f t="array" ref="B250">INDEX('CONSTRUCTION 7 Types'!A:A,COUNTIF(A$2:A250,A250))</f>
        <v>geometry.stroke</v>
      </c>
      <c r="D250" t="b">
        <f>_xlfn.LET(_xlpm.overrideMatch,IFERROR(MATCH("{""featureType"":""" &amp; INDEX('CONFIG Legacy V3 Mapping'!B:B,MATCH('OUTPUT Legacy Converter'!A250,'CONFIG Legacy V3 Mapping'!A:A,0)) &amp; """,""elementType"":""" &amp; B250 &amp; """",'INPUT Legacy JSON Input'!$D:$D,0),FALSE),
_xlpm.allMatch,IF(LEN(A250)-LEN(SUBSTITUTE(A250,".",""))=0,IFERROR(MATCH("{""featureType"":"""&amp;INDEX('CONFIG Legacy V3 Mapping'!B:B,MATCH('OUTPUT Legacy Converter'!A250,'CONFIG Legacy V3 Mapping'!A:A,0))&amp;""",""elementType"":""all""",'INPUT Legacy JSON Input'!$D:$D,0),FALSE),FALSE),
_xlpm.defaultMatch,IF(LEN(A250)-LEN(SUBSTITUTE(A250,".",""))=0,IFERROR(MATCH("{""elementType"":""" &amp; B250 &amp; """",'INPUT Legacy JSON Input'!$D:$D,0),FALSE),FALSE),
IF(_xlpm.overrideMatch,_xlpm.overrideMatch,IF(_xlpm.allMatch,_xlpm.allMatch,IF(_xlpm.defaultMatch,_xlpm.defaultMatch,FALSE))))</f>
        <v>0</v>
      </c>
      <c r="E250" t="str" cm="1">
        <f t="array" ref="E250">IF($D250&lt;&gt;FALSE,_xlfn.LET(_xlpm.legacyData,INDEX('INPUT Legacy JSON Input'!$C:$C,$D250),
_xlpm.interimString,MID(_xlpm.legacyData,FIND(E$1,_xlpm.legacyData)+LEN(E$1)+3,LEN(_xlpm.legacyData)),
IF(ISERROR(FIND(E$1,_xlpm.legacyData)),"",LEFT(_xlpm.interimString,FIND("}",_xlpm.interimString)-2))),"")</f>
        <v/>
      </c>
      <c r="F250" t="str" cm="1">
        <f t="array" ref="F250">IF($D250&lt;&gt;FALSE,_xlfn.LET(_xlpm.legacyData,INDEX('INPUT Legacy JSON Input'!$C:$C,$D250),
_xlpm.interimString,MID(_xlpm.legacyData,FIND(F$1,_xlpm.legacyData)+LEN(F$1)+3,LEN(_xlpm.legacyData)),
IF(ISERROR(FIND(F$1,_xlpm.legacyData)),"",LEFT(_xlpm.interimString,FIND("}",_xlpm.interimString)-2))),"")</f>
        <v/>
      </c>
      <c r="G250" t="str" cm="1">
        <f t="array" ref="G250">IF($D250&lt;&gt;FALSE,_xlfn.LET(_xlpm.legacyData,INDEX('INPUT Legacy JSON Input'!$C:$C,$D250),
_xlpm.interimString,MID(_xlpm.legacyData,FIND(G$1,_xlpm.legacyData)+LEN(G$1)+3,LEN(_xlpm.legacyData)),
IF(ISERROR(FIND(G$1,_xlpm.legacyData)),"",LEFT(_xlpm.interimString,FIND("}",_xlpm.interimString)-2))),"")</f>
        <v/>
      </c>
      <c r="H250" s="9" t="str">
        <f>IF(OR(AND(E250="",F250="",G250=""),AND(B250="labels.icon",F250="")),"",
SUBSTITUTE("{\""featureType\"":\"""&amp;A250&amp;"\"",\""elementType\"":\"""&amp;B250&amp;"\"",\""stylers\"":["&amp;
IF(OR(E250="",B250="labels.icon"),"","{\""visibility\"":\"""&amp;E250&amp;"\""},")&amp;
IF(F250="","","{\""color\"":\"""&amp;F250&amp;"\""},")&amp;
IF(OR(G250="",B250="labels.icon"),"","{\""weight\"":"&amp;G250&amp;"}")&amp;
"]}" &amp;IF((COUNTA(H251:H$778)-COUNTIF(H251:H$778,""))&gt;0, ",", ""),",]","]"))</f>
        <v/>
      </c>
    </row>
    <row r="251" spans="1:8">
      <c r="A251" s="6" t="s">
        <v>26</v>
      </c>
      <c r="B251" t="str" cm="1">
        <f t="array" ref="B251">INDEX('CONSTRUCTION 7 Types'!A:A,COUNTIF(A$2:A251,A251))</f>
        <v>geometry.stroke</v>
      </c>
      <c r="D251" t="b">
        <f>_xlfn.LET(_xlpm.overrideMatch,IFERROR(MATCH("{""featureType"":""" &amp; INDEX('CONFIG Legacy V3 Mapping'!B:B,MATCH('OUTPUT Legacy Converter'!A251,'CONFIG Legacy V3 Mapping'!A:A,0)) &amp; """,""elementType"":""" &amp; B251 &amp; """",'INPUT Legacy JSON Input'!$D:$D,0),FALSE),
_xlpm.allMatch,IF(LEN(A251)-LEN(SUBSTITUTE(A251,".",""))=0,IFERROR(MATCH("{""featureType"":"""&amp;INDEX('CONFIG Legacy V3 Mapping'!B:B,MATCH('OUTPUT Legacy Converter'!A251,'CONFIG Legacy V3 Mapping'!A:A,0))&amp;""",""elementType"":""all""",'INPUT Legacy JSON Input'!$D:$D,0),FALSE),FALSE),
_xlpm.defaultMatch,IF(LEN(A251)-LEN(SUBSTITUTE(A251,".",""))=0,IFERROR(MATCH("{""elementType"":""" &amp; B251 &amp; """",'INPUT Legacy JSON Input'!$D:$D,0),FALSE),FALSE),
IF(_xlpm.overrideMatch,_xlpm.overrideMatch,IF(_xlpm.allMatch,_xlpm.allMatch,IF(_xlpm.defaultMatch,_xlpm.defaultMatch,FALSE))))</f>
        <v>0</v>
      </c>
      <c r="E251" t="str" cm="1">
        <f t="array" ref="E251">IF($D251&lt;&gt;FALSE,_xlfn.LET(_xlpm.legacyData,INDEX('INPUT Legacy JSON Input'!$C:$C,$D251),
_xlpm.interimString,MID(_xlpm.legacyData,FIND(E$1,_xlpm.legacyData)+LEN(E$1)+3,LEN(_xlpm.legacyData)),
IF(ISERROR(FIND(E$1,_xlpm.legacyData)),"",LEFT(_xlpm.interimString,FIND("}",_xlpm.interimString)-2))),"")</f>
        <v/>
      </c>
      <c r="F251" t="str" cm="1">
        <f t="array" ref="F251">IF($D251&lt;&gt;FALSE,_xlfn.LET(_xlpm.legacyData,INDEX('INPUT Legacy JSON Input'!$C:$C,$D251),
_xlpm.interimString,MID(_xlpm.legacyData,FIND(F$1,_xlpm.legacyData)+LEN(F$1)+3,LEN(_xlpm.legacyData)),
IF(ISERROR(FIND(F$1,_xlpm.legacyData)),"",LEFT(_xlpm.interimString,FIND("}",_xlpm.interimString)-2))),"")</f>
        <v/>
      </c>
      <c r="G251" t="str" cm="1">
        <f t="array" ref="G251">IF($D251&lt;&gt;FALSE,_xlfn.LET(_xlpm.legacyData,INDEX('INPUT Legacy JSON Input'!$C:$C,$D251),
_xlpm.interimString,MID(_xlpm.legacyData,FIND(G$1,_xlpm.legacyData)+LEN(G$1)+3,LEN(_xlpm.legacyData)),
IF(ISERROR(FIND(G$1,_xlpm.legacyData)),"",LEFT(_xlpm.interimString,FIND("}",_xlpm.interimString)-2))),"")</f>
        <v/>
      </c>
      <c r="H251" s="9" t="str">
        <f>IF(OR(AND(E251="",F251="",G251=""),AND(B251="labels.icon",F251="")),"",
SUBSTITUTE("{\""featureType\"":\"""&amp;A251&amp;"\"",\""elementType\"":\"""&amp;B251&amp;"\"",\""stylers\"":["&amp;
IF(OR(E251="",B251="labels.icon"),"","{\""visibility\"":\"""&amp;E251&amp;"\""},")&amp;
IF(F251="","","{\""color\"":\"""&amp;F251&amp;"\""},")&amp;
IF(OR(G251="",B251="labels.icon"),"","{\""weight\"":"&amp;G251&amp;"}")&amp;
"]}" &amp;IF((COUNTA(H252:H$778)-COUNTIF(H252:H$778,""))&gt;0, ",", ""),",]","]"))</f>
        <v/>
      </c>
    </row>
    <row r="252" spans="1:8">
      <c r="A252" s="6" t="s">
        <v>27</v>
      </c>
      <c r="B252" t="str" cm="1">
        <f t="array" ref="B252">INDEX('CONSTRUCTION 7 Types'!A:A,COUNTIF(A$2:A252,A252))</f>
        <v>geometry.stroke</v>
      </c>
      <c r="D252" t="b">
        <f>_xlfn.LET(_xlpm.overrideMatch,IFERROR(MATCH("{""featureType"":""" &amp; INDEX('CONFIG Legacy V3 Mapping'!B:B,MATCH('OUTPUT Legacy Converter'!A252,'CONFIG Legacy V3 Mapping'!A:A,0)) &amp; """,""elementType"":""" &amp; B252 &amp; """",'INPUT Legacy JSON Input'!$D:$D,0),FALSE),
_xlpm.allMatch,IF(LEN(A252)-LEN(SUBSTITUTE(A252,".",""))=0,IFERROR(MATCH("{""featureType"":"""&amp;INDEX('CONFIG Legacy V3 Mapping'!B:B,MATCH('OUTPUT Legacy Converter'!A252,'CONFIG Legacy V3 Mapping'!A:A,0))&amp;""",""elementType"":""all""",'INPUT Legacy JSON Input'!$D:$D,0),FALSE),FALSE),
_xlpm.defaultMatch,IF(LEN(A252)-LEN(SUBSTITUTE(A252,".",""))=0,IFERROR(MATCH("{""elementType"":""" &amp; B252 &amp; """",'INPUT Legacy JSON Input'!$D:$D,0),FALSE),FALSE),
IF(_xlpm.overrideMatch,_xlpm.overrideMatch,IF(_xlpm.allMatch,_xlpm.allMatch,IF(_xlpm.defaultMatch,_xlpm.defaultMatch,FALSE))))</f>
        <v>0</v>
      </c>
      <c r="E252" t="str" cm="1">
        <f t="array" ref="E252">IF($D252&lt;&gt;FALSE,_xlfn.LET(_xlpm.legacyData,INDEX('INPUT Legacy JSON Input'!$C:$C,$D252),
_xlpm.interimString,MID(_xlpm.legacyData,FIND(E$1,_xlpm.legacyData)+LEN(E$1)+3,LEN(_xlpm.legacyData)),
IF(ISERROR(FIND(E$1,_xlpm.legacyData)),"",LEFT(_xlpm.interimString,FIND("}",_xlpm.interimString)-2))),"")</f>
        <v/>
      </c>
      <c r="F252" t="str" cm="1">
        <f t="array" ref="F252">IF($D252&lt;&gt;FALSE,_xlfn.LET(_xlpm.legacyData,INDEX('INPUT Legacy JSON Input'!$C:$C,$D252),
_xlpm.interimString,MID(_xlpm.legacyData,FIND(F$1,_xlpm.legacyData)+LEN(F$1)+3,LEN(_xlpm.legacyData)),
IF(ISERROR(FIND(F$1,_xlpm.legacyData)),"",LEFT(_xlpm.interimString,FIND("}",_xlpm.interimString)-2))),"")</f>
        <v/>
      </c>
      <c r="G252" t="str" cm="1">
        <f t="array" ref="G252">IF($D252&lt;&gt;FALSE,_xlfn.LET(_xlpm.legacyData,INDEX('INPUT Legacy JSON Input'!$C:$C,$D252),
_xlpm.interimString,MID(_xlpm.legacyData,FIND(G$1,_xlpm.legacyData)+LEN(G$1)+3,LEN(_xlpm.legacyData)),
IF(ISERROR(FIND(G$1,_xlpm.legacyData)),"",LEFT(_xlpm.interimString,FIND("}",_xlpm.interimString)-2))),"")</f>
        <v/>
      </c>
      <c r="H252" s="9" t="str">
        <f>IF(OR(AND(E252="",F252="",G252=""),AND(B252="labels.icon",F252="")),"",
SUBSTITUTE("{\""featureType\"":\"""&amp;A252&amp;"\"",\""elementType\"":\"""&amp;B252&amp;"\"",\""stylers\"":["&amp;
IF(OR(E252="",B252="labels.icon"),"","{\""visibility\"":\"""&amp;E252&amp;"\""},")&amp;
IF(F252="","","{\""color\"":\"""&amp;F252&amp;"\""},")&amp;
IF(OR(G252="",B252="labels.icon"),"","{\""weight\"":"&amp;G252&amp;"}")&amp;
"]}" &amp;IF((COUNTA(H253:H$778)-COUNTIF(H253:H$778,""))&gt;0, ",", ""),",]","]"))</f>
        <v/>
      </c>
    </row>
    <row r="253" spans="1:8">
      <c r="A253" s="6" t="s">
        <v>28</v>
      </c>
      <c r="B253" t="str" cm="1">
        <f t="array" ref="B253">INDEX('CONSTRUCTION 7 Types'!A:A,COUNTIF(A$2:A253,A253))</f>
        <v>geometry.stroke</v>
      </c>
      <c r="D253" t="b">
        <f>_xlfn.LET(_xlpm.overrideMatch,IFERROR(MATCH("{""featureType"":""" &amp; INDEX('CONFIG Legacy V3 Mapping'!B:B,MATCH('OUTPUT Legacy Converter'!A253,'CONFIG Legacy V3 Mapping'!A:A,0)) &amp; """,""elementType"":""" &amp; B253 &amp; """",'INPUT Legacy JSON Input'!$D:$D,0),FALSE),
_xlpm.allMatch,IF(LEN(A253)-LEN(SUBSTITUTE(A253,".",""))=0,IFERROR(MATCH("{""featureType"":"""&amp;INDEX('CONFIG Legacy V3 Mapping'!B:B,MATCH('OUTPUT Legacy Converter'!A253,'CONFIG Legacy V3 Mapping'!A:A,0))&amp;""",""elementType"":""all""",'INPUT Legacy JSON Input'!$D:$D,0),FALSE),FALSE),
_xlpm.defaultMatch,IF(LEN(A253)-LEN(SUBSTITUTE(A253,".",""))=0,IFERROR(MATCH("{""elementType"":""" &amp; B253 &amp; """",'INPUT Legacy JSON Input'!$D:$D,0),FALSE),FALSE),
IF(_xlpm.overrideMatch,_xlpm.overrideMatch,IF(_xlpm.allMatch,_xlpm.allMatch,IF(_xlpm.defaultMatch,_xlpm.defaultMatch,FALSE))))</f>
        <v>0</v>
      </c>
      <c r="E253" t="str" cm="1">
        <f t="array" ref="E253">IF($D253&lt;&gt;FALSE,_xlfn.LET(_xlpm.legacyData,INDEX('INPUT Legacy JSON Input'!$C:$C,$D253),
_xlpm.interimString,MID(_xlpm.legacyData,FIND(E$1,_xlpm.legacyData)+LEN(E$1)+3,LEN(_xlpm.legacyData)),
IF(ISERROR(FIND(E$1,_xlpm.legacyData)),"",LEFT(_xlpm.interimString,FIND("}",_xlpm.interimString)-2))),"")</f>
        <v/>
      </c>
      <c r="F253" t="str" cm="1">
        <f t="array" ref="F253">IF($D253&lt;&gt;FALSE,_xlfn.LET(_xlpm.legacyData,INDEX('INPUT Legacy JSON Input'!$C:$C,$D253),
_xlpm.interimString,MID(_xlpm.legacyData,FIND(F$1,_xlpm.legacyData)+LEN(F$1)+3,LEN(_xlpm.legacyData)),
IF(ISERROR(FIND(F$1,_xlpm.legacyData)),"",LEFT(_xlpm.interimString,FIND("}",_xlpm.interimString)-2))),"")</f>
        <v/>
      </c>
      <c r="G253" t="str" cm="1">
        <f t="array" ref="G253">IF($D253&lt;&gt;FALSE,_xlfn.LET(_xlpm.legacyData,INDEX('INPUT Legacy JSON Input'!$C:$C,$D253),
_xlpm.interimString,MID(_xlpm.legacyData,FIND(G$1,_xlpm.legacyData)+LEN(G$1)+3,LEN(_xlpm.legacyData)),
IF(ISERROR(FIND(G$1,_xlpm.legacyData)),"",LEFT(_xlpm.interimString,FIND("}",_xlpm.interimString)-2))),"")</f>
        <v/>
      </c>
      <c r="H253" s="9" t="str">
        <f>IF(OR(AND(E253="",F253="",G253=""),AND(B253="labels.icon",F253="")),"",
SUBSTITUTE("{\""featureType\"":\"""&amp;A253&amp;"\"",\""elementType\"":\"""&amp;B253&amp;"\"",\""stylers\"":["&amp;
IF(OR(E253="",B253="labels.icon"),"","{\""visibility\"":\"""&amp;E253&amp;"\""},")&amp;
IF(F253="","","{\""color\"":\"""&amp;F253&amp;"\""},")&amp;
IF(OR(G253="",B253="labels.icon"),"","{\""weight\"":"&amp;G253&amp;"}")&amp;
"]}" &amp;IF((COUNTA(H254:H$778)-COUNTIF(H254:H$778,""))&gt;0, ",", ""),",]","]"))</f>
        <v/>
      </c>
    </row>
    <row r="254" spans="1:8">
      <c r="A254" s="6" t="s">
        <v>29</v>
      </c>
      <c r="B254" t="str" cm="1">
        <f t="array" ref="B254">INDEX('CONSTRUCTION 7 Types'!A:A,COUNTIF(A$2:A254,A254))</f>
        <v>geometry.stroke</v>
      </c>
      <c r="D254" t="b">
        <f>_xlfn.LET(_xlpm.overrideMatch,IFERROR(MATCH("{""featureType"":""" &amp; INDEX('CONFIG Legacy V3 Mapping'!B:B,MATCH('OUTPUT Legacy Converter'!A254,'CONFIG Legacy V3 Mapping'!A:A,0)) &amp; """,""elementType"":""" &amp; B254 &amp; """",'INPUT Legacy JSON Input'!$D:$D,0),FALSE),
_xlpm.allMatch,IF(LEN(A254)-LEN(SUBSTITUTE(A254,".",""))=0,IFERROR(MATCH("{""featureType"":"""&amp;INDEX('CONFIG Legacy V3 Mapping'!B:B,MATCH('OUTPUT Legacy Converter'!A254,'CONFIG Legacy V3 Mapping'!A:A,0))&amp;""",""elementType"":""all""",'INPUT Legacy JSON Input'!$D:$D,0),FALSE),FALSE),
_xlpm.defaultMatch,IF(LEN(A254)-LEN(SUBSTITUTE(A254,".",""))=0,IFERROR(MATCH("{""elementType"":""" &amp; B254 &amp; """",'INPUT Legacy JSON Input'!$D:$D,0),FALSE),FALSE),
IF(_xlpm.overrideMatch,_xlpm.overrideMatch,IF(_xlpm.allMatch,_xlpm.allMatch,IF(_xlpm.defaultMatch,_xlpm.defaultMatch,FALSE))))</f>
        <v>0</v>
      </c>
      <c r="E254" t="str" cm="1">
        <f t="array" ref="E254">IF($D254&lt;&gt;FALSE,_xlfn.LET(_xlpm.legacyData,INDEX('INPUT Legacy JSON Input'!$C:$C,$D254),
_xlpm.interimString,MID(_xlpm.legacyData,FIND(E$1,_xlpm.legacyData)+LEN(E$1)+3,LEN(_xlpm.legacyData)),
IF(ISERROR(FIND(E$1,_xlpm.legacyData)),"",LEFT(_xlpm.interimString,FIND("}",_xlpm.interimString)-2))),"")</f>
        <v/>
      </c>
      <c r="F254" t="str" cm="1">
        <f t="array" ref="F254">IF($D254&lt;&gt;FALSE,_xlfn.LET(_xlpm.legacyData,INDEX('INPUT Legacy JSON Input'!$C:$C,$D254),
_xlpm.interimString,MID(_xlpm.legacyData,FIND(F$1,_xlpm.legacyData)+LEN(F$1)+3,LEN(_xlpm.legacyData)),
IF(ISERROR(FIND(F$1,_xlpm.legacyData)),"",LEFT(_xlpm.interimString,FIND("}",_xlpm.interimString)-2))),"")</f>
        <v/>
      </c>
      <c r="G254" t="str" cm="1">
        <f t="array" ref="G254">IF($D254&lt;&gt;FALSE,_xlfn.LET(_xlpm.legacyData,INDEX('INPUT Legacy JSON Input'!$C:$C,$D254),
_xlpm.interimString,MID(_xlpm.legacyData,FIND(G$1,_xlpm.legacyData)+LEN(G$1)+3,LEN(_xlpm.legacyData)),
IF(ISERROR(FIND(G$1,_xlpm.legacyData)),"",LEFT(_xlpm.interimString,FIND("}",_xlpm.interimString)-2))),"")</f>
        <v/>
      </c>
      <c r="H254" s="9" t="str">
        <f>IF(OR(AND(E254="",F254="",G254=""),AND(B254="labels.icon",F254="")),"",
SUBSTITUTE("{\""featureType\"":\"""&amp;A254&amp;"\"",\""elementType\"":\"""&amp;B254&amp;"\"",\""stylers\"":["&amp;
IF(OR(E254="",B254="labels.icon"),"","{\""visibility\"":\"""&amp;E254&amp;"\""},")&amp;
IF(F254="","","{\""color\"":\"""&amp;F254&amp;"\""},")&amp;
IF(OR(G254="",B254="labels.icon"),"","{\""weight\"":"&amp;G254&amp;"}")&amp;
"]}" &amp;IF((COUNTA(H255:H$778)-COUNTIF(H255:H$778,""))&gt;0, ",", ""),",]","]"))</f>
        <v/>
      </c>
    </row>
    <row r="255" spans="1:8">
      <c r="A255" s="6" t="s">
        <v>30</v>
      </c>
      <c r="B255" t="str" cm="1">
        <f t="array" ref="B255">INDEX('CONSTRUCTION 7 Types'!A:A,COUNTIF(A$2:A255,A255))</f>
        <v>geometry.stroke</v>
      </c>
      <c r="D255" t="b">
        <f>_xlfn.LET(_xlpm.overrideMatch,IFERROR(MATCH("{""featureType"":""" &amp; INDEX('CONFIG Legacy V3 Mapping'!B:B,MATCH('OUTPUT Legacy Converter'!A255,'CONFIG Legacy V3 Mapping'!A:A,0)) &amp; """,""elementType"":""" &amp; B255 &amp; """",'INPUT Legacy JSON Input'!$D:$D,0),FALSE),
_xlpm.allMatch,IF(LEN(A255)-LEN(SUBSTITUTE(A255,".",""))=0,IFERROR(MATCH("{""featureType"":"""&amp;INDEX('CONFIG Legacy V3 Mapping'!B:B,MATCH('OUTPUT Legacy Converter'!A255,'CONFIG Legacy V3 Mapping'!A:A,0))&amp;""",""elementType"":""all""",'INPUT Legacy JSON Input'!$D:$D,0),FALSE),FALSE),
_xlpm.defaultMatch,IF(LEN(A255)-LEN(SUBSTITUTE(A255,".",""))=0,IFERROR(MATCH("{""elementType"":""" &amp; B255 &amp; """",'INPUT Legacy JSON Input'!$D:$D,0),FALSE),FALSE),
IF(_xlpm.overrideMatch,_xlpm.overrideMatch,IF(_xlpm.allMatch,_xlpm.allMatch,IF(_xlpm.defaultMatch,_xlpm.defaultMatch,FALSE))))</f>
        <v>0</v>
      </c>
      <c r="E255" t="str" cm="1">
        <f t="array" ref="E255">IF($D255&lt;&gt;FALSE,_xlfn.LET(_xlpm.legacyData,INDEX('INPUT Legacy JSON Input'!$C:$C,$D255),
_xlpm.interimString,MID(_xlpm.legacyData,FIND(E$1,_xlpm.legacyData)+LEN(E$1)+3,LEN(_xlpm.legacyData)),
IF(ISERROR(FIND(E$1,_xlpm.legacyData)),"",LEFT(_xlpm.interimString,FIND("}",_xlpm.interimString)-2))),"")</f>
        <v/>
      </c>
      <c r="F255" t="str" cm="1">
        <f t="array" ref="F255">IF($D255&lt;&gt;FALSE,_xlfn.LET(_xlpm.legacyData,INDEX('INPUT Legacy JSON Input'!$C:$C,$D255),
_xlpm.interimString,MID(_xlpm.legacyData,FIND(F$1,_xlpm.legacyData)+LEN(F$1)+3,LEN(_xlpm.legacyData)),
IF(ISERROR(FIND(F$1,_xlpm.legacyData)),"",LEFT(_xlpm.interimString,FIND("}",_xlpm.interimString)-2))),"")</f>
        <v/>
      </c>
      <c r="G255" t="str" cm="1">
        <f t="array" ref="G255">IF($D255&lt;&gt;FALSE,_xlfn.LET(_xlpm.legacyData,INDEX('INPUT Legacy JSON Input'!$C:$C,$D255),
_xlpm.interimString,MID(_xlpm.legacyData,FIND(G$1,_xlpm.legacyData)+LEN(G$1)+3,LEN(_xlpm.legacyData)),
IF(ISERROR(FIND(G$1,_xlpm.legacyData)),"",LEFT(_xlpm.interimString,FIND("}",_xlpm.interimString)-2))),"")</f>
        <v/>
      </c>
      <c r="H255" s="9" t="str">
        <f>IF(OR(AND(E255="",F255="",G255=""),AND(B255="labels.icon",F255="")),"",
SUBSTITUTE("{\""featureType\"":\"""&amp;A255&amp;"\"",\""elementType\"":\"""&amp;B255&amp;"\"",\""stylers\"":["&amp;
IF(OR(E255="",B255="labels.icon"),"","{\""visibility\"":\"""&amp;E255&amp;"\""},")&amp;
IF(F255="","","{\""color\"":\"""&amp;F255&amp;"\""},")&amp;
IF(OR(G255="",B255="labels.icon"),"","{\""weight\"":"&amp;G255&amp;"}")&amp;
"]}" &amp;IF((COUNTA(H256:H$778)-COUNTIF(H256:H$778,""))&gt;0, ",", ""),",]","]"))</f>
        <v/>
      </c>
    </row>
    <row r="256" spans="1:8">
      <c r="A256" s="6" t="s">
        <v>31</v>
      </c>
      <c r="B256" t="str" cm="1">
        <f t="array" ref="B256">INDEX('CONSTRUCTION 7 Types'!A:A,COUNTIF(A$2:A256,A256))</f>
        <v>geometry.stroke</v>
      </c>
      <c r="D256" t="b">
        <f>_xlfn.LET(_xlpm.overrideMatch,IFERROR(MATCH("{""featureType"":""" &amp; INDEX('CONFIG Legacy V3 Mapping'!B:B,MATCH('OUTPUT Legacy Converter'!A256,'CONFIG Legacy V3 Mapping'!A:A,0)) &amp; """,""elementType"":""" &amp; B256 &amp; """",'INPUT Legacy JSON Input'!$D:$D,0),FALSE),
_xlpm.allMatch,IF(LEN(A256)-LEN(SUBSTITUTE(A256,".",""))=0,IFERROR(MATCH("{""featureType"":"""&amp;INDEX('CONFIG Legacy V3 Mapping'!B:B,MATCH('OUTPUT Legacy Converter'!A256,'CONFIG Legacy V3 Mapping'!A:A,0))&amp;""",""elementType"":""all""",'INPUT Legacy JSON Input'!$D:$D,0),FALSE),FALSE),
_xlpm.defaultMatch,IF(LEN(A256)-LEN(SUBSTITUTE(A256,".",""))=0,IFERROR(MATCH("{""elementType"":""" &amp; B256 &amp; """",'INPUT Legacy JSON Input'!$D:$D,0),FALSE),FALSE),
IF(_xlpm.overrideMatch,_xlpm.overrideMatch,IF(_xlpm.allMatch,_xlpm.allMatch,IF(_xlpm.defaultMatch,_xlpm.defaultMatch,FALSE))))</f>
        <v>0</v>
      </c>
      <c r="E256" t="str" cm="1">
        <f t="array" ref="E256">IF($D256&lt;&gt;FALSE,_xlfn.LET(_xlpm.legacyData,INDEX('INPUT Legacy JSON Input'!$C:$C,$D256),
_xlpm.interimString,MID(_xlpm.legacyData,FIND(E$1,_xlpm.legacyData)+LEN(E$1)+3,LEN(_xlpm.legacyData)),
IF(ISERROR(FIND(E$1,_xlpm.legacyData)),"",LEFT(_xlpm.interimString,FIND("}",_xlpm.interimString)-2))),"")</f>
        <v/>
      </c>
      <c r="F256" t="str" cm="1">
        <f t="array" ref="F256">IF($D256&lt;&gt;FALSE,_xlfn.LET(_xlpm.legacyData,INDEX('INPUT Legacy JSON Input'!$C:$C,$D256),
_xlpm.interimString,MID(_xlpm.legacyData,FIND(F$1,_xlpm.legacyData)+LEN(F$1)+3,LEN(_xlpm.legacyData)),
IF(ISERROR(FIND(F$1,_xlpm.legacyData)),"",LEFT(_xlpm.interimString,FIND("}",_xlpm.interimString)-2))),"")</f>
        <v/>
      </c>
      <c r="G256" t="str" cm="1">
        <f t="array" ref="G256">IF($D256&lt;&gt;FALSE,_xlfn.LET(_xlpm.legacyData,INDEX('INPUT Legacy JSON Input'!$C:$C,$D256),
_xlpm.interimString,MID(_xlpm.legacyData,FIND(G$1,_xlpm.legacyData)+LEN(G$1)+3,LEN(_xlpm.legacyData)),
IF(ISERROR(FIND(G$1,_xlpm.legacyData)),"",LEFT(_xlpm.interimString,FIND("}",_xlpm.interimString)-2))),"")</f>
        <v/>
      </c>
      <c r="H256" s="9" t="str">
        <f>IF(OR(AND(E256="",F256="",G256=""),AND(B256="labels.icon",F256="")),"",
SUBSTITUTE("{\""featureType\"":\"""&amp;A256&amp;"\"",\""elementType\"":\"""&amp;B256&amp;"\"",\""stylers\"":["&amp;
IF(OR(E256="",B256="labels.icon"),"","{\""visibility\"":\"""&amp;E256&amp;"\""},")&amp;
IF(F256="","","{\""color\"":\"""&amp;F256&amp;"\""},")&amp;
IF(OR(G256="",B256="labels.icon"),"","{\""weight\"":"&amp;G256&amp;"}")&amp;
"]}" &amp;IF((COUNTA(H257:H$778)-COUNTIF(H257:H$778,""))&gt;0, ",", ""),",]","]"))</f>
        <v/>
      </c>
    </row>
    <row r="257" spans="1:8">
      <c r="A257" s="6" t="s">
        <v>32</v>
      </c>
      <c r="B257" t="str" cm="1">
        <f t="array" ref="B257">INDEX('CONSTRUCTION 7 Types'!A:A,COUNTIF(A$2:A257,A257))</f>
        <v>geometry.stroke</v>
      </c>
      <c r="D257" t="b">
        <f>_xlfn.LET(_xlpm.overrideMatch,IFERROR(MATCH("{""featureType"":""" &amp; INDEX('CONFIG Legacy V3 Mapping'!B:B,MATCH('OUTPUT Legacy Converter'!A257,'CONFIG Legacy V3 Mapping'!A:A,0)) &amp; """,""elementType"":""" &amp; B257 &amp; """",'INPUT Legacy JSON Input'!$D:$D,0),FALSE),
_xlpm.allMatch,IF(LEN(A257)-LEN(SUBSTITUTE(A257,".",""))=0,IFERROR(MATCH("{""featureType"":"""&amp;INDEX('CONFIG Legacy V3 Mapping'!B:B,MATCH('OUTPUT Legacy Converter'!A257,'CONFIG Legacy V3 Mapping'!A:A,0))&amp;""",""elementType"":""all""",'INPUT Legacy JSON Input'!$D:$D,0),FALSE),FALSE),
_xlpm.defaultMatch,IF(LEN(A257)-LEN(SUBSTITUTE(A257,".",""))=0,IFERROR(MATCH("{""elementType"":""" &amp; B257 &amp; """",'INPUT Legacy JSON Input'!$D:$D,0),FALSE),FALSE),
IF(_xlpm.overrideMatch,_xlpm.overrideMatch,IF(_xlpm.allMatch,_xlpm.allMatch,IF(_xlpm.defaultMatch,_xlpm.defaultMatch,FALSE))))</f>
        <v>0</v>
      </c>
      <c r="E257" t="str" cm="1">
        <f t="array" ref="E257">IF($D257&lt;&gt;FALSE,_xlfn.LET(_xlpm.legacyData,INDEX('INPUT Legacy JSON Input'!$C:$C,$D257),
_xlpm.interimString,MID(_xlpm.legacyData,FIND(E$1,_xlpm.legacyData)+LEN(E$1)+3,LEN(_xlpm.legacyData)),
IF(ISERROR(FIND(E$1,_xlpm.legacyData)),"",LEFT(_xlpm.interimString,FIND("}",_xlpm.interimString)-2))),"")</f>
        <v/>
      </c>
      <c r="F257" t="str" cm="1">
        <f t="array" ref="F257">IF($D257&lt;&gt;FALSE,_xlfn.LET(_xlpm.legacyData,INDEX('INPUT Legacy JSON Input'!$C:$C,$D257),
_xlpm.interimString,MID(_xlpm.legacyData,FIND(F$1,_xlpm.legacyData)+LEN(F$1)+3,LEN(_xlpm.legacyData)),
IF(ISERROR(FIND(F$1,_xlpm.legacyData)),"",LEFT(_xlpm.interimString,FIND("}",_xlpm.interimString)-2))),"")</f>
        <v/>
      </c>
      <c r="G257" t="str" cm="1">
        <f t="array" ref="G257">IF($D257&lt;&gt;FALSE,_xlfn.LET(_xlpm.legacyData,INDEX('INPUT Legacy JSON Input'!$C:$C,$D257),
_xlpm.interimString,MID(_xlpm.legacyData,FIND(G$1,_xlpm.legacyData)+LEN(G$1)+3,LEN(_xlpm.legacyData)),
IF(ISERROR(FIND(G$1,_xlpm.legacyData)),"",LEFT(_xlpm.interimString,FIND("}",_xlpm.interimString)-2))),"")</f>
        <v/>
      </c>
      <c r="H257" s="9" t="str">
        <f>IF(OR(AND(E257="",F257="",G257=""),AND(B257="labels.icon",F257="")),"",
SUBSTITUTE("{\""featureType\"":\"""&amp;A257&amp;"\"",\""elementType\"":\"""&amp;B257&amp;"\"",\""stylers\"":["&amp;
IF(OR(E257="",B257="labels.icon"),"","{\""visibility\"":\"""&amp;E257&amp;"\""},")&amp;
IF(F257="","","{\""color\"":\"""&amp;F257&amp;"\""},")&amp;
IF(OR(G257="",B257="labels.icon"),"","{\""weight\"":"&amp;G257&amp;"}")&amp;
"]}" &amp;IF((COUNTA(H258:H$778)-COUNTIF(H258:H$778,""))&gt;0, ",", ""),",]","]"))</f>
        <v/>
      </c>
    </row>
    <row r="258" spans="1:8">
      <c r="A258" s="6" t="s">
        <v>33</v>
      </c>
      <c r="B258" t="str" cm="1">
        <f t="array" ref="B258">INDEX('CONSTRUCTION 7 Types'!A:A,COUNTIF(A$2:A258,A258))</f>
        <v>geometry.stroke</v>
      </c>
      <c r="D258" t="b">
        <f>_xlfn.LET(_xlpm.overrideMatch,IFERROR(MATCH("{""featureType"":""" &amp; INDEX('CONFIG Legacy V3 Mapping'!B:B,MATCH('OUTPUT Legacy Converter'!A258,'CONFIG Legacy V3 Mapping'!A:A,0)) &amp; """,""elementType"":""" &amp; B258 &amp; """",'INPUT Legacy JSON Input'!$D:$D,0),FALSE),
_xlpm.allMatch,IF(LEN(A258)-LEN(SUBSTITUTE(A258,".",""))=0,IFERROR(MATCH("{""featureType"":"""&amp;INDEX('CONFIG Legacy V3 Mapping'!B:B,MATCH('OUTPUT Legacy Converter'!A258,'CONFIG Legacy V3 Mapping'!A:A,0))&amp;""",""elementType"":""all""",'INPUT Legacy JSON Input'!$D:$D,0),FALSE),FALSE),
_xlpm.defaultMatch,IF(LEN(A258)-LEN(SUBSTITUTE(A258,".",""))=0,IFERROR(MATCH("{""elementType"":""" &amp; B258 &amp; """",'INPUT Legacy JSON Input'!$D:$D,0),FALSE),FALSE),
IF(_xlpm.overrideMatch,_xlpm.overrideMatch,IF(_xlpm.allMatch,_xlpm.allMatch,IF(_xlpm.defaultMatch,_xlpm.defaultMatch,FALSE))))</f>
        <v>0</v>
      </c>
      <c r="E258" t="str" cm="1">
        <f t="array" ref="E258">IF($D258&lt;&gt;FALSE,_xlfn.LET(_xlpm.legacyData,INDEX('INPUT Legacy JSON Input'!$C:$C,$D258),
_xlpm.interimString,MID(_xlpm.legacyData,FIND(E$1,_xlpm.legacyData)+LEN(E$1)+3,LEN(_xlpm.legacyData)),
IF(ISERROR(FIND(E$1,_xlpm.legacyData)),"",LEFT(_xlpm.interimString,FIND("}",_xlpm.interimString)-2))),"")</f>
        <v/>
      </c>
      <c r="F258" t="str" cm="1">
        <f t="array" ref="F258">IF($D258&lt;&gt;FALSE,_xlfn.LET(_xlpm.legacyData,INDEX('INPUT Legacy JSON Input'!$C:$C,$D258),
_xlpm.interimString,MID(_xlpm.legacyData,FIND(F$1,_xlpm.legacyData)+LEN(F$1)+3,LEN(_xlpm.legacyData)),
IF(ISERROR(FIND(F$1,_xlpm.legacyData)),"",LEFT(_xlpm.interimString,FIND("}",_xlpm.interimString)-2))),"")</f>
        <v/>
      </c>
      <c r="G258" t="str" cm="1">
        <f t="array" ref="G258">IF($D258&lt;&gt;FALSE,_xlfn.LET(_xlpm.legacyData,INDEX('INPUT Legacy JSON Input'!$C:$C,$D258),
_xlpm.interimString,MID(_xlpm.legacyData,FIND(G$1,_xlpm.legacyData)+LEN(G$1)+3,LEN(_xlpm.legacyData)),
IF(ISERROR(FIND(G$1,_xlpm.legacyData)),"",LEFT(_xlpm.interimString,FIND("}",_xlpm.interimString)-2))),"")</f>
        <v/>
      </c>
      <c r="H258" s="9" t="str">
        <f>IF(OR(AND(E258="",F258="",G258=""),AND(B258="labels.icon",F258="")),"",
SUBSTITUTE("{\""featureType\"":\"""&amp;A258&amp;"\"",\""elementType\"":\"""&amp;B258&amp;"\"",\""stylers\"":["&amp;
IF(OR(E258="",B258="labels.icon"),"","{\""visibility\"":\"""&amp;E258&amp;"\""},")&amp;
IF(F258="","","{\""color\"":\"""&amp;F258&amp;"\""},")&amp;
IF(OR(G258="",B258="labels.icon"),"","{\""weight\"":"&amp;G258&amp;"}")&amp;
"]}" &amp;IF((COUNTA(H259:H$778)-COUNTIF(H259:H$778,""))&gt;0, ",", ""),",]","]"))</f>
        <v/>
      </c>
    </row>
    <row r="259" spans="1:8">
      <c r="A259" s="6" t="s">
        <v>34</v>
      </c>
      <c r="B259" t="str" cm="1">
        <f t="array" ref="B259">INDEX('CONSTRUCTION 7 Types'!A:A,COUNTIF(A$2:A259,A259))</f>
        <v>geometry.stroke</v>
      </c>
      <c r="D259" t="b">
        <f>_xlfn.LET(_xlpm.overrideMatch,IFERROR(MATCH("{""featureType"":""" &amp; INDEX('CONFIG Legacy V3 Mapping'!B:B,MATCH('OUTPUT Legacy Converter'!A259,'CONFIG Legacy V3 Mapping'!A:A,0)) &amp; """,""elementType"":""" &amp; B259 &amp; """",'INPUT Legacy JSON Input'!$D:$D,0),FALSE),
_xlpm.allMatch,IF(LEN(A259)-LEN(SUBSTITUTE(A259,".",""))=0,IFERROR(MATCH("{""featureType"":"""&amp;INDEX('CONFIG Legacy V3 Mapping'!B:B,MATCH('OUTPUT Legacy Converter'!A259,'CONFIG Legacy V3 Mapping'!A:A,0))&amp;""",""elementType"":""all""",'INPUT Legacy JSON Input'!$D:$D,0),FALSE),FALSE),
_xlpm.defaultMatch,IF(LEN(A259)-LEN(SUBSTITUTE(A259,".",""))=0,IFERROR(MATCH("{""elementType"":""" &amp; B259 &amp; """",'INPUT Legacy JSON Input'!$D:$D,0),FALSE),FALSE),
IF(_xlpm.overrideMatch,_xlpm.overrideMatch,IF(_xlpm.allMatch,_xlpm.allMatch,IF(_xlpm.defaultMatch,_xlpm.defaultMatch,FALSE))))</f>
        <v>0</v>
      </c>
      <c r="E259" t="str" cm="1">
        <f t="array" ref="E259">IF($D259&lt;&gt;FALSE,_xlfn.LET(_xlpm.legacyData,INDEX('INPUT Legacy JSON Input'!$C:$C,$D259),
_xlpm.interimString,MID(_xlpm.legacyData,FIND(E$1,_xlpm.legacyData)+LEN(E$1)+3,LEN(_xlpm.legacyData)),
IF(ISERROR(FIND(E$1,_xlpm.legacyData)),"",LEFT(_xlpm.interimString,FIND("}",_xlpm.interimString)-2))),"")</f>
        <v/>
      </c>
      <c r="F259" t="str" cm="1">
        <f t="array" ref="F259">IF($D259&lt;&gt;FALSE,_xlfn.LET(_xlpm.legacyData,INDEX('INPUT Legacy JSON Input'!$C:$C,$D259),
_xlpm.interimString,MID(_xlpm.legacyData,FIND(F$1,_xlpm.legacyData)+LEN(F$1)+3,LEN(_xlpm.legacyData)),
IF(ISERROR(FIND(F$1,_xlpm.legacyData)),"",LEFT(_xlpm.interimString,FIND("}",_xlpm.interimString)-2))),"")</f>
        <v/>
      </c>
      <c r="G259" t="str" cm="1">
        <f t="array" ref="G259">IF($D259&lt;&gt;FALSE,_xlfn.LET(_xlpm.legacyData,INDEX('INPUT Legacy JSON Input'!$C:$C,$D259),
_xlpm.interimString,MID(_xlpm.legacyData,FIND(G$1,_xlpm.legacyData)+LEN(G$1)+3,LEN(_xlpm.legacyData)),
IF(ISERROR(FIND(G$1,_xlpm.legacyData)),"",LEFT(_xlpm.interimString,FIND("}",_xlpm.interimString)-2))),"")</f>
        <v/>
      </c>
      <c r="H259" s="9" t="str">
        <f>IF(OR(AND(E259="",F259="",G259=""),AND(B259="labels.icon",F259="")),"",
SUBSTITUTE("{\""featureType\"":\"""&amp;A259&amp;"\"",\""elementType\"":\"""&amp;B259&amp;"\"",\""stylers\"":["&amp;
IF(OR(E259="",B259="labels.icon"),"","{\""visibility\"":\"""&amp;E259&amp;"\""},")&amp;
IF(F259="","","{\""color\"":\"""&amp;F259&amp;"\""},")&amp;
IF(OR(G259="",B259="labels.icon"),"","{\""weight\"":"&amp;G259&amp;"}")&amp;
"]}" &amp;IF((COUNTA(H260:H$778)-COUNTIF(H260:H$778,""))&gt;0, ",", ""),",]","]"))</f>
        <v/>
      </c>
    </row>
    <row r="260" spans="1:8">
      <c r="A260" s="6" t="s">
        <v>35</v>
      </c>
      <c r="B260" t="str" cm="1">
        <f t="array" ref="B260">INDEX('CONSTRUCTION 7 Types'!A:A,COUNTIF(A$2:A260,A260))</f>
        <v>geometry.stroke</v>
      </c>
      <c r="D260" t="b">
        <f>_xlfn.LET(_xlpm.overrideMatch,IFERROR(MATCH("{""featureType"":""" &amp; INDEX('CONFIG Legacy V3 Mapping'!B:B,MATCH('OUTPUT Legacy Converter'!A260,'CONFIG Legacy V3 Mapping'!A:A,0)) &amp; """,""elementType"":""" &amp; B260 &amp; """",'INPUT Legacy JSON Input'!$D:$D,0),FALSE),
_xlpm.allMatch,IF(LEN(A260)-LEN(SUBSTITUTE(A260,".",""))=0,IFERROR(MATCH("{""featureType"":"""&amp;INDEX('CONFIG Legacy V3 Mapping'!B:B,MATCH('OUTPUT Legacy Converter'!A260,'CONFIG Legacy V3 Mapping'!A:A,0))&amp;""",""elementType"":""all""",'INPUT Legacy JSON Input'!$D:$D,0),FALSE),FALSE),
_xlpm.defaultMatch,IF(LEN(A260)-LEN(SUBSTITUTE(A260,".",""))=0,IFERROR(MATCH("{""elementType"":""" &amp; B260 &amp; """",'INPUT Legacy JSON Input'!$D:$D,0),FALSE),FALSE),
IF(_xlpm.overrideMatch,_xlpm.overrideMatch,IF(_xlpm.allMatch,_xlpm.allMatch,IF(_xlpm.defaultMatch,_xlpm.defaultMatch,FALSE))))</f>
        <v>0</v>
      </c>
      <c r="E260" t="str" cm="1">
        <f t="array" ref="E260">IF($D260&lt;&gt;FALSE,_xlfn.LET(_xlpm.legacyData,INDEX('INPUT Legacy JSON Input'!$C:$C,$D260),
_xlpm.interimString,MID(_xlpm.legacyData,FIND(E$1,_xlpm.legacyData)+LEN(E$1)+3,LEN(_xlpm.legacyData)),
IF(ISERROR(FIND(E$1,_xlpm.legacyData)),"",LEFT(_xlpm.interimString,FIND("}",_xlpm.interimString)-2))),"")</f>
        <v/>
      </c>
      <c r="F260" t="str" cm="1">
        <f t="array" ref="F260">IF($D260&lt;&gt;FALSE,_xlfn.LET(_xlpm.legacyData,INDEX('INPUT Legacy JSON Input'!$C:$C,$D260),
_xlpm.interimString,MID(_xlpm.legacyData,FIND(F$1,_xlpm.legacyData)+LEN(F$1)+3,LEN(_xlpm.legacyData)),
IF(ISERROR(FIND(F$1,_xlpm.legacyData)),"",LEFT(_xlpm.interimString,FIND("}",_xlpm.interimString)-2))),"")</f>
        <v/>
      </c>
      <c r="G260" t="str" cm="1">
        <f t="array" ref="G260">IF($D260&lt;&gt;FALSE,_xlfn.LET(_xlpm.legacyData,INDEX('INPUT Legacy JSON Input'!$C:$C,$D260),
_xlpm.interimString,MID(_xlpm.legacyData,FIND(G$1,_xlpm.legacyData)+LEN(G$1)+3,LEN(_xlpm.legacyData)),
IF(ISERROR(FIND(G$1,_xlpm.legacyData)),"",LEFT(_xlpm.interimString,FIND("}",_xlpm.interimString)-2))),"")</f>
        <v/>
      </c>
      <c r="H260" s="9" t="str">
        <f>IF(OR(AND(E260="",F260="",G260=""),AND(B260="labels.icon",F260="")),"",
SUBSTITUTE("{\""featureType\"":\"""&amp;A260&amp;"\"",\""elementType\"":\"""&amp;B260&amp;"\"",\""stylers\"":["&amp;
IF(OR(E260="",B260="labels.icon"),"","{\""visibility\"":\"""&amp;E260&amp;"\""},")&amp;
IF(F260="","","{\""color\"":\"""&amp;F260&amp;"\""},")&amp;
IF(OR(G260="",B260="labels.icon"),"","{\""weight\"":"&amp;G260&amp;"}")&amp;
"]}" &amp;IF((COUNTA(H261:H$778)-COUNTIF(H261:H$778,""))&gt;0, ",", ""),",]","]"))</f>
        <v/>
      </c>
    </row>
    <row r="261" spans="1:8">
      <c r="A261" s="6" t="s">
        <v>36</v>
      </c>
      <c r="B261" t="str" cm="1">
        <f t="array" ref="B261">INDEX('CONSTRUCTION 7 Types'!A:A,COUNTIF(A$2:A261,A261))</f>
        <v>geometry.stroke</v>
      </c>
      <c r="D261" t="b">
        <f>_xlfn.LET(_xlpm.overrideMatch,IFERROR(MATCH("{""featureType"":""" &amp; INDEX('CONFIG Legacy V3 Mapping'!B:B,MATCH('OUTPUT Legacy Converter'!A261,'CONFIG Legacy V3 Mapping'!A:A,0)) &amp; """,""elementType"":""" &amp; B261 &amp; """",'INPUT Legacy JSON Input'!$D:$D,0),FALSE),
_xlpm.allMatch,IF(LEN(A261)-LEN(SUBSTITUTE(A261,".",""))=0,IFERROR(MATCH("{""featureType"":"""&amp;INDEX('CONFIG Legacy V3 Mapping'!B:B,MATCH('OUTPUT Legacy Converter'!A261,'CONFIG Legacy V3 Mapping'!A:A,0))&amp;""",""elementType"":""all""",'INPUT Legacy JSON Input'!$D:$D,0),FALSE),FALSE),
_xlpm.defaultMatch,IF(LEN(A261)-LEN(SUBSTITUTE(A261,".",""))=0,IFERROR(MATCH("{""elementType"":""" &amp; B261 &amp; """",'INPUT Legacy JSON Input'!$D:$D,0),FALSE),FALSE),
IF(_xlpm.overrideMatch,_xlpm.overrideMatch,IF(_xlpm.allMatch,_xlpm.allMatch,IF(_xlpm.defaultMatch,_xlpm.defaultMatch,FALSE))))</f>
        <v>0</v>
      </c>
      <c r="E261" t="str" cm="1">
        <f t="array" ref="E261">IF($D261&lt;&gt;FALSE,_xlfn.LET(_xlpm.legacyData,INDEX('INPUT Legacy JSON Input'!$C:$C,$D261),
_xlpm.interimString,MID(_xlpm.legacyData,FIND(E$1,_xlpm.legacyData)+LEN(E$1)+3,LEN(_xlpm.legacyData)),
IF(ISERROR(FIND(E$1,_xlpm.legacyData)),"",LEFT(_xlpm.interimString,FIND("}",_xlpm.interimString)-2))),"")</f>
        <v/>
      </c>
      <c r="F261" t="str" cm="1">
        <f t="array" ref="F261">IF($D261&lt;&gt;FALSE,_xlfn.LET(_xlpm.legacyData,INDEX('INPUT Legacy JSON Input'!$C:$C,$D261),
_xlpm.interimString,MID(_xlpm.legacyData,FIND(F$1,_xlpm.legacyData)+LEN(F$1)+3,LEN(_xlpm.legacyData)),
IF(ISERROR(FIND(F$1,_xlpm.legacyData)),"",LEFT(_xlpm.interimString,FIND("}",_xlpm.interimString)-2))),"")</f>
        <v/>
      </c>
      <c r="G261" t="str" cm="1">
        <f t="array" ref="G261">IF($D261&lt;&gt;FALSE,_xlfn.LET(_xlpm.legacyData,INDEX('INPUT Legacy JSON Input'!$C:$C,$D261),
_xlpm.interimString,MID(_xlpm.legacyData,FIND(G$1,_xlpm.legacyData)+LEN(G$1)+3,LEN(_xlpm.legacyData)),
IF(ISERROR(FIND(G$1,_xlpm.legacyData)),"",LEFT(_xlpm.interimString,FIND("}",_xlpm.interimString)-2))),"")</f>
        <v/>
      </c>
      <c r="H261" s="9" t="str">
        <f>IF(OR(AND(E261="",F261="",G261=""),AND(B261="labels.icon",F261="")),"",
SUBSTITUTE("{\""featureType\"":\"""&amp;A261&amp;"\"",\""elementType\"":\"""&amp;B261&amp;"\"",\""stylers\"":["&amp;
IF(OR(E261="",B261="labels.icon"),"","{\""visibility\"":\"""&amp;E261&amp;"\""},")&amp;
IF(F261="","","{\""color\"":\"""&amp;F261&amp;"\""},")&amp;
IF(OR(G261="",B261="labels.icon"),"","{\""weight\"":"&amp;G261&amp;"}")&amp;
"]}" &amp;IF((COUNTA(H262:H$778)-COUNTIF(H262:H$778,""))&gt;0, ",", ""),",]","]"))</f>
        <v/>
      </c>
    </row>
    <row r="262" spans="1:8">
      <c r="A262" s="6" t="s">
        <v>37</v>
      </c>
      <c r="B262" t="str" cm="1">
        <f t="array" ref="B262">INDEX('CONSTRUCTION 7 Types'!A:A,COUNTIF(A$2:A262,A262))</f>
        <v>geometry.stroke</v>
      </c>
      <c r="D262" t="b">
        <f>_xlfn.LET(_xlpm.overrideMatch,IFERROR(MATCH("{""featureType"":""" &amp; INDEX('CONFIG Legacy V3 Mapping'!B:B,MATCH('OUTPUT Legacy Converter'!A262,'CONFIG Legacy V3 Mapping'!A:A,0)) &amp; """,""elementType"":""" &amp; B262 &amp; """",'INPUT Legacy JSON Input'!$D:$D,0),FALSE),
_xlpm.allMatch,IF(LEN(A262)-LEN(SUBSTITUTE(A262,".",""))=0,IFERROR(MATCH("{""featureType"":"""&amp;INDEX('CONFIG Legacy V3 Mapping'!B:B,MATCH('OUTPUT Legacy Converter'!A262,'CONFIG Legacy V3 Mapping'!A:A,0))&amp;""",""elementType"":""all""",'INPUT Legacy JSON Input'!$D:$D,0),FALSE),FALSE),
_xlpm.defaultMatch,IF(LEN(A262)-LEN(SUBSTITUTE(A262,".",""))=0,IFERROR(MATCH("{""elementType"":""" &amp; B262 &amp; """",'INPUT Legacy JSON Input'!$D:$D,0),FALSE),FALSE),
IF(_xlpm.overrideMatch,_xlpm.overrideMatch,IF(_xlpm.allMatch,_xlpm.allMatch,IF(_xlpm.defaultMatch,_xlpm.defaultMatch,FALSE))))</f>
        <v>0</v>
      </c>
      <c r="E262" t="str" cm="1">
        <f t="array" ref="E262">IF($D262&lt;&gt;FALSE,_xlfn.LET(_xlpm.legacyData,INDEX('INPUT Legacy JSON Input'!$C:$C,$D262),
_xlpm.interimString,MID(_xlpm.legacyData,FIND(E$1,_xlpm.legacyData)+LEN(E$1)+3,LEN(_xlpm.legacyData)),
IF(ISERROR(FIND(E$1,_xlpm.legacyData)),"",LEFT(_xlpm.interimString,FIND("}",_xlpm.interimString)-2))),"")</f>
        <v/>
      </c>
      <c r="F262" t="str" cm="1">
        <f t="array" ref="F262">IF($D262&lt;&gt;FALSE,_xlfn.LET(_xlpm.legacyData,INDEX('INPUT Legacy JSON Input'!$C:$C,$D262),
_xlpm.interimString,MID(_xlpm.legacyData,FIND(F$1,_xlpm.legacyData)+LEN(F$1)+3,LEN(_xlpm.legacyData)),
IF(ISERROR(FIND(F$1,_xlpm.legacyData)),"",LEFT(_xlpm.interimString,FIND("}",_xlpm.interimString)-2))),"")</f>
        <v/>
      </c>
      <c r="G262" t="str" cm="1">
        <f t="array" ref="G262">IF($D262&lt;&gt;FALSE,_xlfn.LET(_xlpm.legacyData,INDEX('INPUT Legacy JSON Input'!$C:$C,$D262),
_xlpm.interimString,MID(_xlpm.legacyData,FIND(G$1,_xlpm.legacyData)+LEN(G$1)+3,LEN(_xlpm.legacyData)),
IF(ISERROR(FIND(G$1,_xlpm.legacyData)),"",LEFT(_xlpm.interimString,FIND("}",_xlpm.interimString)-2))),"")</f>
        <v/>
      </c>
      <c r="H262" s="9" t="str">
        <f>IF(OR(AND(E262="",F262="",G262=""),AND(B262="labels.icon",F262="")),"",
SUBSTITUTE("{\""featureType\"":\"""&amp;A262&amp;"\"",\""elementType\"":\"""&amp;B262&amp;"\"",\""stylers\"":["&amp;
IF(OR(E262="",B262="labels.icon"),"","{\""visibility\"":\"""&amp;E262&amp;"\""},")&amp;
IF(F262="","","{\""color\"":\"""&amp;F262&amp;"\""},")&amp;
IF(OR(G262="",B262="labels.icon"),"","{\""weight\"":"&amp;G262&amp;"}")&amp;
"]}" &amp;IF((COUNTA(H263:H$778)-COUNTIF(H263:H$778,""))&gt;0, ",", ""),",]","]"))</f>
        <v/>
      </c>
    </row>
    <row r="263" spans="1:8">
      <c r="A263" s="6" t="s">
        <v>38</v>
      </c>
      <c r="B263" t="str" cm="1">
        <f t="array" ref="B263">INDEX('CONSTRUCTION 7 Types'!A:A,COUNTIF(A$2:A263,A263))</f>
        <v>geometry.stroke</v>
      </c>
      <c r="D263" t="b">
        <f>_xlfn.LET(_xlpm.overrideMatch,IFERROR(MATCH("{""featureType"":""" &amp; INDEX('CONFIG Legacy V3 Mapping'!B:B,MATCH('OUTPUT Legacy Converter'!A263,'CONFIG Legacy V3 Mapping'!A:A,0)) &amp; """,""elementType"":""" &amp; B263 &amp; """",'INPUT Legacy JSON Input'!$D:$D,0),FALSE),
_xlpm.allMatch,IF(LEN(A263)-LEN(SUBSTITUTE(A263,".",""))=0,IFERROR(MATCH("{""featureType"":"""&amp;INDEX('CONFIG Legacy V3 Mapping'!B:B,MATCH('OUTPUT Legacy Converter'!A263,'CONFIG Legacy V3 Mapping'!A:A,0))&amp;""",""elementType"":""all""",'INPUT Legacy JSON Input'!$D:$D,0),FALSE),FALSE),
_xlpm.defaultMatch,IF(LEN(A263)-LEN(SUBSTITUTE(A263,".",""))=0,IFERROR(MATCH("{""elementType"":""" &amp; B263 &amp; """",'INPUT Legacy JSON Input'!$D:$D,0),FALSE),FALSE),
IF(_xlpm.overrideMatch,_xlpm.overrideMatch,IF(_xlpm.allMatch,_xlpm.allMatch,IF(_xlpm.defaultMatch,_xlpm.defaultMatch,FALSE))))</f>
        <v>0</v>
      </c>
      <c r="E263" t="str" cm="1">
        <f t="array" ref="E263">IF($D263&lt;&gt;FALSE,_xlfn.LET(_xlpm.legacyData,INDEX('INPUT Legacy JSON Input'!$C:$C,$D263),
_xlpm.interimString,MID(_xlpm.legacyData,FIND(E$1,_xlpm.legacyData)+LEN(E$1)+3,LEN(_xlpm.legacyData)),
IF(ISERROR(FIND(E$1,_xlpm.legacyData)),"",LEFT(_xlpm.interimString,FIND("}",_xlpm.interimString)-2))),"")</f>
        <v/>
      </c>
      <c r="F263" t="str" cm="1">
        <f t="array" ref="F263">IF($D263&lt;&gt;FALSE,_xlfn.LET(_xlpm.legacyData,INDEX('INPUT Legacy JSON Input'!$C:$C,$D263),
_xlpm.interimString,MID(_xlpm.legacyData,FIND(F$1,_xlpm.legacyData)+LEN(F$1)+3,LEN(_xlpm.legacyData)),
IF(ISERROR(FIND(F$1,_xlpm.legacyData)),"",LEFT(_xlpm.interimString,FIND("}",_xlpm.interimString)-2))),"")</f>
        <v/>
      </c>
      <c r="G263" t="str" cm="1">
        <f t="array" ref="G263">IF($D263&lt;&gt;FALSE,_xlfn.LET(_xlpm.legacyData,INDEX('INPUT Legacy JSON Input'!$C:$C,$D263),
_xlpm.interimString,MID(_xlpm.legacyData,FIND(G$1,_xlpm.legacyData)+LEN(G$1)+3,LEN(_xlpm.legacyData)),
IF(ISERROR(FIND(G$1,_xlpm.legacyData)),"",LEFT(_xlpm.interimString,FIND("}",_xlpm.interimString)-2))),"")</f>
        <v/>
      </c>
      <c r="H263" s="9" t="str">
        <f>IF(OR(AND(E263="",F263="",G263=""),AND(B263="labels.icon",F263="")),"",
SUBSTITUTE("{\""featureType\"":\"""&amp;A263&amp;"\"",\""elementType\"":\"""&amp;B263&amp;"\"",\""stylers\"":["&amp;
IF(OR(E263="",B263="labels.icon"),"","{\""visibility\"":\"""&amp;E263&amp;"\""},")&amp;
IF(F263="","","{\""color\"":\"""&amp;F263&amp;"\""},")&amp;
IF(OR(G263="",B263="labels.icon"),"","{\""weight\"":"&amp;G263&amp;"}")&amp;
"]}" &amp;IF((COUNTA(H264:H$778)-COUNTIF(H264:H$778,""))&gt;0, ",", ""),",]","]"))</f>
        <v/>
      </c>
    </row>
    <row r="264" spans="1:8">
      <c r="A264" s="6" t="s">
        <v>39</v>
      </c>
      <c r="B264" t="str" cm="1">
        <f t="array" ref="B264">INDEX('CONSTRUCTION 7 Types'!A:A,COUNTIF(A$2:A264,A264))</f>
        <v>geometry.stroke</v>
      </c>
      <c r="D264" t="b">
        <f>_xlfn.LET(_xlpm.overrideMatch,IFERROR(MATCH("{""featureType"":""" &amp; INDEX('CONFIG Legacy V3 Mapping'!B:B,MATCH('OUTPUT Legacy Converter'!A264,'CONFIG Legacy V3 Mapping'!A:A,0)) &amp; """,""elementType"":""" &amp; B264 &amp; """",'INPUT Legacy JSON Input'!$D:$D,0),FALSE),
_xlpm.allMatch,IF(LEN(A264)-LEN(SUBSTITUTE(A264,".",""))=0,IFERROR(MATCH("{""featureType"":"""&amp;INDEX('CONFIG Legacy V3 Mapping'!B:B,MATCH('OUTPUT Legacy Converter'!A264,'CONFIG Legacy V3 Mapping'!A:A,0))&amp;""",""elementType"":""all""",'INPUT Legacy JSON Input'!$D:$D,0),FALSE),FALSE),
_xlpm.defaultMatch,IF(LEN(A264)-LEN(SUBSTITUTE(A264,".",""))=0,IFERROR(MATCH("{""elementType"":""" &amp; B264 &amp; """",'INPUT Legacy JSON Input'!$D:$D,0),FALSE),FALSE),
IF(_xlpm.overrideMatch,_xlpm.overrideMatch,IF(_xlpm.allMatch,_xlpm.allMatch,IF(_xlpm.defaultMatch,_xlpm.defaultMatch,FALSE))))</f>
        <v>0</v>
      </c>
      <c r="E264" t="str" cm="1">
        <f t="array" ref="E264">IF($D264&lt;&gt;FALSE,_xlfn.LET(_xlpm.legacyData,INDEX('INPUT Legacy JSON Input'!$C:$C,$D264),
_xlpm.interimString,MID(_xlpm.legacyData,FIND(E$1,_xlpm.legacyData)+LEN(E$1)+3,LEN(_xlpm.legacyData)),
IF(ISERROR(FIND(E$1,_xlpm.legacyData)),"",LEFT(_xlpm.interimString,FIND("}",_xlpm.interimString)-2))),"")</f>
        <v/>
      </c>
      <c r="F264" t="str" cm="1">
        <f t="array" ref="F264">IF($D264&lt;&gt;FALSE,_xlfn.LET(_xlpm.legacyData,INDEX('INPUT Legacy JSON Input'!$C:$C,$D264),
_xlpm.interimString,MID(_xlpm.legacyData,FIND(F$1,_xlpm.legacyData)+LEN(F$1)+3,LEN(_xlpm.legacyData)),
IF(ISERROR(FIND(F$1,_xlpm.legacyData)),"",LEFT(_xlpm.interimString,FIND("}",_xlpm.interimString)-2))),"")</f>
        <v/>
      </c>
      <c r="G264" t="str" cm="1">
        <f t="array" ref="G264">IF($D264&lt;&gt;FALSE,_xlfn.LET(_xlpm.legacyData,INDEX('INPUT Legacy JSON Input'!$C:$C,$D264),
_xlpm.interimString,MID(_xlpm.legacyData,FIND(G$1,_xlpm.legacyData)+LEN(G$1)+3,LEN(_xlpm.legacyData)),
IF(ISERROR(FIND(G$1,_xlpm.legacyData)),"",LEFT(_xlpm.interimString,FIND("}",_xlpm.interimString)-2))),"")</f>
        <v/>
      </c>
      <c r="H264" s="9" t="str">
        <f>IF(OR(AND(E264="",F264="",G264=""),AND(B264="labels.icon",F264="")),"",
SUBSTITUTE("{\""featureType\"":\"""&amp;A264&amp;"\"",\""elementType\"":\"""&amp;B264&amp;"\"",\""stylers\"":["&amp;
IF(OR(E264="",B264="labels.icon"),"","{\""visibility\"":\"""&amp;E264&amp;"\""},")&amp;
IF(F264="","","{\""color\"":\"""&amp;F264&amp;"\""},")&amp;
IF(OR(G264="",B264="labels.icon"),"","{\""weight\"":"&amp;G264&amp;"}")&amp;
"]}" &amp;IF((COUNTA(H265:H$778)-COUNTIF(H265:H$778,""))&gt;0, ",", ""),",]","]"))</f>
        <v/>
      </c>
    </row>
    <row r="265" spans="1:8">
      <c r="A265" s="6" t="s">
        <v>40</v>
      </c>
      <c r="B265" t="str" cm="1">
        <f t="array" ref="B265">INDEX('CONSTRUCTION 7 Types'!A:A,COUNTIF(A$2:A265,A265))</f>
        <v>geometry.stroke</v>
      </c>
      <c r="D265" t="b">
        <f>_xlfn.LET(_xlpm.overrideMatch,IFERROR(MATCH("{""featureType"":""" &amp; INDEX('CONFIG Legacy V3 Mapping'!B:B,MATCH('OUTPUT Legacy Converter'!A265,'CONFIG Legacy V3 Mapping'!A:A,0)) &amp; """,""elementType"":""" &amp; B265 &amp; """",'INPUT Legacy JSON Input'!$D:$D,0),FALSE),
_xlpm.allMatch,IF(LEN(A265)-LEN(SUBSTITUTE(A265,".",""))=0,IFERROR(MATCH("{""featureType"":"""&amp;INDEX('CONFIG Legacy V3 Mapping'!B:B,MATCH('OUTPUT Legacy Converter'!A265,'CONFIG Legacy V3 Mapping'!A:A,0))&amp;""",""elementType"":""all""",'INPUT Legacy JSON Input'!$D:$D,0),FALSE),FALSE),
_xlpm.defaultMatch,IF(LEN(A265)-LEN(SUBSTITUTE(A265,".",""))=0,IFERROR(MATCH("{""elementType"":""" &amp; B265 &amp; """",'INPUT Legacy JSON Input'!$D:$D,0),FALSE),FALSE),
IF(_xlpm.overrideMatch,_xlpm.overrideMatch,IF(_xlpm.allMatch,_xlpm.allMatch,IF(_xlpm.defaultMatch,_xlpm.defaultMatch,FALSE))))</f>
        <v>0</v>
      </c>
      <c r="E265" t="str" cm="1">
        <f t="array" ref="E265">IF($D265&lt;&gt;FALSE,_xlfn.LET(_xlpm.legacyData,INDEX('INPUT Legacy JSON Input'!$C:$C,$D265),
_xlpm.interimString,MID(_xlpm.legacyData,FIND(E$1,_xlpm.legacyData)+LEN(E$1)+3,LEN(_xlpm.legacyData)),
IF(ISERROR(FIND(E$1,_xlpm.legacyData)),"",LEFT(_xlpm.interimString,FIND("}",_xlpm.interimString)-2))),"")</f>
        <v/>
      </c>
      <c r="F265" t="str" cm="1">
        <f t="array" ref="F265">IF($D265&lt;&gt;FALSE,_xlfn.LET(_xlpm.legacyData,INDEX('INPUT Legacy JSON Input'!$C:$C,$D265),
_xlpm.interimString,MID(_xlpm.legacyData,FIND(F$1,_xlpm.legacyData)+LEN(F$1)+3,LEN(_xlpm.legacyData)),
IF(ISERROR(FIND(F$1,_xlpm.legacyData)),"",LEFT(_xlpm.interimString,FIND("}",_xlpm.interimString)-2))),"")</f>
        <v/>
      </c>
      <c r="G265" t="str" cm="1">
        <f t="array" ref="G265">IF($D265&lt;&gt;FALSE,_xlfn.LET(_xlpm.legacyData,INDEX('INPUT Legacy JSON Input'!$C:$C,$D265),
_xlpm.interimString,MID(_xlpm.legacyData,FIND(G$1,_xlpm.legacyData)+LEN(G$1)+3,LEN(_xlpm.legacyData)),
IF(ISERROR(FIND(G$1,_xlpm.legacyData)),"",LEFT(_xlpm.interimString,FIND("}",_xlpm.interimString)-2))),"")</f>
        <v/>
      </c>
      <c r="H265" s="9" t="str">
        <f>IF(OR(AND(E265="",F265="",G265=""),AND(B265="labels.icon",F265="")),"",
SUBSTITUTE("{\""featureType\"":\"""&amp;A265&amp;"\"",\""elementType\"":\"""&amp;B265&amp;"\"",\""stylers\"":["&amp;
IF(OR(E265="",B265="labels.icon"),"","{\""visibility\"":\"""&amp;E265&amp;"\""},")&amp;
IF(F265="","","{\""color\"":\"""&amp;F265&amp;"\""},")&amp;
IF(OR(G265="",B265="labels.icon"),"","{\""weight\"":"&amp;G265&amp;"}")&amp;
"]}" &amp;IF((COUNTA(H266:H$778)-COUNTIF(H266:H$778,""))&gt;0, ",", ""),",]","]"))</f>
        <v/>
      </c>
    </row>
    <row r="266" spans="1:8">
      <c r="A266" s="6" t="s">
        <v>41</v>
      </c>
      <c r="B266" t="str" cm="1">
        <f t="array" ref="B266">INDEX('CONSTRUCTION 7 Types'!A:A,COUNTIF(A$2:A266,A266))</f>
        <v>geometry.stroke</v>
      </c>
      <c r="D266" t="b">
        <f>_xlfn.LET(_xlpm.overrideMatch,IFERROR(MATCH("{""featureType"":""" &amp; INDEX('CONFIG Legacy V3 Mapping'!B:B,MATCH('OUTPUT Legacy Converter'!A266,'CONFIG Legacy V3 Mapping'!A:A,0)) &amp; """,""elementType"":""" &amp; B266 &amp; """",'INPUT Legacy JSON Input'!$D:$D,0),FALSE),
_xlpm.allMatch,IF(LEN(A266)-LEN(SUBSTITUTE(A266,".",""))=0,IFERROR(MATCH("{""featureType"":"""&amp;INDEX('CONFIG Legacy V3 Mapping'!B:B,MATCH('OUTPUT Legacy Converter'!A266,'CONFIG Legacy V3 Mapping'!A:A,0))&amp;""",""elementType"":""all""",'INPUT Legacy JSON Input'!$D:$D,0),FALSE),FALSE),
_xlpm.defaultMatch,IF(LEN(A266)-LEN(SUBSTITUTE(A266,".",""))=0,IFERROR(MATCH("{""elementType"":""" &amp; B266 &amp; """",'INPUT Legacy JSON Input'!$D:$D,0),FALSE),FALSE),
IF(_xlpm.overrideMatch,_xlpm.overrideMatch,IF(_xlpm.allMatch,_xlpm.allMatch,IF(_xlpm.defaultMatch,_xlpm.defaultMatch,FALSE))))</f>
        <v>0</v>
      </c>
      <c r="E266" t="str" cm="1">
        <f t="array" ref="E266">IF($D266&lt;&gt;FALSE,_xlfn.LET(_xlpm.legacyData,INDEX('INPUT Legacy JSON Input'!$C:$C,$D266),
_xlpm.interimString,MID(_xlpm.legacyData,FIND(E$1,_xlpm.legacyData)+LEN(E$1)+3,LEN(_xlpm.legacyData)),
IF(ISERROR(FIND(E$1,_xlpm.legacyData)),"",LEFT(_xlpm.interimString,FIND("}",_xlpm.interimString)-2))),"")</f>
        <v/>
      </c>
      <c r="F266" t="str" cm="1">
        <f t="array" ref="F266">IF($D266&lt;&gt;FALSE,_xlfn.LET(_xlpm.legacyData,INDEX('INPUT Legacy JSON Input'!$C:$C,$D266),
_xlpm.interimString,MID(_xlpm.legacyData,FIND(F$1,_xlpm.legacyData)+LEN(F$1)+3,LEN(_xlpm.legacyData)),
IF(ISERROR(FIND(F$1,_xlpm.legacyData)),"",LEFT(_xlpm.interimString,FIND("}",_xlpm.interimString)-2))),"")</f>
        <v/>
      </c>
      <c r="G266" t="str" cm="1">
        <f t="array" ref="G266">IF($D266&lt;&gt;FALSE,_xlfn.LET(_xlpm.legacyData,INDEX('INPUT Legacy JSON Input'!$C:$C,$D266),
_xlpm.interimString,MID(_xlpm.legacyData,FIND(G$1,_xlpm.legacyData)+LEN(G$1)+3,LEN(_xlpm.legacyData)),
IF(ISERROR(FIND(G$1,_xlpm.legacyData)),"",LEFT(_xlpm.interimString,FIND("}",_xlpm.interimString)-2))),"")</f>
        <v/>
      </c>
      <c r="H266" s="9" t="str">
        <f>IF(OR(AND(E266="",F266="",G266=""),AND(B266="labels.icon",F266="")),"",
SUBSTITUTE("{\""featureType\"":\"""&amp;A266&amp;"\"",\""elementType\"":\"""&amp;B266&amp;"\"",\""stylers\"":["&amp;
IF(OR(E266="",B266="labels.icon"),"","{\""visibility\"":\"""&amp;E266&amp;"\""},")&amp;
IF(F266="","","{\""color\"":\"""&amp;F266&amp;"\""},")&amp;
IF(OR(G266="",B266="labels.icon"),"","{\""weight\"":"&amp;G266&amp;"}")&amp;
"]}" &amp;IF((COUNTA(H267:H$778)-COUNTIF(H267:H$778,""))&gt;0, ",", ""),",]","]"))</f>
        <v/>
      </c>
    </row>
    <row r="267" spans="1:8">
      <c r="A267" s="6" t="s">
        <v>42</v>
      </c>
      <c r="B267" t="str" cm="1">
        <f t="array" ref="B267">INDEX('CONSTRUCTION 7 Types'!A:A,COUNTIF(A$2:A267,A267))</f>
        <v>geometry.stroke</v>
      </c>
      <c r="D267" t="b">
        <f>_xlfn.LET(_xlpm.overrideMatch,IFERROR(MATCH("{""featureType"":""" &amp; INDEX('CONFIG Legacy V3 Mapping'!B:B,MATCH('OUTPUT Legacy Converter'!A267,'CONFIG Legacy V3 Mapping'!A:A,0)) &amp; """,""elementType"":""" &amp; B267 &amp; """",'INPUT Legacy JSON Input'!$D:$D,0),FALSE),
_xlpm.allMatch,IF(LEN(A267)-LEN(SUBSTITUTE(A267,".",""))=0,IFERROR(MATCH("{""featureType"":"""&amp;INDEX('CONFIG Legacy V3 Mapping'!B:B,MATCH('OUTPUT Legacy Converter'!A267,'CONFIG Legacy V3 Mapping'!A:A,0))&amp;""",""elementType"":""all""",'INPUT Legacy JSON Input'!$D:$D,0),FALSE),FALSE),
_xlpm.defaultMatch,IF(LEN(A267)-LEN(SUBSTITUTE(A267,".",""))=0,IFERROR(MATCH("{""elementType"":""" &amp; B267 &amp; """",'INPUT Legacy JSON Input'!$D:$D,0),FALSE),FALSE),
IF(_xlpm.overrideMatch,_xlpm.overrideMatch,IF(_xlpm.allMatch,_xlpm.allMatch,IF(_xlpm.defaultMatch,_xlpm.defaultMatch,FALSE))))</f>
        <v>0</v>
      </c>
      <c r="E267" t="str" cm="1">
        <f t="array" ref="E267">IF($D267&lt;&gt;FALSE,_xlfn.LET(_xlpm.legacyData,INDEX('INPUT Legacy JSON Input'!$C:$C,$D267),
_xlpm.interimString,MID(_xlpm.legacyData,FIND(E$1,_xlpm.legacyData)+LEN(E$1)+3,LEN(_xlpm.legacyData)),
IF(ISERROR(FIND(E$1,_xlpm.legacyData)),"",LEFT(_xlpm.interimString,FIND("}",_xlpm.interimString)-2))),"")</f>
        <v/>
      </c>
      <c r="F267" t="str" cm="1">
        <f t="array" ref="F267">IF($D267&lt;&gt;FALSE,_xlfn.LET(_xlpm.legacyData,INDEX('INPUT Legacy JSON Input'!$C:$C,$D267),
_xlpm.interimString,MID(_xlpm.legacyData,FIND(F$1,_xlpm.legacyData)+LEN(F$1)+3,LEN(_xlpm.legacyData)),
IF(ISERROR(FIND(F$1,_xlpm.legacyData)),"",LEFT(_xlpm.interimString,FIND("}",_xlpm.interimString)-2))),"")</f>
        <v/>
      </c>
      <c r="G267" t="str" cm="1">
        <f t="array" ref="G267">IF($D267&lt;&gt;FALSE,_xlfn.LET(_xlpm.legacyData,INDEX('INPUT Legacy JSON Input'!$C:$C,$D267),
_xlpm.interimString,MID(_xlpm.legacyData,FIND(G$1,_xlpm.legacyData)+LEN(G$1)+3,LEN(_xlpm.legacyData)),
IF(ISERROR(FIND(G$1,_xlpm.legacyData)),"",LEFT(_xlpm.interimString,FIND("}",_xlpm.interimString)-2))),"")</f>
        <v/>
      </c>
      <c r="H267" s="9" t="str">
        <f>IF(OR(AND(E267="",F267="",G267=""),AND(B267="labels.icon",F267="")),"",
SUBSTITUTE("{\""featureType\"":\"""&amp;A267&amp;"\"",\""elementType\"":\"""&amp;B267&amp;"\"",\""stylers\"":["&amp;
IF(OR(E267="",B267="labels.icon"),"","{\""visibility\"":\"""&amp;E267&amp;"\""},")&amp;
IF(F267="","","{\""color\"":\"""&amp;F267&amp;"\""},")&amp;
IF(OR(G267="",B267="labels.icon"),"","{\""weight\"":"&amp;G267&amp;"}")&amp;
"]}" &amp;IF((COUNTA(H268:H$778)-COUNTIF(H268:H$778,""))&gt;0, ",", ""),",]","]"))</f>
        <v/>
      </c>
    </row>
    <row r="268" spans="1:8">
      <c r="A268" s="6" t="s">
        <v>43</v>
      </c>
      <c r="B268" t="str" cm="1">
        <f t="array" ref="B268">INDEX('CONSTRUCTION 7 Types'!A:A,COUNTIF(A$2:A268,A268))</f>
        <v>geometry.stroke</v>
      </c>
      <c r="D268" t="b">
        <f>_xlfn.LET(_xlpm.overrideMatch,IFERROR(MATCH("{""featureType"":""" &amp; INDEX('CONFIG Legacy V3 Mapping'!B:B,MATCH('OUTPUT Legacy Converter'!A268,'CONFIG Legacy V3 Mapping'!A:A,0)) &amp; """,""elementType"":""" &amp; B268 &amp; """",'INPUT Legacy JSON Input'!$D:$D,0),FALSE),
_xlpm.allMatch,IF(LEN(A268)-LEN(SUBSTITUTE(A268,".",""))=0,IFERROR(MATCH("{""featureType"":"""&amp;INDEX('CONFIG Legacy V3 Mapping'!B:B,MATCH('OUTPUT Legacy Converter'!A268,'CONFIG Legacy V3 Mapping'!A:A,0))&amp;""",""elementType"":""all""",'INPUT Legacy JSON Input'!$D:$D,0),FALSE),FALSE),
_xlpm.defaultMatch,IF(LEN(A268)-LEN(SUBSTITUTE(A268,".",""))=0,IFERROR(MATCH("{""elementType"":""" &amp; B268 &amp; """",'INPUT Legacy JSON Input'!$D:$D,0),FALSE),FALSE),
IF(_xlpm.overrideMatch,_xlpm.overrideMatch,IF(_xlpm.allMatch,_xlpm.allMatch,IF(_xlpm.defaultMatch,_xlpm.defaultMatch,FALSE))))</f>
        <v>0</v>
      </c>
      <c r="E268" t="str" cm="1">
        <f t="array" ref="E268">IF($D268&lt;&gt;FALSE,_xlfn.LET(_xlpm.legacyData,INDEX('INPUT Legacy JSON Input'!$C:$C,$D268),
_xlpm.interimString,MID(_xlpm.legacyData,FIND(E$1,_xlpm.legacyData)+LEN(E$1)+3,LEN(_xlpm.legacyData)),
IF(ISERROR(FIND(E$1,_xlpm.legacyData)),"",LEFT(_xlpm.interimString,FIND("}",_xlpm.interimString)-2))),"")</f>
        <v/>
      </c>
      <c r="F268" t="str" cm="1">
        <f t="array" ref="F268">IF($D268&lt;&gt;FALSE,_xlfn.LET(_xlpm.legacyData,INDEX('INPUT Legacy JSON Input'!$C:$C,$D268),
_xlpm.interimString,MID(_xlpm.legacyData,FIND(F$1,_xlpm.legacyData)+LEN(F$1)+3,LEN(_xlpm.legacyData)),
IF(ISERROR(FIND(F$1,_xlpm.legacyData)),"",LEFT(_xlpm.interimString,FIND("}",_xlpm.interimString)-2))),"")</f>
        <v/>
      </c>
      <c r="G268" t="str" cm="1">
        <f t="array" ref="G268">IF($D268&lt;&gt;FALSE,_xlfn.LET(_xlpm.legacyData,INDEX('INPUT Legacy JSON Input'!$C:$C,$D268),
_xlpm.interimString,MID(_xlpm.legacyData,FIND(G$1,_xlpm.legacyData)+LEN(G$1)+3,LEN(_xlpm.legacyData)),
IF(ISERROR(FIND(G$1,_xlpm.legacyData)),"",LEFT(_xlpm.interimString,FIND("}",_xlpm.interimString)-2))),"")</f>
        <v/>
      </c>
      <c r="H268" s="9" t="str">
        <f>IF(OR(AND(E268="",F268="",G268=""),AND(B268="labels.icon",F268="")),"",
SUBSTITUTE("{\""featureType\"":\"""&amp;A268&amp;"\"",\""elementType\"":\"""&amp;B268&amp;"\"",\""stylers\"":["&amp;
IF(OR(E268="",B268="labels.icon"),"","{\""visibility\"":\"""&amp;E268&amp;"\""},")&amp;
IF(F268="","","{\""color\"":\"""&amp;F268&amp;"\""},")&amp;
IF(OR(G268="",B268="labels.icon"),"","{\""weight\"":"&amp;G268&amp;"}")&amp;
"]}" &amp;IF((COUNTA(H269:H$778)-COUNTIF(H269:H$778,""))&gt;0, ",", ""),",]","]"))</f>
        <v/>
      </c>
    </row>
    <row r="269" spans="1:8">
      <c r="A269" s="6" t="s">
        <v>44</v>
      </c>
      <c r="B269" t="str" cm="1">
        <f t="array" ref="B269">INDEX('CONSTRUCTION 7 Types'!A:A,COUNTIF(A$2:A269,A269))</f>
        <v>geometry.stroke</v>
      </c>
      <c r="D269" t="b">
        <f>_xlfn.LET(_xlpm.overrideMatch,IFERROR(MATCH("{""featureType"":""" &amp; INDEX('CONFIG Legacy V3 Mapping'!B:B,MATCH('OUTPUT Legacy Converter'!A269,'CONFIG Legacy V3 Mapping'!A:A,0)) &amp; """,""elementType"":""" &amp; B269 &amp; """",'INPUT Legacy JSON Input'!$D:$D,0),FALSE),
_xlpm.allMatch,IF(LEN(A269)-LEN(SUBSTITUTE(A269,".",""))=0,IFERROR(MATCH("{""featureType"":"""&amp;INDEX('CONFIG Legacy V3 Mapping'!B:B,MATCH('OUTPUT Legacy Converter'!A269,'CONFIG Legacy V3 Mapping'!A:A,0))&amp;""",""elementType"":""all""",'INPUT Legacy JSON Input'!$D:$D,0),FALSE),FALSE),
_xlpm.defaultMatch,IF(LEN(A269)-LEN(SUBSTITUTE(A269,".",""))=0,IFERROR(MATCH("{""elementType"":""" &amp; B269 &amp; """",'INPUT Legacy JSON Input'!$D:$D,0),FALSE),FALSE),
IF(_xlpm.overrideMatch,_xlpm.overrideMatch,IF(_xlpm.allMatch,_xlpm.allMatch,IF(_xlpm.defaultMatch,_xlpm.defaultMatch,FALSE))))</f>
        <v>0</v>
      </c>
      <c r="E269" t="str" cm="1">
        <f t="array" ref="E269">IF($D269&lt;&gt;FALSE,_xlfn.LET(_xlpm.legacyData,INDEX('INPUT Legacy JSON Input'!$C:$C,$D269),
_xlpm.interimString,MID(_xlpm.legacyData,FIND(E$1,_xlpm.legacyData)+LEN(E$1)+3,LEN(_xlpm.legacyData)),
IF(ISERROR(FIND(E$1,_xlpm.legacyData)),"",LEFT(_xlpm.interimString,FIND("}",_xlpm.interimString)-2))),"")</f>
        <v/>
      </c>
      <c r="F269" t="str" cm="1">
        <f t="array" ref="F269">IF($D269&lt;&gt;FALSE,_xlfn.LET(_xlpm.legacyData,INDEX('INPUT Legacy JSON Input'!$C:$C,$D269),
_xlpm.interimString,MID(_xlpm.legacyData,FIND(F$1,_xlpm.legacyData)+LEN(F$1)+3,LEN(_xlpm.legacyData)),
IF(ISERROR(FIND(F$1,_xlpm.legacyData)),"",LEFT(_xlpm.interimString,FIND("}",_xlpm.interimString)-2))),"")</f>
        <v/>
      </c>
      <c r="G269" t="str" cm="1">
        <f t="array" ref="G269">IF($D269&lt;&gt;FALSE,_xlfn.LET(_xlpm.legacyData,INDEX('INPUT Legacy JSON Input'!$C:$C,$D269),
_xlpm.interimString,MID(_xlpm.legacyData,FIND(G$1,_xlpm.legacyData)+LEN(G$1)+3,LEN(_xlpm.legacyData)),
IF(ISERROR(FIND(G$1,_xlpm.legacyData)),"",LEFT(_xlpm.interimString,FIND("}",_xlpm.interimString)-2))),"")</f>
        <v/>
      </c>
      <c r="H269" s="9" t="str">
        <f>IF(OR(AND(E269="",F269="",G269=""),AND(B269="labels.icon",F269="")),"",
SUBSTITUTE("{\""featureType\"":\"""&amp;A269&amp;"\"",\""elementType\"":\"""&amp;B269&amp;"\"",\""stylers\"":["&amp;
IF(OR(E269="",B269="labels.icon"),"","{\""visibility\"":\"""&amp;E269&amp;"\""},")&amp;
IF(F269="","","{\""color\"":\"""&amp;F269&amp;"\""},")&amp;
IF(OR(G269="",B269="labels.icon"),"","{\""weight\"":"&amp;G269&amp;"}")&amp;
"]}" &amp;IF((COUNTA(H270:H$778)-COUNTIF(H270:H$778,""))&gt;0, ",", ""),",]","]"))</f>
        <v/>
      </c>
    </row>
    <row r="270" spans="1:8">
      <c r="A270" s="6" t="s">
        <v>45</v>
      </c>
      <c r="B270" t="str" cm="1">
        <f t="array" ref="B270">INDEX('CONSTRUCTION 7 Types'!A:A,COUNTIF(A$2:A270,A270))</f>
        <v>geometry.stroke</v>
      </c>
      <c r="D270" t="b">
        <f>_xlfn.LET(_xlpm.overrideMatch,IFERROR(MATCH("{""featureType"":""" &amp; INDEX('CONFIG Legacy V3 Mapping'!B:B,MATCH('OUTPUT Legacy Converter'!A270,'CONFIG Legacy V3 Mapping'!A:A,0)) &amp; """,""elementType"":""" &amp; B270 &amp; """",'INPUT Legacy JSON Input'!$D:$D,0),FALSE),
_xlpm.allMatch,IF(LEN(A270)-LEN(SUBSTITUTE(A270,".",""))=0,IFERROR(MATCH("{""featureType"":"""&amp;INDEX('CONFIG Legacy V3 Mapping'!B:B,MATCH('OUTPUT Legacy Converter'!A270,'CONFIG Legacy V3 Mapping'!A:A,0))&amp;""",""elementType"":""all""",'INPUT Legacy JSON Input'!$D:$D,0),FALSE),FALSE),
_xlpm.defaultMatch,IF(LEN(A270)-LEN(SUBSTITUTE(A270,".",""))=0,IFERROR(MATCH("{""elementType"":""" &amp; B270 &amp; """",'INPUT Legacy JSON Input'!$D:$D,0),FALSE),FALSE),
IF(_xlpm.overrideMatch,_xlpm.overrideMatch,IF(_xlpm.allMatch,_xlpm.allMatch,IF(_xlpm.defaultMatch,_xlpm.defaultMatch,FALSE))))</f>
        <v>0</v>
      </c>
      <c r="E270" t="str" cm="1">
        <f t="array" ref="E270">IF($D270&lt;&gt;FALSE,_xlfn.LET(_xlpm.legacyData,INDEX('INPUT Legacy JSON Input'!$C:$C,$D270),
_xlpm.interimString,MID(_xlpm.legacyData,FIND(E$1,_xlpm.legacyData)+LEN(E$1)+3,LEN(_xlpm.legacyData)),
IF(ISERROR(FIND(E$1,_xlpm.legacyData)),"",LEFT(_xlpm.interimString,FIND("}",_xlpm.interimString)-2))),"")</f>
        <v/>
      </c>
      <c r="F270" t="str" cm="1">
        <f t="array" ref="F270">IF($D270&lt;&gt;FALSE,_xlfn.LET(_xlpm.legacyData,INDEX('INPUT Legacy JSON Input'!$C:$C,$D270),
_xlpm.interimString,MID(_xlpm.legacyData,FIND(F$1,_xlpm.legacyData)+LEN(F$1)+3,LEN(_xlpm.legacyData)),
IF(ISERROR(FIND(F$1,_xlpm.legacyData)),"",LEFT(_xlpm.interimString,FIND("}",_xlpm.interimString)-2))),"")</f>
        <v/>
      </c>
      <c r="G270" t="str" cm="1">
        <f t="array" ref="G270">IF($D270&lt;&gt;FALSE,_xlfn.LET(_xlpm.legacyData,INDEX('INPUT Legacy JSON Input'!$C:$C,$D270),
_xlpm.interimString,MID(_xlpm.legacyData,FIND(G$1,_xlpm.legacyData)+LEN(G$1)+3,LEN(_xlpm.legacyData)),
IF(ISERROR(FIND(G$1,_xlpm.legacyData)),"",LEFT(_xlpm.interimString,FIND("}",_xlpm.interimString)-2))),"")</f>
        <v/>
      </c>
      <c r="H270" s="9" t="str">
        <f>IF(OR(AND(E270="",F270="",G270=""),AND(B270="labels.icon",F270="")),"",
SUBSTITUTE("{\""featureType\"":\"""&amp;A270&amp;"\"",\""elementType\"":\"""&amp;B270&amp;"\"",\""stylers\"":["&amp;
IF(OR(E270="",B270="labels.icon"),"","{\""visibility\"":\"""&amp;E270&amp;"\""},")&amp;
IF(F270="","","{\""color\"":\"""&amp;F270&amp;"\""},")&amp;
IF(OR(G270="",B270="labels.icon"),"","{\""weight\"":"&amp;G270&amp;"}")&amp;
"]}" &amp;IF((COUNTA(H271:H$778)-COUNTIF(H271:H$778,""))&gt;0, ",", ""),",]","]"))</f>
        <v/>
      </c>
    </row>
    <row r="271" spans="1:8">
      <c r="A271" s="6" t="s">
        <v>46</v>
      </c>
      <c r="B271" t="str" cm="1">
        <f t="array" ref="B271">INDEX('CONSTRUCTION 7 Types'!A:A,COUNTIF(A$2:A271,A271))</f>
        <v>geometry.stroke</v>
      </c>
      <c r="D271" t="b">
        <f>_xlfn.LET(_xlpm.overrideMatch,IFERROR(MATCH("{""featureType"":""" &amp; INDEX('CONFIG Legacy V3 Mapping'!B:B,MATCH('OUTPUT Legacy Converter'!A271,'CONFIG Legacy V3 Mapping'!A:A,0)) &amp; """,""elementType"":""" &amp; B271 &amp; """",'INPUT Legacy JSON Input'!$D:$D,0),FALSE),
_xlpm.allMatch,IF(LEN(A271)-LEN(SUBSTITUTE(A271,".",""))=0,IFERROR(MATCH("{""featureType"":"""&amp;INDEX('CONFIG Legacy V3 Mapping'!B:B,MATCH('OUTPUT Legacy Converter'!A271,'CONFIG Legacy V3 Mapping'!A:A,0))&amp;""",""elementType"":""all""",'INPUT Legacy JSON Input'!$D:$D,0),FALSE),FALSE),
_xlpm.defaultMatch,IF(LEN(A271)-LEN(SUBSTITUTE(A271,".",""))=0,IFERROR(MATCH("{""elementType"":""" &amp; B271 &amp; """",'INPUT Legacy JSON Input'!$D:$D,0),FALSE),FALSE),
IF(_xlpm.overrideMatch,_xlpm.overrideMatch,IF(_xlpm.allMatch,_xlpm.allMatch,IF(_xlpm.defaultMatch,_xlpm.defaultMatch,FALSE))))</f>
        <v>0</v>
      </c>
      <c r="E271" t="str" cm="1">
        <f t="array" ref="E271">IF($D271&lt;&gt;FALSE,_xlfn.LET(_xlpm.legacyData,INDEX('INPUT Legacy JSON Input'!$C:$C,$D271),
_xlpm.interimString,MID(_xlpm.legacyData,FIND(E$1,_xlpm.legacyData)+LEN(E$1)+3,LEN(_xlpm.legacyData)),
IF(ISERROR(FIND(E$1,_xlpm.legacyData)),"",LEFT(_xlpm.interimString,FIND("}",_xlpm.interimString)-2))),"")</f>
        <v/>
      </c>
      <c r="F271" t="str" cm="1">
        <f t="array" ref="F271">IF($D271&lt;&gt;FALSE,_xlfn.LET(_xlpm.legacyData,INDEX('INPUT Legacy JSON Input'!$C:$C,$D271),
_xlpm.interimString,MID(_xlpm.legacyData,FIND(F$1,_xlpm.legacyData)+LEN(F$1)+3,LEN(_xlpm.legacyData)),
IF(ISERROR(FIND(F$1,_xlpm.legacyData)),"",LEFT(_xlpm.interimString,FIND("}",_xlpm.interimString)-2))),"")</f>
        <v/>
      </c>
      <c r="G271" t="str" cm="1">
        <f t="array" ref="G271">IF($D271&lt;&gt;FALSE,_xlfn.LET(_xlpm.legacyData,INDEX('INPUT Legacy JSON Input'!$C:$C,$D271),
_xlpm.interimString,MID(_xlpm.legacyData,FIND(G$1,_xlpm.legacyData)+LEN(G$1)+3,LEN(_xlpm.legacyData)),
IF(ISERROR(FIND(G$1,_xlpm.legacyData)),"",LEFT(_xlpm.interimString,FIND("}",_xlpm.interimString)-2))),"")</f>
        <v/>
      </c>
      <c r="H271" s="9" t="str">
        <f>IF(OR(AND(E271="",F271="",G271=""),AND(B271="labels.icon",F271="")),"",
SUBSTITUTE("{\""featureType\"":\"""&amp;A271&amp;"\"",\""elementType\"":\"""&amp;B271&amp;"\"",\""stylers\"":["&amp;
IF(OR(E271="",B271="labels.icon"),"","{\""visibility\"":\"""&amp;E271&amp;"\""},")&amp;
IF(F271="","","{\""color\"":\"""&amp;F271&amp;"\""},")&amp;
IF(OR(G271="",B271="labels.icon"),"","{\""weight\"":"&amp;G271&amp;"}")&amp;
"]}" &amp;IF((COUNTA(H272:H$778)-COUNTIF(H272:H$778,""))&gt;0, ",", ""),",]","]"))</f>
        <v/>
      </c>
    </row>
    <row r="272" spans="1:8">
      <c r="A272" s="6" t="s">
        <v>47</v>
      </c>
      <c r="B272" t="str" cm="1">
        <f t="array" ref="B272">INDEX('CONSTRUCTION 7 Types'!A:A,COUNTIF(A$2:A272,A272))</f>
        <v>geometry.stroke</v>
      </c>
      <c r="D272" t="b">
        <f>_xlfn.LET(_xlpm.overrideMatch,IFERROR(MATCH("{""featureType"":""" &amp; INDEX('CONFIG Legacy V3 Mapping'!B:B,MATCH('OUTPUT Legacy Converter'!A272,'CONFIG Legacy V3 Mapping'!A:A,0)) &amp; """,""elementType"":""" &amp; B272 &amp; """",'INPUT Legacy JSON Input'!$D:$D,0),FALSE),
_xlpm.allMatch,IF(LEN(A272)-LEN(SUBSTITUTE(A272,".",""))=0,IFERROR(MATCH("{""featureType"":"""&amp;INDEX('CONFIG Legacy V3 Mapping'!B:B,MATCH('OUTPUT Legacy Converter'!A272,'CONFIG Legacy V3 Mapping'!A:A,0))&amp;""",""elementType"":""all""",'INPUT Legacy JSON Input'!$D:$D,0),FALSE),FALSE),
_xlpm.defaultMatch,IF(LEN(A272)-LEN(SUBSTITUTE(A272,".",""))=0,IFERROR(MATCH("{""elementType"":""" &amp; B272 &amp; """",'INPUT Legacy JSON Input'!$D:$D,0),FALSE),FALSE),
IF(_xlpm.overrideMatch,_xlpm.overrideMatch,IF(_xlpm.allMatch,_xlpm.allMatch,IF(_xlpm.defaultMatch,_xlpm.defaultMatch,FALSE))))</f>
        <v>0</v>
      </c>
      <c r="E272" t="str" cm="1">
        <f t="array" ref="E272">IF($D272&lt;&gt;FALSE,_xlfn.LET(_xlpm.legacyData,INDEX('INPUT Legacy JSON Input'!$C:$C,$D272),
_xlpm.interimString,MID(_xlpm.legacyData,FIND(E$1,_xlpm.legacyData)+LEN(E$1)+3,LEN(_xlpm.legacyData)),
IF(ISERROR(FIND(E$1,_xlpm.legacyData)),"",LEFT(_xlpm.interimString,FIND("}",_xlpm.interimString)-2))),"")</f>
        <v/>
      </c>
      <c r="F272" t="str" cm="1">
        <f t="array" ref="F272">IF($D272&lt;&gt;FALSE,_xlfn.LET(_xlpm.legacyData,INDEX('INPUT Legacy JSON Input'!$C:$C,$D272),
_xlpm.interimString,MID(_xlpm.legacyData,FIND(F$1,_xlpm.legacyData)+LEN(F$1)+3,LEN(_xlpm.legacyData)),
IF(ISERROR(FIND(F$1,_xlpm.legacyData)),"",LEFT(_xlpm.interimString,FIND("}",_xlpm.interimString)-2))),"")</f>
        <v/>
      </c>
      <c r="G272" t="str" cm="1">
        <f t="array" ref="G272">IF($D272&lt;&gt;FALSE,_xlfn.LET(_xlpm.legacyData,INDEX('INPUT Legacy JSON Input'!$C:$C,$D272),
_xlpm.interimString,MID(_xlpm.legacyData,FIND(G$1,_xlpm.legacyData)+LEN(G$1)+3,LEN(_xlpm.legacyData)),
IF(ISERROR(FIND(G$1,_xlpm.legacyData)),"",LEFT(_xlpm.interimString,FIND("}",_xlpm.interimString)-2))),"")</f>
        <v/>
      </c>
      <c r="H272" s="9" t="str">
        <f>IF(OR(AND(E272="",F272="",G272=""),AND(B272="labels.icon",F272="")),"",
SUBSTITUTE("{\""featureType\"":\"""&amp;A272&amp;"\"",\""elementType\"":\"""&amp;B272&amp;"\"",\""stylers\"":["&amp;
IF(OR(E272="",B272="labels.icon"),"","{\""visibility\"":\"""&amp;E272&amp;"\""},")&amp;
IF(F272="","","{\""color\"":\"""&amp;F272&amp;"\""},")&amp;
IF(OR(G272="",B272="labels.icon"),"","{\""weight\"":"&amp;G272&amp;"}")&amp;
"]}" &amp;IF((COUNTA(H273:H$778)-COUNTIF(H273:H$778,""))&gt;0, ",", ""),",]","]"))</f>
        <v/>
      </c>
    </row>
    <row r="273" spans="1:8">
      <c r="A273" s="6" t="s">
        <v>48</v>
      </c>
      <c r="B273" t="str" cm="1">
        <f t="array" ref="B273">INDEX('CONSTRUCTION 7 Types'!A:A,COUNTIF(A$2:A273,A273))</f>
        <v>geometry.stroke</v>
      </c>
      <c r="D273" t="b">
        <f>_xlfn.LET(_xlpm.overrideMatch,IFERROR(MATCH("{""featureType"":""" &amp; INDEX('CONFIG Legacy V3 Mapping'!B:B,MATCH('OUTPUT Legacy Converter'!A273,'CONFIG Legacy V3 Mapping'!A:A,0)) &amp; """,""elementType"":""" &amp; B273 &amp; """",'INPUT Legacy JSON Input'!$D:$D,0),FALSE),
_xlpm.allMatch,IF(LEN(A273)-LEN(SUBSTITUTE(A273,".",""))=0,IFERROR(MATCH("{""featureType"":"""&amp;INDEX('CONFIG Legacy V3 Mapping'!B:B,MATCH('OUTPUT Legacy Converter'!A273,'CONFIG Legacy V3 Mapping'!A:A,0))&amp;""",""elementType"":""all""",'INPUT Legacy JSON Input'!$D:$D,0),FALSE),FALSE),
_xlpm.defaultMatch,IF(LEN(A273)-LEN(SUBSTITUTE(A273,".",""))=0,IFERROR(MATCH("{""elementType"":""" &amp; B273 &amp; """",'INPUT Legacy JSON Input'!$D:$D,0),FALSE),FALSE),
IF(_xlpm.overrideMatch,_xlpm.overrideMatch,IF(_xlpm.allMatch,_xlpm.allMatch,IF(_xlpm.defaultMatch,_xlpm.defaultMatch,FALSE))))</f>
        <v>0</v>
      </c>
      <c r="E273" t="str" cm="1">
        <f t="array" ref="E273">IF($D273&lt;&gt;FALSE,_xlfn.LET(_xlpm.legacyData,INDEX('INPUT Legacy JSON Input'!$C:$C,$D273),
_xlpm.interimString,MID(_xlpm.legacyData,FIND(E$1,_xlpm.legacyData)+LEN(E$1)+3,LEN(_xlpm.legacyData)),
IF(ISERROR(FIND(E$1,_xlpm.legacyData)),"",LEFT(_xlpm.interimString,FIND("}",_xlpm.interimString)-2))),"")</f>
        <v/>
      </c>
      <c r="F273" t="str" cm="1">
        <f t="array" ref="F273">IF($D273&lt;&gt;FALSE,_xlfn.LET(_xlpm.legacyData,INDEX('INPUT Legacy JSON Input'!$C:$C,$D273),
_xlpm.interimString,MID(_xlpm.legacyData,FIND(F$1,_xlpm.legacyData)+LEN(F$1)+3,LEN(_xlpm.legacyData)),
IF(ISERROR(FIND(F$1,_xlpm.legacyData)),"",LEFT(_xlpm.interimString,FIND("}",_xlpm.interimString)-2))),"")</f>
        <v/>
      </c>
      <c r="G273" t="str" cm="1">
        <f t="array" ref="G273">IF($D273&lt;&gt;FALSE,_xlfn.LET(_xlpm.legacyData,INDEX('INPUT Legacy JSON Input'!$C:$C,$D273),
_xlpm.interimString,MID(_xlpm.legacyData,FIND(G$1,_xlpm.legacyData)+LEN(G$1)+3,LEN(_xlpm.legacyData)),
IF(ISERROR(FIND(G$1,_xlpm.legacyData)),"",LEFT(_xlpm.interimString,FIND("}",_xlpm.interimString)-2))),"")</f>
        <v/>
      </c>
      <c r="H273" s="9" t="str">
        <f>IF(OR(AND(E273="",F273="",G273=""),AND(B273="labels.icon",F273="")),"",
SUBSTITUTE("{\""featureType\"":\"""&amp;A273&amp;"\"",\""elementType\"":\"""&amp;B273&amp;"\"",\""stylers\"":["&amp;
IF(OR(E273="",B273="labels.icon"),"","{\""visibility\"":\"""&amp;E273&amp;"\""},")&amp;
IF(F273="","","{\""color\"":\"""&amp;F273&amp;"\""},")&amp;
IF(OR(G273="",B273="labels.icon"),"","{\""weight\"":"&amp;G273&amp;"}")&amp;
"]}" &amp;IF((COUNTA(H274:H$778)-COUNTIF(H274:H$778,""))&gt;0, ",", ""),",]","]"))</f>
        <v/>
      </c>
    </row>
    <row r="274" spans="1:8">
      <c r="A274" s="6" t="s">
        <v>49</v>
      </c>
      <c r="B274" t="str" cm="1">
        <f t="array" ref="B274">INDEX('CONSTRUCTION 7 Types'!A:A,COUNTIF(A$2:A274,A274))</f>
        <v>geometry.stroke</v>
      </c>
      <c r="D274" t="b">
        <f>_xlfn.LET(_xlpm.overrideMatch,IFERROR(MATCH("{""featureType"":""" &amp; INDEX('CONFIG Legacy V3 Mapping'!B:B,MATCH('OUTPUT Legacy Converter'!A274,'CONFIG Legacy V3 Mapping'!A:A,0)) &amp; """,""elementType"":""" &amp; B274 &amp; """",'INPUT Legacy JSON Input'!$D:$D,0),FALSE),
_xlpm.allMatch,IF(LEN(A274)-LEN(SUBSTITUTE(A274,".",""))=0,IFERROR(MATCH("{""featureType"":"""&amp;INDEX('CONFIG Legacy V3 Mapping'!B:B,MATCH('OUTPUT Legacy Converter'!A274,'CONFIG Legacy V3 Mapping'!A:A,0))&amp;""",""elementType"":""all""",'INPUT Legacy JSON Input'!$D:$D,0),FALSE),FALSE),
_xlpm.defaultMatch,IF(LEN(A274)-LEN(SUBSTITUTE(A274,".",""))=0,IFERROR(MATCH("{""elementType"":""" &amp; B274 &amp; """",'INPUT Legacy JSON Input'!$D:$D,0),FALSE),FALSE),
IF(_xlpm.overrideMatch,_xlpm.overrideMatch,IF(_xlpm.allMatch,_xlpm.allMatch,IF(_xlpm.defaultMatch,_xlpm.defaultMatch,FALSE))))</f>
        <v>0</v>
      </c>
      <c r="E274" t="str" cm="1">
        <f t="array" ref="E274">IF($D274&lt;&gt;FALSE,_xlfn.LET(_xlpm.legacyData,INDEX('INPUT Legacy JSON Input'!$C:$C,$D274),
_xlpm.interimString,MID(_xlpm.legacyData,FIND(E$1,_xlpm.legacyData)+LEN(E$1)+3,LEN(_xlpm.legacyData)),
IF(ISERROR(FIND(E$1,_xlpm.legacyData)),"",LEFT(_xlpm.interimString,FIND("}",_xlpm.interimString)-2))),"")</f>
        <v/>
      </c>
      <c r="F274" t="str" cm="1">
        <f t="array" ref="F274">IF($D274&lt;&gt;FALSE,_xlfn.LET(_xlpm.legacyData,INDEX('INPUT Legacy JSON Input'!$C:$C,$D274),
_xlpm.interimString,MID(_xlpm.legacyData,FIND(F$1,_xlpm.legacyData)+LEN(F$1)+3,LEN(_xlpm.legacyData)),
IF(ISERROR(FIND(F$1,_xlpm.legacyData)),"",LEFT(_xlpm.interimString,FIND("}",_xlpm.interimString)-2))),"")</f>
        <v/>
      </c>
      <c r="G274" t="str" cm="1">
        <f t="array" ref="G274">IF($D274&lt;&gt;FALSE,_xlfn.LET(_xlpm.legacyData,INDEX('INPUT Legacy JSON Input'!$C:$C,$D274),
_xlpm.interimString,MID(_xlpm.legacyData,FIND(G$1,_xlpm.legacyData)+LEN(G$1)+3,LEN(_xlpm.legacyData)),
IF(ISERROR(FIND(G$1,_xlpm.legacyData)),"",LEFT(_xlpm.interimString,FIND("}",_xlpm.interimString)-2))),"")</f>
        <v/>
      </c>
      <c r="H274" s="9" t="str">
        <f>IF(OR(AND(E274="",F274="",G274=""),AND(B274="labels.icon",F274="")),"",
SUBSTITUTE("{\""featureType\"":\"""&amp;A274&amp;"\"",\""elementType\"":\"""&amp;B274&amp;"\"",\""stylers\"":["&amp;
IF(OR(E274="",B274="labels.icon"),"","{\""visibility\"":\"""&amp;E274&amp;"\""},")&amp;
IF(F274="","","{\""color\"":\"""&amp;F274&amp;"\""},")&amp;
IF(OR(G274="",B274="labels.icon"),"","{\""weight\"":"&amp;G274&amp;"}")&amp;
"]}" &amp;IF((COUNTA(H275:H$778)-COUNTIF(H275:H$778,""))&gt;0, ",", ""),",]","]"))</f>
        <v/>
      </c>
    </row>
    <row r="275" spans="1:8">
      <c r="A275" s="6" t="s">
        <v>50</v>
      </c>
      <c r="B275" t="str" cm="1">
        <f t="array" ref="B275">INDEX('CONSTRUCTION 7 Types'!A:A,COUNTIF(A$2:A275,A275))</f>
        <v>geometry.stroke</v>
      </c>
      <c r="D275" t="b">
        <f>_xlfn.LET(_xlpm.overrideMatch,IFERROR(MATCH("{""featureType"":""" &amp; INDEX('CONFIG Legacy V3 Mapping'!B:B,MATCH('OUTPUT Legacy Converter'!A275,'CONFIG Legacy V3 Mapping'!A:A,0)) &amp; """,""elementType"":""" &amp; B275 &amp; """",'INPUT Legacy JSON Input'!$D:$D,0),FALSE),
_xlpm.allMatch,IF(LEN(A275)-LEN(SUBSTITUTE(A275,".",""))=0,IFERROR(MATCH("{""featureType"":"""&amp;INDEX('CONFIG Legacy V3 Mapping'!B:B,MATCH('OUTPUT Legacy Converter'!A275,'CONFIG Legacy V3 Mapping'!A:A,0))&amp;""",""elementType"":""all""",'INPUT Legacy JSON Input'!$D:$D,0),FALSE),FALSE),
_xlpm.defaultMatch,IF(LEN(A275)-LEN(SUBSTITUTE(A275,".",""))=0,IFERROR(MATCH("{""elementType"":""" &amp; B275 &amp; """",'INPUT Legacy JSON Input'!$D:$D,0),FALSE),FALSE),
IF(_xlpm.overrideMatch,_xlpm.overrideMatch,IF(_xlpm.allMatch,_xlpm.allMatch,IF(_xlpm.defaultMatch,_xlpm.defaultMatch,FALSE))))</f>
        <v>0</v>
      </c>
      <c r="E275" t="str" cm="1">
        <f t="array" ref="E275">IF($D275&lt;&gt;FALSE,_xlfn.LET(_xlpm.legacyData,INDEX('INPUT Legacy JSON Input'!$C:$C,$D275),
_xlpm.interimString,MID(_xlpm.legacyData,FIND(E$1,_xlpm.legacyData)+LEN(E$1)+3,LEN(_xlpm.legacyData)),
IF(ISERROR(FIND(E$1,_xlpm.legacyData)),"",LEFT(_xlpm.interimString,FIND("}",_xlpm.interimString)-2))),"")</f>
        <v/>
      </c>
      <c r="F275" t="str" cm="1">
        <f t="array" ref="F275">IF($D275&lt;&gt;FALSE,_xlfn.LET(_xlpm.legacyData,INDEX('INPUT Legacy JSON Input'!$C:$C,$D275),
_xlpm.interimString,MID(_xlpm.legacyData,FIND(F$1,_xlpm.legacyData)+LEN(F$1)+3,LEN(_xlpm.legacyData)),
IF(ISERROR(FIND(F$1,_xlpm.legacyData)),"",LEFT(_xlpm.interimString,FIND("}",_xlpm.interimString)-2))),"")</f>
        <v/>
      </c>
      <c r="G275" t="str" cm="1">
        <f t="array" ref="G275">IF($D275&lt;&gt;FALSE,_xlfn.LET(_xlpm.legacyData,INDEX('INPUT Legacy JSON Input'!$C:$C,$D275),
_xlpm.interimString,MID(_xlpm.legacyData,FIND(G$1,_xlpm.legacyData)+LEN(G$1)+3,LEN(_xlpm.legacyData)),
IF(ISERROR(FIND(G$1,_xlpm.legacyData)),"",LEFT(_xlpm.interimString,FIND("}",_xlpm.interimString)-2))),"")</f>
        <v/>
      </c>
      <c r="H275" s="9" t="str">
        <f>IF(OR(AND(E275="",F275="",G275=""),AND(B275="labels.icon",F275="")),"",
SUBSTITUTE("{\""featureType\"":\"""&amp;A275&amp;"\"",\""elementType\"":\"""&amp;B275&amp;"\"",\""stylers\"":["&amp;
IF(OR(E275="",B275="labels.icon"),"","{\""visibility\"":\"""&amp;E275&amp;"\""},")&amp;
IF(F275="","","{\""color\"":\"""&amp;F275&amp;"\""},")&amp;
IF(OR(G275="",B275="labels.icon"),"","{\""weight\"":"&amp;G275&amp;"}")&amp;
"]}" &amp;IF((COUNTA(H276:H$778)-COUNTIF(H276:H$778,""))&gt;0, ",", ""),",]","]"))</f>
        <v/>
      </c>
    </row>
    <row r="276" spans="1:8">
      <c r="A276" s="6" t="s">
        <v>51</v>
      </c>
      <c r="B276" t="str" cm="1">
        <f t="array" ref="B276">INDEX('CONSTRUCTION 7 Types'!A:A,COUNTIF(A$2:A276,A276))</f>
        <v>geometry.stroke</v>
      </c>
      <c r="D276" t="b">
        <f>_xlfn.LET(_xlpm.overrideMatch,IFERROR(MATCH("{""featureType"":""" &amp; INDEX('CONFIG Legacy V3 Mapping'!B:B,MATCH('OUTPUT Legacy Converter'!A276,'CONFIG Legacy V3 Mapping'!A:A,0)) &amp; """,""elementType"":""" &amp; B276 &amp; """",'INPUT Legacy JSON Input'!$D:$D,0),FALSE),
_xlpm.allMatch,IF(LEN(A276)-LEN(SUBSTITUTE(A276,".",""))=0,IFERROR(MATCH("{""featureType"":"""&amp;INDEX('CONFIG Legacy V3 Mapping'!B:B,MATCH('OUTPUT Legacy Converter'!A276,'CONFIG Legacy V3 Mapping'!A:A,0))&amp;""",""elementType"":""all""",'INPUT Legacy JSON Input'!$D:$D,0),FALSE),FALSE),
_xlpm.defaultMatch,IF(LEN(A276)-LEN(SUBSTITUTE(A276,".",""))=0,IFERROR(MATCH("{""elementType"":""" &amp; B276 &amp; """",'INPUT Legacy JSON Input'!$D:$D,0),FALSE),FALSE),
IF(_xlpm.overrideMatch,_xlpm.overrideMatch,IF(_xlpm.allMatch,_xlpm.allMatch,IF(_xlpm.defaultMatch,_xlpm.defaultMatch,FALSE))))</f>
        <v>0</v>
      </c>
      <c r="E276" t="str" cm="1">
        <f t="array" ref="E276">IF($D276&lt;&gt;FALSE,_xlfn.LET(_xlpm.legacyData,INDEX('INPUT Legacy JSON Input'!$C:$C,$D276),
_xlpm.interimString,MID(_xlpm.legacyData,FIND(E$1,_xlpm.legacyData)+LEN(E$1)+3,LEN(_xlpm.legacyData)),
IF(ISERROR(FIND(E$1,_xlpm.legacyData)),"",LEFT(_xlpm.interimString,FIND("}",_xlpm.interimString)-2))),"")</f>
        <v/>
      </c>
      <c r="F276" t="str" cm="1">
        <f t="array" ref="F276">IF($D276&lt;&gt;FALSE,_xlfn.LET(_xlpm.legacyData,INDEX('INPUT Legacy JSON Input'!$C:$C,$D276),
_xlpm.interimString,MID(_xlpm.legacyData,FIND(F$1,_xlpm.legacyData)+LEN(F$1)+3,LEN(_xlpm.legacyData)),
IF(ISERROR(FIND(F$1,_xlpm.legacyData)),"",LEFT(_xlpm.interimString,FIND("}",_xlpm.interimString)-2))),"")</f>
        <v/>
      </c>
      <c r="G276" t="str" cm="1">
        <f t="array" ref="G276">IF($D276&lt;&gt;FALSE,_xlfn.LET(_xlpm.legacyData,INDEX('INPUT Legacy JSON Input'!$C:$C,$D276),
_xlpm.interimString,MID(_xlpm.legacyData,FIND(G$1,_xlpm.legacyData)+LEN(G$1)+3,LEN(_xlpm.legacyData)),
IF(ISERROR(FIND(G$1,_xlpm.legacyData)),"",LEFT(_xlpm.interimString,FIND("}",_xlpm.interimString)-2))),"")</f>
        <v/>
      </c>
      <c r="H276" s="9" t="str">
        <f>IF(OR(AND(E276="",F276="",G276=""),AND(B276="labels.icon",F276="")),"",
SUBSTITUTE("{\""featureType\"":\"""&amp;A276&amp;"\"",\""elementType\"":\"""&amp;B276&amp;"\"",\""stylers\"":["&amp;
IF(OR(E276="",B276="labels.icon"),"","{\""visibility\"":\"""&amp;E276&amp;"\""},")&amp;
IF(F276="","","{\""color\"":\"""&amp;F276&amp;"\""},")&amp;
IF(OR(G276="",B276="labels.icon"),"","{\""weight\"":"&amp;G276&amp;"}")&amp;
"]}" &amp;IF((COUNTA(H277:H$778)-COUNTIF(H277:H$778,""))&gt;0, ",", ""),",]","]"))</f>
        <v/>
      </c>
    </row>
    <row r="277" spans="1:8">
      <c r="A277" s="6" t="s">
        <v>52</v>
      </c>
      <c r="B277" t="str" cm="1">
        <f t="array" ref="B277">INDEX('CONSTRUCTION 7 Types'!A:A,COUNTIF(A$2:A277,A277))</f>
        <v>geometry.stroke</v>
      </c>
      <c r="D277" t="b">
        <f>_xlfn.LET(_xlpm.overrideMatch,IFERROR(MATCH("{""featureType"":""" &amp; INDEX('CONFIG Legacy V3 Mapping'!B:B,MATCH('OUTPUT Legacy Converter'!A277,'CONFIG Legacy V3 Mapping'!A:A,0)) &amp; """,""elementType"":""" &amp; B277 &amp; """",'INPUT Legacy JSON Input'!$D:$D,0),FALSE),
_xlpm.allMatch,IF(LEN(A277)-LEN(SUBSTITUTE(A277,".",""))=0,IFERROR(MATCH("{""featureType"":"""&amp;INDEX('CONFIG Legacy V3 Mapping'!B:B,MATCH('OUTPUT Legacy Converter'!A277,'CONFIG Legacy V3 Mapping'!A:A,0))&amp;""",""elementType"":""all""",'INPUT Legacy JSON Input'!$D:$D,0),FALSE),FALSE),
_xlpm.defaultMatch,IF(LEN(A277)-LEN(SUBSTITUTE(A277,".",""))=0,IFERROR(MATCH("{""elementType"":""" &amp; B277 &amp; """",'INPUT Legacy JSON Input'!$D:$D,0),FALSE),FALSE),
IF(_xlpm.overrideMatch,_xlpm.overrideMatch,IF(_xlpm.allMatch,_xlpm.allMatch,IF(_xlpm.defaultMatch,_xlpm.defaultMatch,FALSE))))</f>
        <v>0</v>
      </c>
      <c r="E277" t="str" cm="1">
        <f t="array" ref="E277">IF($D277&lt;&gt;FALSE,_xlfn.LET(_xlpm.legacyData,INDEX('INPUT Legacy JSON Input'!$C:$C,$D277),
_xlpm.interimString,MID(_xlpm.legacyData,FIND(E$1,_xlpm.legacyData)+LEN(E$1)+3,LEN(_xlpm.legacyData)),
IF(ISERROR(FIND(E$1,_xlpm.legacyData)),"",LEFT(_xlpm.interimString,FIND("}",_xlpm.interimString)-2))),"")</f>
        <v/>
      </c>
      <c r="F277" t="str" cm="1">
        <f t="array" ref="F277">IF($D277&lt;&gt;FALSE,_xlfn.LET(_xlpm.legacyData,INDEX('INPUT Legacy JSON Input'!$C:$C,$D277),
_xlpm.interimString,MID(_xlpm.legacyData,FIND(F$1,_xlpm.legacyData)+LEN(F$1)+3,LEN(_xlpm.legacyData)),
IF(ISERROR(FIND(F$1,_xlpm.legacyData)),"",LEFT(_xlpm.interimString,FIND("}",_xlpm.interimString)-2))),"")</f>
        <v/>
      </c>
      <c r="G277" t="str" cm="1">
        <f t="array" ref="G277">IF($D277&lt;&gt;FALSE,_xlfn.LET(_xlpm.legacyData,INDEX('INPUT Legacy JSON Input'!$C:$C,$D277),
_xlpm.interimString,MID(_xlpm.legacyData,FIND(G$1,_xlpm.legacyData)+LEN(G$1)+3,LEN(_xlpm.legacyData)),
IF(ISERROR(FIND(G$1,_xlpm.legacyData)),"",LEFT(_xlpm.interimString,FIND("}",_xlpm.interimString)-2))),"")</f>
        <v/>
      </c>
      <c r="H277" s="9" t="str">
        <f>IF(OR(AND(E277="",F277="",G277=""),AND(B277="labels.icon",F277="")),"",
SUBSTITUTE("{\""featureType\"":\"""&amp;A277&amp;"\"",\""elementType\"":\"""&amp;B277&amp;"\"",\""stylers\"":["&amp;
IF(OR(E277="",B277="labels.icon"),"","{\""visibility\"":\"""&amp;E277&amp;"\""},")&amp;
IF(F277="","","{\""color\"":\"""&amp;F277&amp;"\""},")&amp;
IF(OR(G277="",B277="labels.icon"),"","{\""weight\"":"&amp;G277&amp;"}")&amp;
"]}" &amp;IF((COUNTA(H278:H$778)-COUNTIF(H278:H$778,""))&gt;0, ",", ""),",]","]"))</f>
        <v/>
      </c>
    </row>
    <row r="278" spans="1:8">
      <c r="A278" s="6" t="s">
        <v>53</v>
      </c>
      <c r="B278" t="str" cm="1">
        <f t="array" ref="B278">INDEX('CONSTRUCTION 7 Types'!A:A,COUNTIF(A$2:A278,A278))</f>
        <v>geometry.stroke</v>
      </c>
      <c r="D278" t="b">
        <f>_xlfn.LET(_xlpm.overrideMatch,IFERROR(MATCH("{""featureType"":""" &amp; INDEX('CONFIG Legacy V3 Mapping'!B:B,MATCH('OUTPUT Legacy Converter'!A278,'CONFIG Legacy V3 Mapping'!A:A,0)) &amp; """,""elementType"":""" &amp; B278 &amp; """",'INPUT Legacy JSON Input'!$D:$D,0),FALSE),
_xlpm.allMatch,IF(LEN(A278)-LEN(SUBSTITUTE(A278,".",""))=0,IFERROR(MATCH("{""featureType"":"""&amp;INDEX('CONFIG Legacy V3 Mapping'!B:B,MATCH('OUTPUT Legacy Converter'!A278,'CONFIG Legacy V3 Mapping'!A:A,0))&amp;""",""elementType"":""all""",'INPUT Legacy JSON Input'!$D:$D,0),FALSE),FALSE),
_xlpm.defaultMatch,IF(LEN(A278)-LEN(SUBSTITUTE(A278,".",""))=0,IFERROR(MATCH("{""elementType"":""" &amp; B278 &amp; """",'INPUT Legacy JSON Input'!$D:$D,0),FALSE),FALSE),
IF(_xlpm.overrideMatch,_xlpm.overrideMatch,IF(_xlpm.allMatch,_xlpm.allMatch,IF(_xlpm.defaultMatch,_xlpm.defaultMatch,FALSE))))</f>
        <v>0</v>
      </c>
      <c r="E278" t="str" cm="1">
        <f t="array" ref="E278">IF($D278&lt;&gt;FALSE,_xlfn.LET(_xlpm.legacyData,INDEX('INPUT Legacy JSON Input'!$C:$C,$D278),
_xlpm.interimString,MID(_xlpm.legacyData,FIND(E$1,_xlpm.legacyData)+LEN(E$1)+3,LEN(_xlpm.legacyData)),
IF(ISERROR(FIND(E$1,_xlpm.legacyData)),"",LEFT(_xlpm.interimString,FIND("}",_xlpm.interimString)-2))),"")</f>
        <v/>
      </c>
      <c r="F278" t="str" cm="1">
        <f t="array" ref="F278">IF($D278&lt;&gt;FALSE,_xlfn.LET(_xlpm.legacyData,INDEX('INPUT Legacy JSON Input'!$C:$C,$D278),
_xlpm.interimString,MID(_xlpm.legacyData,FIND(F$1,_xlpm.legacyData)+LEN(F$1)+3,LEN(_xlpm.legacyData)),
IF(ISERROR(FIND(F$1,_xlpm.legacyData)),"",LEFT(_xlpm.interimString,FIND("}",_xlpm.interimString)-2))),"")</f>
        <v/>
      </c>
      <c r="G278" t="str" cm="1">
        <f t="array" ref="G278">IF($D278&lt;&gt;FALSE,_xlfn.LET(_xlpm.legacyData,INDEX('INPUT Legacy JSON Input'!$C:$C,$D278),
_xlpm.interimString,MID(_xlpm.legacyData,FIND(G$1,_xlpm.legacyData)+LEN(G$1)+3,LEN(_xlpm.legacyData)),
IF(ISERROR(FIND(G$1,_xlpm.legacyData)),"",LEFT(_xlpm.interimString,FIND("}",_xlpm.interimString)-2))),"")</f>
        <v/>
      </c>
      <c r="H278" s="9" t="str">
        <f>IF(OR(AND(E278="",F278="",G278=""),AND(B278="labels.icon",F278="")),"",
SUBSTITUTE("{\""featureType\"":\"""&amp;A278&amp;"\"",\""elementType\"":\"""&amp;B278&amp;"\"",\""stylers\"":["&amp;
IF(OR(E278="",B278="labels.icon"),"","{\""visibility\"":\"""&amp;E278&amp;"\""},")&amp;
IF(F278="","","{\""color\"":\"""&amp;F278&amp;"\""},")&amp;
IF(OR(G278="",B278="labels.icon"),"","{\""weight\"":"&amp;G278&amp;"}")&amp;
"]}" &amp;IF((COUNTA(H279:H$778)-COUNTIF(H279:H$778,""))&gt;0, ",", ""),",]","]"))</f>
        <v/>
      </c>
    </row>
    <row r="279" spans="1:8">
      <c r="A279" s="6" t="s">
        <v>54</v>
      </c>
      <c r="B279" t="str" cm="1">
        <f t="array" ref="B279">INDEX('CONSTRUCTION 7 Types'!A:A,COUNTIF(A$2:A279,A279))</f>
        <v>geometry.stroke</v>
      </c>
      <c r="D279" t="b">
        <f>_xlfn.LET(_xlpm.overrideMatch,IFERROR(MATCH("{""featureType"":""" &amp; INDEX('CONFIG Legacy V3 Mapping'!B:B,MATCH('OUTPUT Legacy Converter'!A279,'CONFIG Legacy V3 Mapping'!A:A,0)) &amp; """,""elementType"":""" &amp; B279 &amp; """",'INPUT Legacy JSON Input'!$D:$D,0),FALSE),
_xlpm.allMatch,IF(LEN(A279)-LEN(SUBSTITUTE(A279,".",""))=0,IFERROR(MATCH("{""featureType"":"""&amp;INDEX('CONFIG Legacy V3 Mapping'!B:B,MATCH('OUTPUT Legacy Converter'!A279,'CONFIG Legacy V3 Mapping'!A:A,0))&amp;""",""elementType"":""all""",'INPUT Legacy JSON Input'!$D:$D,0),FALSE),FALSE),
_xlpm.defaultMatch,IF(LEN(A279)-LEN(SUBSTITUTE(A279,".",""))=0,IFERROR(MATCH("{""elementType"":""" &amp; B279 &amp; """",'INPUT Legacy JSON Input'!$D:$D,0),FALSE),FALSE),
IF(_xlpm.overrideMatch,_xlpm.overrideMatch,IF(_xlpm.allMatch,_xlpm.allMatch,IF(_xlpm.defaultMatch,_xlpm.defaultMatch,FALSE))))</f>
        <v>0</v>
      </c>
      <c r="E279" t="str" cm="1">
        <f t="array" ref="E279">IF($D279&lt;&gt;FALSE,_xlfn.LET(_xlpm.legacyData,INDEX('INPUT Legacy JSON Input'!$C:$C,$D279),
_xlpm.interimString,MID(_xlpm.legacyData,FIND(E$1,_xlpm.legacyData)+LEN(E$1)+3,LEN(_xlpm.legacyData)),
IF(ISERROR(FIND(E$1,_xlpm.legacyData)),"",LEFT(_xlpm.interimString,FIND("}",_xlpm.interimString)-2))),"")</f>
        <v/>
      </c>
      <c r="F279" t="str" cm="1">
        <f t="array" ref="F279">IF($D279&lt;&gt;FALSE,_xlfn.LET(_xlpm.legacyData,INDEX('INPUT Legacy JSON Input'!$C:$C,$D279),
_xlpm.interimString,MID(_xlpm.legacyData,FIND(F$1,_xlpm.legacyData)+LEN(F$1)+3,LEN(_xlpm.legacyData)),
IF(ISERROR(FIND(F$1,_xlpm.legacyData)),"",LEFT(_xlpm.interimString,FIND("}",_xlpm.interimString)-2))),"")</f>
        <v/>
      </c>
      <c r="G279" t="str" cm="1">
        <f t="array" ref="G279">IF($D279&lt;&gt;FALSE,_xlfn.LET(_xlpm.legacyData,INDEX('INPUT Legacy JSON Input'!$C:$C,$D279),
_xlpm.interimString,MID(_xlpm.legacyData,FIND(G$1,_xlpm.legacyData)+LEN(G$1)+3,LEN(_xlpm.legacyData)),
IF(ISERROR(FIND(G$1,_xlpm.legacyData)),"",LEFT(_xlpm.interimString,FIND("}",_xlpm.interimString)-2))),"")</f>
        <v/>
      </c>
      <c r="H279" s="9" t="str">
        <f>IF(OR(AND(E279="",F279="",G279=""),AND(B279="labels.icon",F279="")),"",
SUBSTITUTE("{\""featureType\"":\"""&amp;A279&amp;"\"",\""elementType\"":\"""&amp;B279&amp;"\"",\""stylers\"":["&amp;
IF(OR(E279="",B279="labels.icon"),"","{\""visibility\"":\"""&amp;E279&amp;"\""},")&amp;
IF(F279="","","{\""color\"":\"""&amp;F279&amp;"\""},")&amp;
IF(OR(G279="",B279="labels.icon"),"","{\""weight\"":"&amp;G279&amp;"}")&amp;
"]}" &amp;IF((COUNTA(H280:H$778)-COUNTIF(H280:H$778,""))&gt;0, ",", ""),",]","]"))</f>
        <v/>
      </c>
    </row>
    <row r="280" spans="1:8">
      <c r="A280" s="6" t="s">
        <v>55</v>
      </c>
      <c r="B280" t="str" cm="1">
        <f t="array" ref="B280">INDEX('CONSTRUCTION 7 Types'!A:A,COUNTIF(A$2:A280,A280))</f>
        <v>geometry.stroke</v>
      </c>
      <c r="D280" t="b">
        <f>_xlfn.LET(_xlpm.overrideMatch,IFERROR(MATCH("{""featureType"":""" &amp; INDEX('CONFIG Legacy V3 Mapping'!B:B,MATCH('OUTPUT Legacy Converter'!A280,'CONFIG Legacy V3 Mapping'!A:A,0)) &amp; """,""elementType"":""" &amp; B280 &amp; """",'INPUT Legacy JSON Input'!$D:$D,0),FALSE),
_xlpm.allMatch,IF(LEN(A280)-LEN(SUBSTITUTE(A280,".",""))=0,IFERROR(MATCH("{""featureType"":"""&amp;INDEX('CONFIG Legacy V3 Mapping'!B:B,MATCH('OUTPUT Legacy Converter'!A280,'CONFIG Legacy V3 Mapping'!A:A,0))&amp;""",""elementType"":""all""",'INPUT Legacy JSON Input'!$D:$D,0),FALSE),FALSE),
_xlpm.defaultMatch,IF(LEN(A280)-LEN(SUBSTITUTE(A280,".",""))=0,IFERROR(MATCH("{""elementType"":""" &amp; B280 &amp; """",'INPUT Legacy JSON Input'!$D:$D,0),FALSE),FALSE),
IF(_xlpm.overrideMatch,_xlpm.overrideMatch,IF(_xlpm.allMatch,_xlpm.allMatch,IF(_xlpm.defaultMatch,_xlpm.defaultMatch,FALSE))))</f>
        <v>0</v>
      </c>
      <c r="E280" t="str" cm="1">
        <f t="array" ref="E280">IF($D280&lt;&gt;FALSE,_xlfn.LET(_xlpm.legacyData,INDEX('INPUT Legacy JSON Input'!$C:$C,$D280),
_xlpm.interimString,MID(_xlpm.legacyData,FIND(E$1,_xlpm.legacyData)+LEN(E$1)+3,LEN(_xlpm.legacyData)),
IF(ISERROR(FIND(E$1,_xlpm.legacyData)),"",LEFT(_xlpm.interimString,FIND("}",_xlpm.interimString)-2))),"")</f>
        <v/>
      </c>
      <c r="F280" t="str" cm="1">
        <f t="array" ref="F280">IF($D280&lt;&gt;FALSE,_xlfn.LET(_xlpm.legacyData,INDEX('INPUT Legacy JSON Input'!$C:$C,$D280),
_xlpm.interimString,MID(_xlpm.legacyData,FIND(F$1,_xlpm.legacyData)+LEN(F$1)+3,LEN(_xlpm.legacyData)),
IF(ISERROR(FIND(F$1,_xlpm.legacyData)),"",LEFT(_xlpm.interimString,FIND("}",_xlpm.interimString)-2))),"")</f>
        <v/>
      </c>
      <c r="G280" t="str" cm="1">
        <f t="array" ref="G280">IF($D280&lt;&gt;FALSE,_xlfn.LET(_xlpm.legacyData,INDEX('INPUT Legacy JSON Input'!$C:$C,$D280),
_xlpm.interimString,MID(_xlpm.legacyData,FIND(G$1,_xlpm.legacyData)+LEN(G$1)+3,LEN(_xlpm.legacyData)),
IF(ISERROR(FIND(G$1,_xlpm.legacyData)),"",LEFT(_xlpm.interimString,FIND("}",_xlpm.interimString)-2))),"")</f>
        <v/>
      </c>
      <c r="H280" s="9" t="str">
        <f>IF(OR(AND(E280="",F280="",G280=""),AND(B280="labels.icon",F280="")),"",
SUBSTITUTE("{\""featureType\"":\"""&amp;A280&amp;"\"",\""elementType\"":\"""&amp;B280&amp;"\"",\""stylers\"":["&amp;
IF(OR(E280="",B280="labels.icon"),"","{\""visibility\"":\"""&amp;E280&amp;"\""},")&amp;
IF(F280="","","{\""color\"":\"""&amp;F280&amp;"\""},")&amp;
IF(OR(G280="",B280="labels.icon"),"","{\""weight\"":"&amp;G280&amp;"}")&amp;
"]}" &amp;IF((COUNTA(H281:H$778)-COUNTIF(H281:H$778,""))&gt;0, ",", ""),",]","]"))</f>
        <v/>
      </c>
    </row>
    <row r="281" spans="1:8">
      <c r="A281" s="6" t="s">
        <v>56</v>
      </c>
      <c r="B281" t="str" cm="1">
        <f t="array" ref="B281">INDEX('CONSTRUCTION 7 Types'!A:A,COUNTIF(A$2:A281,A281))</f>
        <v>geometry.stroke</v>
      </c>
      <c r="D281" t="b">
        <f>_xlfn.LET(_xlpm.overrideMatch,IFERROR(MATCH("{""featureType"":""" &amp; INDEX('CONFIG Legacy V3 Mapping'!B:B,MATCH('OUTPUT Legacy Converter'!A281,'CONFIG Legacy V3 Mapping'!A:A,0)) &amp; """,""elementType"":""" &amp; B281 &amp; """",'INPUT Legacy JSON Input'!$D:$D,0),FALSE),
_xlpm.allMatch,IF(LEN(A281)-LEN(SUBSTITUTE(A281,".",""))=0,IFERROR(MATCH("{""featureType"":"""&amp;INDEX('CONFIG Legacy V3 Mapping'!B:B,MATCH('OUTPUT Legacy Converter'!A281,'CONFIG Legacy V3 Mapping'!A:A,0))&amp;""",""elementType"":""all""",'INPUT Legacy JSON Input'!$D:$D,0),FALSE),FALSE),
_xlpm.defaultMatch,IF(LEN(A281)-LEN(SUBSTITUTE(A281,".",""))=0,IFERROR(MATCH("{""elementType"":""" &amp; B281 &amp; """",'INPUT Legacy JSON Input'!$D:$D,0),FALSE),FALSE),
IF(_xlpm.overrideMatch,_xlpm.overrideMatch,IF(_xlpm.allMatch,_xlpm.allMatch,IF(_xlpm.defaultMatch,_xlpm.defaultMatch,FALSE))))</f>
        <v>0</v>
      </c>
      <c r="E281" t="str" cm="1">
        <f t="array" ref="E281">IF($D281&lt;&gt;FALSE,_xlfn.LET(_xlpm.legacyData,INDEX('INPUT Legacy JSON Input'!$C:$C,$D281),
_xlpm.interimString,MID(_xlpm.legacyData,FIND(E$1,_xlpm.legacyData)+LEN(E$1)+3,LEN(_xlpm.legacyData)),
IF(ISERROR(FIND(E$1,_xlpm.legacyData)),"",LEFT(_xlpm.interimString,FIND("}",_xlpm.interimString)-2))),"")</f>
        <v/>
      </c>
      <c r="F281" t="str" cm="1">
        <f t="array" ref="F281">IF($D281&lt;&gt;FALSE,_xlfn.LET(_xlpm.legacyData,INDEX('INPUT Legacy JSON Input'!$C:$C,$D281),
_xlpm.interimString,MID(_xlpm.legacyData,FIND(F$1,_xlpm.legacyData)+LEN(F$1)+3,LEN(_xlpm.legacyData)),
IF(ISERROR(FIND(F$1,_xlpm.legacyData)),"",LEFT(_xlpm.interimString,FIND("}",_xlpm.interimString)-2))),"")</f>
        <v/>
      </c>
      <c r="G281" t="str" cm="1">
        <f t="array" ref="G281">IF($D281&lt;&gt;FALSE,_xlfn.LET(_xlpm.legacyData,INDEX('INPUT Legacy JSON Input'!$C:$C,$D281),
_xlpm.interimString,MID(_xlpm.legacyData,FIND(G$1,_xlpm.legacyData)+LEN(G$1)+3,LEN(_xlpm.legacyData)),
IF(ISERROR(FIND(G$1,_xlpm.legacyData)),"",LEFT(_xlpm.interimString,FIND("}",_xlpm.interimString)-2))),"")</f>
        <v/>
      </c>
      <c r="H281" s="9" t="str">
        <f>IF(OR(AND(E281="",F281="",G281=""),AND(B281="labels.icon",F281="")),"",
SUBSTITUTE("{\""featureType\"":\"""&amp;A281&amp;"\"",\""elementType\"":\"""&amp;B281&amp;"\"",\""stylers\"":["&amp;
IF(OR(E281="",B281="labels.icon"),"","{\""visibility\"":\"""&amp;E281&amp;"\""},")&amp;
IF(F281="","","{\""color\"":\"""&amp;F281&amp;"\""},")&amp;
IF(OR(G281="",B281="labels.icon"),"","{\""weight\"":"&amp;G281&amp;"}")&amp;
"]}" &amp;IF((COUNTA(H282:H$778)-COUNTIF(H282:H$778,""))&gt;0, ",", ""),",]","]"))</f>
        <v/>
      </c>
    </row>
    <row r="282" spans="1:8">
      <c r="A282" s="6" t="s">
        <v>57</v>
      </c>
      <c r="B282" t="str" cm="1">
        <f t="array" ref="B282">INDEX('CONSTRUCTION 7 Types'!A:A,COUNTIF(A$2:A282,A282))</f>
        <v>geometry.stroke</v>
      </c>
      <c r="D282" t="b">
        <f>_xlfn.LET(_xlpm.overrideMatch,IFERROR(MATCH("{""featureType"":""" &amp; INDEX('CONFIG Legacy V3 Mapping'!B:B,MATCH('OUTPUT Legacy Converter'!A282,'CONFIG Legacy V3 Mapping'!A:A,0)) &amp; """,""elementType"":""" &amp; B282 &amp; """",'INPUT Legacy JSON Input'!$D:$D,0),FALSE),
_xlpm.allMatch,IF(LEN(A282)-LEN(SUBSTITUTE(A282,".",""))=0,IFERROR(MATCH("{""featureType"":"""&amp;INDEX('CONFIG Legacy V3 Mapping'!B:B,MATCH('OUTPUT Legacy Converter'!A282,'CONFIG Legacy V3 Mapping'!A:A,0))&amp;""",""elementType"":""all""",'INPUT Legacy JSON Input'!$D:$D,0),FALSE),FALSE),
_xlpm.defaultMatch,IF(LEN(A282)-LEN(SUBSTITUTE(A282,".",""))=0,IFERROR(MATCH("{""elementType"":""" &amp; B282 &amp; """",'INPUT Legacy JSON Input'!$D:$D,0),FALSE),FALSE),
IF(_xlpm.overrideMatch,_xlpm.overrideMatch,IF(_xlpm.allMatch,_xlpm.allMatch,IF(_xlpm.defaultMatch,_xlpm.defaultMatch,FALSE))))</f>
        <v>0</v>
      </c>
      <c r="E282" t="str" cm="1">
        <f t="array" ref="E282">IF($D282&lt;&gt;FALSE,_xlfn.LET(_xlpm.legacyData,INDEX('INPUT Legacy JSON Input'!$C:$C,$D282),
_xlpm.interimString,MID(_xlpm.legacyData,FIND(E$1,_xlpm.legacyData)+LEN(E$1)+3,LEN(_xlpm.legacyData)),
IF(ISERROR(FIND(E$1,_xlpm.legacyData)),"",LEFT(_xlpm.interimString,FIND("}",_xlpm.interimString)-2))),"")</f>
        <v/>
      </c>
      <c r="F282" t="str" cm="1">
        <f t="array" ref="F282">IF($D282&lt;&gt;FALSE,_xlfn.LET(_xlpm.legacyData,INDEX('INPUT Legacy JSON Input'!$C:$C,$D282),
_xlpm.interimString,MID(_xlpm.legacyData,FIND(F$1,_xlpm.legacyData)+LEN(F$1)+3,LEN(_xlpm.legacyData)),
IF(ISERROR(FIND(F$1,_xlpm.legacyData)),"",LEFT(_xlpm.interimString,FIND("}",_xlpm.interimString)-2))),"")</f>
        <v/>
      </c>
      <c r="G282" t="str" cm="1">
        <f t="array" ref="G282">IF($D282&lt;&gt;FALSE,_xlfn.LET(_xlpm.legacyData,INDEX('INPUT Legacy JSON Input'!$C:$C,$D282),
_xlpm.interimString,MID(_xlpm.legacyData,FIND(G$1,_xlpm.legacyData)+LEN(G$1)+3,LEN(_xlpm.legacyData)),
IF(ISERROR(FIND(G$1,_xlpm.legacyData)),"",LEFT(_xlpm.interimString,FIND("}",_xlpm.interimString)-2))),"")</f>
        <v/>
      </c>
      <c r="H282" s="9" t="str">
        <f>IF(OR(AND(E282="",F282="",G282=""),AND(B282="labels.icon",F282="")),"",
SUBSTITUTE("{\""featureType\"":\"""&amp;A282&amp;"\"",\""elementType\"":\"""&amp;B282&amp;"\"",\""stylers\"":["&amp;
IF(OR(E282="",B282="labels.icon"),"","{\""visibility\"":\"""&amp;E282&amp;"\""},")&amp;
IF(F282="","","{\""color\"":\"""&amp;F282&amp;"\""},")&amp;
IF(OR(G282="",B282="labels.icon"),"","{\""weight\"":"&amp;G282&amp;"}")&amp;
"]}" &amp;IF((COUNTA(H283:H$778)-COUNTIF(H283:H$778,""))&gt;0, ",", ""),",]","]"))</f>
        <v/>
      </c>
    </row>
    <row r="283" spans="1:8">
      <c r="A283" s="6" t="s">
        <v>58</v>
      </c>
      <c r="B283" t="str" cm="1">
        <f t="array" ref="B283">INDEX('CONSTRUCTION 7 Types'!A:A,COUNTIF(A$2:A283,A283))</f>
        <v>geometry.stroke</v>
      </c>
      <c r="D283" t="b">
        <f>_xlfn.LET(_xlpm.overrideMatch,IFERROR(MATCH("{""featureType"":""" &amp; INDEX('CONFIG Legacy V3 Mapping'!B:B,MATCH('OUTPUT Legacy Converter'!A283,'CONFIG Legacy V3 Mapping'!A:A,0)) &amp; """,""elementType"":""" &amp; B283 &amp; """",'INPUT Legacy JSON Input'!$D:$D,0),FALSE),
_xlpm.allMatch,IF(LEN(A283)-LEN(SUBSTITUTE(A283,".",""))=0,IFERROR(MATCH("{""featureType"":"""&amp;INDEX('CONFIG Legacy V3 Mapping'!B:B,MATCH('OUTPUT Legacy Converter'!A283,'CONFIG Legacy V3 Mapping'!A:A,0))&amp;""",""elementType"":""all""",'INPUT Legacy JSON Input'!$D:$D,0),FALSE),FALSE),
_xlpm.defaultMatch,IF(LEN(A283)-LEN(SUBSTITUTE(A283,".",""))=0,IFERROR(MATCH("{""elementType"":""" &amp; B283 &amp; """",'INPUT Legacy JSON Input'!$D:$D,0),FALSE),FALSE),
IF(_xlpm.overrideMatch,_xlpm.overrideMatch,IF(_xlpm.allMatch,_xlpm.allMatch,IF(_xlpm.defaultMatch,_xlpm.defaultMatch,FALSE))))</f>
        <v>0</v>
      </c>
      <c r="E283" t="str" cm="1">
        <f t="array" ref="E283">IF($D283&lt;&gt;FALSE,_xlfn.LET(_xlpm.legacyData,INDEX('INPUT Legacy JSON Input'!$C:$C,$D283),
_xlpm.interimString,MID(_xlpm.legacyData,FIND(E$1,_xlpm.legacyData)+LEN(E$1)+3,LEN(_xlpm.legacyData)),
IF(ISERROR(FIND(E$1,_xlpm.legacyData)),"",LEFT(_xlpm.interimString,FIND("}",_xlpm.interimString)-2))),"")</f>
        <v/>
      </c>
      <c r="F283" t="str" cm="1">
        <f t="array" ref="F283">IF($D283&lt;&gt;FALSE,_xlfn.LET(_xlpm.legacyData,INDEX('INPUT Legacy JSON Input'!$C:$C,$D283),
_xlpm.interimString,MID(_xlpm.legacyData,FIND(F$1,_xlpm.legacyData)+LEN(F$1)+3,LEN(_xlpm.legacyData)),
IF(ISERROR(FIND(F$1,_xlpm.legacyData)),"",LEFT(_xlpm.interimString,FIND("}",_xlpm.interimString)-2))),"")</f>
        <v/>
      </c>
      <c r="G283" t="str" cm="1">
        <f t="array" ref="G283">IF($D283&lt;&gt;FALSE,_xlfn.LET(_xlpm.legacyData,INDEX('INPUT Legacy JSON Input'!$C:$C,$D283),
_xlpm.interimString,MID(_xlpm.legacyData,FIND(G$1,_xlpm.legacyData)+LEN(G$1)+3,LEN(_xlpm.legacyData)),
IF(ISERROR(FIND(G$1,_xlpm.legacyData)),"",LEFT(_xlpm.interimString,FIND("}",_xlpm.interimString)-2))),"")</f>
        <v/>
      </c>
      <c r="H283" s="9" t="str">
        <f>IF(OR(AND(E283="",F283="",G283=""),AND(B283="labels.icon",F283="")),"",
SUBSTITUTE("{\""featureType\"":\"""&amp;A283&amp;"\"",\""elementType\"":\"""&amp;B283&amp;"\"",\""stylers\"":["&amp;
IF(OR(E283="",B283="labels.icon"),"","{\""visibility\"":\"""&amp;E283&amp;"\""},")&amp;
IF(F283="","","{\""color\"":\"""&amp;F283&amp;"\""},")&amp;
IF(OR(G283="",B283="labels.icon"),"","{\""weight\"":"&amp;G283&amp;"}")&amp;
"]}" &amp;IF((COUNTA(H284:H$778)-COUNTIF(H284:H$778,""))&gt;0, ",", ""),",]","]"))</f>
        <v/>
      </c>
    </row>
    <row r="284" spans="1:8">
      <c r="A284" s="6" t="s">
        <v>59</v>
      </c>
      <c r="B284" t="str" cm="1">
        <f t="array" ref="B284">INDEX('CONSTRUCTION 7 Types'!A:A,COUNTIF(A$2:A284,A284))</f>
        <v>geometry.stroke</v>
      </c>
      <c r="D284" t="b">
        <f>_xlfn.LET(_xlpm.overrideMatch,IFERROR(MATCH("{""featureType"":""" &amp; INDEX('CONFIG Legacy V3 Mapping'!B:B,MATCH('OUTPUT Legacy Converter'!A284,'CONFIG Legacy V3 Mapping'!A:A,0)) &amp; """,""elementType"":""" &amp; B284 &amp; """",'INPUT Legacy JSON Input'!$D:$D,0),FALSE),
_xlpm.allMatch,IF(LEN(A284)-LEN(SUBSTITUTE(A284,".",""))=0,IFERROR(MATCH("{""featureType"":"""&amp;INDEX('CONFIG Legacy V3 Mapping'!B:B,MATCH('OUTPUT Legacy Converter'!A284,'CONFIG Legacy V3 Mapping'!A:A,0))&amp;""",""elementType"":""all""",'INPUT Legacy JSON Input'!$D:$D,0),FALSE),FALSE),
_xlpm.defaultMatch,IF(LEN(A284)-LEN(SUBSTITUTE(A284,".",""))=0,IFERROR(MATCH("{""elementType"":""" &amp; B284 &amp; """",'INPUT Legacy JSON Input'!$D:$D,0),FALSE),FALSE),
IF(_xlpm.overrideMatch,_xlpm.overrideMatch,IF(_xlpm.allMatch,_xlpm.allMatch,IF(_xlpm.defaultMatch,_xlpm.defaultMatch,FALSE))))</f>
        <v>0</v>
      </c>
      <c r="E284" t="str" cm="1">
        <f t="array" ref="E284">IF($D284&lt;&gt;FALSE,_xlfn.LET(_xlpm.legacyData,INDEX('INPUT Legacy JSON Input'!$C:$C,$D284),
_xlpm.interimString,MID(_xlpm.legacyData,FIND(E$1,_xlpm.legacyData)+LEN(E$1)+3,LEN(_xlpm.legacyData)),
IF(ISERROR(FIND(E$1,_xlpm.legacyData)),"",LEFT(_xlpm.interimString,FIND("}",_xlpm.interimString)-2))),"")</f>
        <v/>
      </c>
      <c r="F284" t="str" cm="1">
        <f t="array" ref="F284">IF($D284&lt;&gt;FALSE,_xlfn.LET(_xlpm.legacyData,INDEX('INPUT Legacy JSON Input'!$C:$C,$D284),
_xlpm.interimString,MID(_xlpm.legacyData,FIND(F$1,_xlpm.legacyData)+LEN(F$1)+3,LEN(_xlpm.legacyData)),
IF(ISERROR(FIND(F$1,_xlpm.legacyData)),"",LEFT(_xlpm.interimString,FIND("}",_xlpm.interimString)-2))),"")</f>
        <v/>
      </c>
      <c r="G284" t="str" cm="1">
        <f t="array" ref="G284">IF($D284&lt;&gt;FALSE,_xlfn.LET(_xlpm.legacyData,INDEX('INPUT Legacy JSON Input'!$C:$C,$D284),
_xlpm.interimString,MID(_xlpm.legacyData,FIND(G$1,_xlpm.legacyData)+LEN(G$1)+3,LEN(_xlpm.legacyData)),
IF(ISERROR(FIND(G$1,_xlpm.legacyData)),"",LEFT(_xlpm.interimString,FIND("}",_xlpm.interimString)-2))),"")</f>
        <v/>
      </c>
      <c r="H284" s="9" t="str">
        <f>IF(OR(AND(E284="",F284="",G284=""),AND(B284="labels.icon",F284="")),"",
SUBSTITUTE("{\""featureType\"":\"""&amp;A284&amp;"\"",\""elementType\"":\"""&amp;B284&amp;"\"",\""stylers\"":["&amp;
IF(OR(E284="",B284="labels.icon"),"","{\""visibility\"":\"""&amp;E284&amp;"\""},")&amp;
IF(F284="","","{\""color\"":\"""&amp;F284&amp;"\""},")&amp;
IF(OR(G284="",B284="labels.icon"),"","{\""weight\"":"&amp;G284&amp;"}")&amp;
"]}" &amp;IF((COUNTA(H285:H$778)-COUNTIF(H285:H$778,""))&gt;0, ",", ""),",]","]"))</f>
        <v/>
      </c>
    </row>
    <row r="285" spans="1:8">
      <c r="A285" s="6" t="s">
        <v>60</v>
      </c>
      <c r="B285" t="str" cm="1">
        <f t="array" ref="B285">INDEX('CONSTRUCTION 7 Types'!A:A,COUNTIF(A$2:A285,A285))</f>
        <v>geometry.stroke</v>
      </c>
      <c r="D285" t="b">
        <f>_xlfn.LET(_xlpm.overrideMatch,IFERROR(MATCH("{""featureType"":""" &amp; INDEX('CONFIG Legacy V3 Mapping'!B:B,MATCH('OUTPUT Legacy Converter'!A285,'CONFIG Legacy V3 Mapping'!A:A,0)) &amp; """,""elementType"":""" &amp; B285 &amp; """",'INPUT Legacy JSON Input'!$D:$D,0),FALSE),
_xlpm.allMatch,IF(LEN(A285)-LEN(SUBSTITUTE(A285,".",""))=0,IFERROR(MATCH("{""featureType"":"""&amp;INDEX('CONFIG Legacy V3 Mapping'!B:B,MATCH('OUTPUT Legacy Converter'!A285,'CONFIG Legacy V3 Mapping'!A:A,0))&amp;""",""elementType"":""all""",'INPUT Legacy JSON Input'!$D:$D,0),FALSE),FALSE),
_xlpm.defaultMatch,IF(LEN(A285)-LEN(SUBSTITUTE(A285,".",""))=0,IFERROR(MATCH("{""elementType"":""" &amp; B285 &amp; """",'INPUT Legacy JSON Input'!$D:$D,0),FALSE),FALSE),
IF(_xlpm.overrideMatch,_xlpm.overrideMatch,IF(_xlpm.allMatch,_xlpm.allMatch,IF(_xlpm.defaultMatch,_xlpm.defaultMatch,FALSE))))</f>
        <v>0</v>
      </c>
      <c r="E285" t="str" cm="1">
        <f t="array" ref="E285">IF($D285&lt;&gt;FALSE,_xlfn.LET(_xlpm.legacyData,INDEX('INPUT Legacy JSON Input'!$C:$C,$D285),
_xlpm.interimString,MID(_xlpm.legacyData,FIND(E$1,_xlpm.legacyData)+LEN(E$1)+3,LEN(_xlpm.legacyData)),
IF(ISERROR(FIND(E$1,_xlpm.legacyData)),"",LEFT(_xlpm.interimString,FIND("}",_xlpm.interimString)-2))),"")</f>
        <v/>
      </c>
      <c r="F285" t="str" cm="1">
        <f t="array" ref="F285">IF($D285&lt;&gt;FALSE,_xlfn.LET(_xlpm.legacyData,INDEX('INPUT Legacy JSON Input'!$C:$C,$D285),
_xlpm.interimString,MID(_xlpm.legacyData,FIND(F$1,_xlpm.legacyData)+LEN(F$1)+3,LEN(_xlpm.legacyData)),
IF(ISERROR(FIND(F$1,_xlpm.legacyData)),"",LEFT(_xlpm.interimString,FIND("}",_xlpm.interimString)-2))),"")</f>
        <v/>
      </c>
      <c r="G285" t="str" cm="1">
        <f t="array" ref="G285">IF($D285&lt;&gt;FALSE,_xlfn.LET(_xlpm.legacyData,INDEX('INPUT Legacy JSON Input'!$C:$C,$D285),
_xlpm.interimString,MID(_xlpm.legacyData,FIND(G$1,_xlpm.legacyData)+LEN(G$1)+3,LEN(_xlpm.legacyData)),
IF(ISERROR(FIND(G$1,_xlpm.legacyData)),"",LEFT(_xlpm.interimString,FIND("}",_xlpm.interimString)-2))),"")</f>
        <v/>
      </c>
      <c r="H285" s="9" t="str">
        <f>IF(OR(AND(E285="",F285="",G285=""),AND(B285="labels.icon",F285="")),"",
SUBSTITUTE("{\""featureType\"":\"""&amp;A285&amp;"\"",\""elementType\"":\"""&amp;B285&amp;"\"",\""stylers\"":["&amp;
IF(OR(E285="",B285="labels.icon"),"","{\""visibility\"":\"""&amp;E285&amp;"\""},")&amp;
IF(F285="","","{\""color\"":\"""&amp;F285&amp;"\""},")&amp;
IF(OR(G285="",B285="labels.icon"),"","{\""weight\"":"&amp;G285&amp;"}")&amp;
"]}" &amp;IF((COUNTA(H286:H$778)-COUNTIF(H286:H$778,""))&gt;0, ",", ""),",]","]"))</f>
        <v/>
      </c>
    </row>
    <row r="286" spans="1:8">
      <c r="A286" s="6" t="s">
        <v>61</v>
      </c>
      <c r="B286" t="str" cm="1">
        <f t="array" ref="B286">INDEX('CONSTRUCTION 7 Types'!A:A,COUNTIF(A$2:A286,A286))</f>
        <v>geometry.stroke</v>
      </c>
      <c r="D286" t="b">
        <f>_xlfn.LET(_xlpm.overrideMatch,IFERROR(MATCH("{""featureType"":""" &amp; INDEX('CONFIG Legacy V3 Mapping'!B:B,MATCH('OUTPUT Legacy Converter'!A286,'CONFIG Legacy V3 Mapping'!A:A,0)) &amp; """,""elementType"":""" &amp; B286 &amp; """",'INPUT Legacy JSON Input'!$D:$D,0),FALSE),
_xlpm.allMatch,IF(LEN(A286)-LEN(SUBSTITUTE(A286,".",""))=0,IFERROR(MATCH("{""featureType"":"""&amp;INDEX('CONFIG Legacy V3 Mapping'!B:B,MATCH('OUTPUT Legacy Converter'!A286,'CONFIG Legacy V3 Mapping'!A:A,0))&amp;""",""elementType"":""all""",'INPUT Legacy JSON Input'!$D:$D,0),FALSE),FALSE),
_xlpm.defaultMatch,IF(LEN(A286)-LEN(SUBSTITUTE(A286,".",""))=0,IFERROR(MATCH("{""elementType"":""" &amp; B286 &amp; """",'INPUT Legacy JSON Input'!$D:$D,0),FALSE),FALSE),
IF(_xlpm.overrideMatch,_xlpm.overrideMatch,IF(_xlpm.allMatch,_xlpm.allMatch,IF(_xlpm.defaultMatch,_xlpm.defaultMatch,FALSE))))</f>
        <v>0</v>
      </c>
      <c r="E286" t="str" cm="1">
        <f t="array" ref="E286">IF($D286&lt;&gt;FALSE,_xlfn.LET(_xlpm.legacyData,INDEX('INPUT Legacy JSON Input'!$C:$C,$D286),
_xlpm.interimString,MID(_xlpm.legacyData,FIND(E$1,_xlpm.legacyData)+LEN(E$1)+3,LEN(_xlpm.legacyData)),
IF(ISERROR(FIND(E$1,_xlpm.legacyData)),"",LEFT(_xlpm.interimString,FIND("}",_xlpm.interimString)-2))),"")</f>
        <v/>
      </c>
      <c r="F286" t="str" cm="1">
        <f t="array" ref="F286">IF($D286&lt;&gt;FALSE,_xlfn.LET(_xlpm.legacyData,INDEX('INPUT Legacy JSON Input'!$C:$C,$D286),
_xlpm.interimString,MID(_xlpm.legacyData,FIND(F$1,_xlpm.legacyData)+LEN(F$1)+3,LEN(_xlpm.legacyData)),
IF(ISERROR(FIND(F$1,_xlpm.legacyData)),"",LEFT(_xlpm.interimString,FIND("}",_xlpm.interimString)-2))),"")</f>
        <v/>
      </c>
      <c r="G286" t="str" cm="1">
        <f t="array" ref="G286">IF($D286&lt;&gt;FALSE,_xlfn.LET(_xlpm.legacyData,INDEX('INPUT Legacy JSON Input'!$C:$C,$D286),
_xlpm.interimString,MID(_xlpm.legacyData,FIND(G$1,_xlpm.legacyData)+LEN(G$1)+3,LEN(_xlpm.legacyData)),
IF(ISERROR(FIND(G$1,_xlpm.legacyData)),"",LEFT(_xlpm.interimString,FIND("}",_xlpm.interimString)-2))),"")</f>
        <v/>
      </c>
      <c r="H286" s="9" t="str">
        <f>IF(OR(AND(E286="",F286="",G286=""),AND(B286="labels.icon",F286="")),"",
SUBSTITUTE("{\""featureType\"":\"""&amp;A286&amp;"\"",\""elementType\"":\"""&amp;B286&amp;"\"",\""stylers\"":["&amp;
IF(OR(E286="",B286="labels.icon"),"","{\""visibility\"":\"""&amp;E286&amp;"\""},")&amp;
IF(F286="","","{\""color\"":\"""&amp;F286&amp;"\""},")&amp;
IF(OR(G286="",B286="labels.icon"),"","{\""weight\"":"&amp;G286&amp;"}")&amp;
"]}" &amp;IF((COUNTA(H287:H$778)-COUNTIF(H287:H$778,""))&gt;0, ",", ""),",]","]"))</f>
        <v/>
      </c>
    </row>
    <row r="287" spans="1:8">
      <c r="A287" s="6" t="s">
        <v>62</v>
      </c>
      <c r="B287" t="str" cm="1">
        <f t="array" ref="B287">INDEX('CONSTRUCTION 7 Types'!A:A,COUNTIF(A$2:A287,A287))</f>
        <v>geometry.stroke</v>
      </c>
      <c r="D287" t="b">
        <f>_xlfn.LET(_xlpm.overrideMatch,IFERROR(MATCH("{""featureType"":""" &amp; INDEX('CONFIG Legacy V3 Mapping'!B:B,MATCH('OUTPUT Legacy Converter'!A287,'CONFIG Legacy V3 Mapping'!A:A,0)) &amp; """,""elementType"":""" &amp; B287 &amp; """",'INPUT Legacy JSON Input'!$D:$D,0),FALSE),
_xlpm.allMatch,IF(LEN(A287)-LEN(SUBSTITUTE(A287,".",""))=0,IFERROR(MATCH("{""featureType"":"""&amp;INDEX('CONFIG Legacy V3 Mapping'!B:B,MATCH('OUTPUT Legacy Converter'!A287,'CONFIG Legacy V3 Mapping'!A:A,0))&amp;""",""elementType"":""all""",'INPUT Legacy JSON Input'!$D:$D,0),FALSE),FALSE),
_xlpm.defaultMatch,IF(LEN(A287)-LEN(SUBSTITUTE(A287,".",""))=0,IFERROR(MATCH("{""elementType"":""" &amp; B287 &amp; """",'INPUT Legacy JSON Input'!$D:$D,0),FALSE),FALSE),
IF(_xlpm.overrideMatch,_xlpm.overrideMatch,IF(_xlpm.allMatch,_xlpm.allMatch,IF(_xlpm.defaultMatch,_xlpm.defaultMatch,FALSE))))</f>
        <v>0</v>
      </c>
      <c r="E287" t="str" cm="1">
        <f t="array" ref="E287">IF($D287&lt;&gt;FALSE,_xlfn.LET(_xlpm.legacyData,INDEX('INPUT Legacy JSON Input'!$C:$C,$D287),
_xlpm.interimString,MID(_xlpm.legacyData,FIND(E$1,_xlpm.legacyData)+LEN(E$1)+3,LEN(_xlpm.legacyData)),
IF(ISERROR(FIND(E$1,_xlpm.legacyData)),"",LEFT(_xlpm.interimString,FIND("}",_xlpm.interimString)-2))),"")</f>
        <v/>
      </c>
      <c r="F287" t="str" cm="1">
        <f t="array" ref="F287">IF($D287&lt;&gt;FALSE,_xlfn.LET(_xlpm.legacyData,INDEX('INPUT Legacy JSON Input'!$C:$C,$D287),
_xlpm.interimString,MID(_xlpm.legacyData,FIND(F$1,_xlpm.legacyData)+LEN(F$1)+3,LEN(_xlpm.legacyData)),
IF(ISERROR(FIND(F$1,_xlpm.legacyData)),"",LEFT(_xlpm.interimString,FIND("}",_xlpm.interimString)-2))),"")</f>
        <v/>
      </c>
      <c r="G287" t="str" cm="1">
        <f t="array" ref="G287">IF($D287&lt;&gt;FALSE,_xlfn.LET(_xlpm.legacyData,INDEX('INPUT Legacy JSON Input'!$C:$C,$D287),
_xlpm.interimString,MID(_xlpm.legacyData,FIND(G$1,_xlpm.legacyData)+LEN(G$1)+3,LEN(_xlpm.legacyData)),
IF(ISERROR(FIND(G$1,_xlpm.legacyData)),"",LEFT(_xlpm.interimString,FIND("}",_xlpm.interimString)-2))),"")</f>
        <v/>
      </c>
      <c r="H287" s="9" t="str">
        <f>IF(OR(AND(E287="",F287="",G287=""),AND(B287="labels.icon",F287="")),"",
SUBSTITUTE("{\""featureType\"":\"""&amp;A287&amp;"\"",\""elementType\"":\"""&amp;B287&amp;"\"",\""stylers\"":["&amp;
IF(OR(E287="",B287="labels.icon"),"","{\""visibility\"":\"""&amp;E287&amp;"\""},")&amp;
IF(F287="","","{\""color\"":\"""&amp;F287&amp;"\""},")&amp;
IF(OR(G287="",B287="labels.icon"),"","{\""weight\"":"&amp;G287&amp;"}")&amp;
"]}" &amp;IF((COUNTA(H288:H$778)-COUNTIF(H288:H$778,""))&gt;0, ",", ""),",]","]"))</f>
        <v/>
      </c>
    </row>
    <row r="288" spans="1:8">
      <c r="A288" s="6" t="s">
        <v>63</v>
      </c>
      <c r="B288" t="str" cm="1">
        <f t="array" ref="B288">INDEX('CONSTRUCTION 7 Types'!A:A,COUNTIF(A$2:A288,A288))</f>
        <v>geometry.stroke</v>
      </c>
      <c r="D288" t="b">
        <f>_xlfn.LET(_xlpm.overrideMatch,IFERROR(MATCH("{""featureType"":""" &amp; INDEX('CONFIG Legacy V3 Mapping'!B:B,MATCH('OUTPUT Legacy Converter'!A288,'CONFIG Legacy V3 Mapping'!A:A,0)) &amp; """,""elementType"":""" &amp; B288 &amp; """",'INPUT Legacy JSON Input'!$D:$D,0),FALSE),
_xlpm.allMatch,IF(LEN(A288)-LEN(SUBSTITUTE(A288,".",""))=0,IFERROR(MATCH("{""featureType"":"""&amp;INDEX('CONFIG Legacy V3 Mapping'!B:B,MATCH('OUTPUT Legacy Converter'!A288,'CONFIG Legacy V3 Mapping'!A:A,0))&amp;""",""elementType"":""all""",'INPUT Legacy JSON Input'!$D:$D,0),FALSE),FALSE),
_xlpm.defaultMatch,IF(LEN(A288)-LEN(SUBSTITUTE(A288,".",""))=0,IFERROR(MATCH("{""elementType"":""" &amp; B288 &amp; """",'INPUT Legacy JSON Input'!$D:$D,0),FALSE),FALSE),
IF(_xlpm.overrideMatch,_xlpm.overrideMatch,IF(_xlpm.allMatch,_xlpm.allMatch,IF(_xlpm.defaultMatch,_xlpm.defaultMatch,FALSE))))</f>
        <v>0</v>
      </c>
      <c r="E288" t="str" cm="1">
        <f t="array" ref="E288">IF($D288&lt;&gt;FALSE,_xlfn.LET(_xlpm.legacyData,INDEX('INPUT Legacy JSON Input'!$C:$C,$D288),
_xlpm.interimString,MID(_xlpm.legacyData,FIND(E$1,_xlpm.legacyData)+LEN(E$1)+3,LEN(_xlpm.legacyData)),
IF(ISERROR(FIND(E$1,_xlpm.legacyData)),"",LEFT(_xlpm.interimString,FIND("}",_xlpm.interimString)-2))),"")</f>
        <v/>
      </c>
      <c r="F288" t="str" cm="1">
        <f t="array" ref="F288">IF($D288&lt;&gt;FALSE,_xlfn.LET(_xlpm.legacyData,INDEX('INPUT Legacy JSON Input'!$C:$C,$D288),
_xlpm.interimString,MID(_xlpm.legacyData,FIND(F$1,_xlpm.legacyData)+LEN(F$1)+3,LEN(_xlpm.legacyData)),
IF(ISERROR(FIND(F$1,_xlpm.legacyData)),"",LEFT(_xlpm.interimString,FIND("}",_xlpm.interimString)-2))),"")</f>
        <v/>
      </c>
      <c r="G288" t="str" cm="1">
        <f t="array" ref="G288">IF($D288&lt;&gt;FALSE,_xlfn.LET(_xlpm.legacyData,INDEX('INPUT Legacy JSON Input'!$C:$C,$D288),
_xlpm.interimString,MID(_xlpm.legacyData,FIND(G$1,_xlpm.legacyData)+LEN(G$1)+3,LEN(_xlpm.legacyData)),
IF(ISERROR(FIND(G$1,_xlpm.legacyData)),"",LEFT(_xlpm.interimString,FIND("}",_xlpm.interimString)-2))),"")</f>
        <v/>
      </c>
      <c r="H288" s="9" t="str">
        <f>IF(OR(AND(E288="",F288="",G288=""),AND(B288="labels.icon",F288="")),"",
SUBSTITUTE("{\""featureType\"":\"""&amp;A288&amp;"\"",\""elementType\"":\"""&amp;B288&amp;"\"",\""stylers\"":["&amp;
IF(OR(E288="",B288="labels.icon"),"","{\""visibility\"":\"""&amp;E288&amp;"\""},")&amp;
IF(F288="","","{\""color\"":\"""&amp;F288&amp;"\""},")&amp;
IF(OR(G288="",B288="labels.icon"),"","{\""weight\"":"&amp;G288&amp;"}")&amp;
"]}" &amp;IF((COUNTA(H289:H$778)-COUNTIF(H289:H$778,""))&gt;0, ",", ""),",]","]"))</f>
        <v/>
      </c>
    </row>
    <row r="289" spans="1:8">
      <c r="A289" s="6" t="s">
        <v>64</v>
      </c>
      <c r="B289" t="str" cm="1">
        <f t="array" ref="B289">INDEX('CONSTRUCTION 7 Types'!A:A,COUNTIF(A$2:A289,A289))</f>
        <v>geometry.stroke</v>
      </c>
      <c r="D289" t="b">
        <f>_xlfn.LET(_xlpm.overrideMatch,IFERROR(MATCH("{""featureType"":""" &amp; INDEX('CONFIG Legacy V3 Mapping'!B:B,MATCH('OUTPUT Legacy Converter'!A289,'CONFIG Legacy V3 Mapping'!A:A,0)) &amp; """,""elementType"":""" &amp; B289 &amp; """",'INPUT Legacy JSON Input'!$D:$D,0),FALSE),
_xlpm.allMatch,IF(LEN(A289)-LEN(SUBSTITUTE(A289,".",""))=0,IFERROR(MATCH("{""featureType"":"""&amp;INDEX('CONFIG Legacy V3 Mapping'!B:B,MATCH('OUTPUT Legacy Converter'!A289,'CONFIG Legacy V3 Mapping'!A:A,0))&amp;""",""elementType"":""all""",'INPUT Legacy JSON Input'!$D:$D,0),FALSE),FALSE),
_xlpm.defaultMatch,IF(LEN(A289)-LEN(SUBSTITUTE(A289,".",""))=0,IFERROR(MATCH("{""elementType"":""" &amp; B289 &amp; """",'INPUT Legacy JSON Input'!$D:$D,0),FALSE),FALSE),
IF(_xlpm.overrideMatch,_xlpm.overrideMatch,IF(_xlpm.allMatch,_xlpm.allMatch,IF(_xlpm.defaultMatch,_xlpm.defaultMatch,FALSE))))</f>
        <v>0</v>
      </c>
      <c r="E289" t="str" cm="1">
        <f t="array" ref="E289">IF($D289&lt;&gt;FALSE,_xlfn.LET(_xlpm.legacyData,INDEX('INPUT Legacy JSON Input'!$C:$C,$D289),
_xlpm.interimString,MID(_xlpm.legacyData,FIND(E$1,_xlpm.legacyData)+LEN(E$1)+3,LEN(_xlpm.legacyData)),
IF(ISERROR(FIND(E$1,_xlpm.legacyData)),"",LEFT(_xlpm.interimString,FIND("}",_xlpm.interimString)-2))),"")</f>
        <v/>
      </c>
      <c r="F289" t="str" cm="1">
        <f t="array" ref="F289">IF($D289&lt;&gt;FALSE,_xlfn.LET(_xlpm.legacyData,INDEX('INPUT Legacy JSON Input'!$C:$C,$D289),
_xlpm.interimString,MID(_xlpm.legacyData,FIND(F$1,_xlpm.legacyData)+LEN(F$1)+3,LEN(_xlpm.legacyData)),
IF(ISERROR(FIND(F$1,_xlpm.legacyData)),"",LEFT(_xlpm.interimString,FIND("}",_xlpm.interimString)-2))),"")</f>
        <v/>
      </c>
      <c r="G289" t="str" cm="1">
        <f t="array" ref="G289">IF($D289&lt;&gt;FALSE,_xlfn.LET(_xlpm.legacyData,INDEX('INPUT Legacy JSON Input'!$C:$C,$D289),
_xlpm.interimString,MID(_xlpm.legacyData,FIND(G$1,_xlpm.legacyData)+LEN(G$1)+3,LEN(_xlpm.legacyData)),
IF(ISERROR(FIND(G$1,_xlpm.legacyData)),"",LEFT(_xlpm.interimString,FIND("}",_xlpm.interimString)-2))),"")</f>
        <v/>
      </c>
      <c r="H289" s="9" t="str">
        <f>IF(OR(AND(E289="",F289="",G289=""),AND(B289="labels.icon",F289="")),"",
SUBSTITUTE("{\""featureType\"":\"""&amp;A289&amp;"\"",\""elementType\"":\"""&amp;B289&amp;"\"",\""stylers\"":["&amp;
IF(OR(E289="",B289="labels.icon"),"","{\""visibility\"":\"""&amp;E289&amp;"\""},")&amp;
IF(F289="","","{\""color\"":\"""&amp;F289&amp;"\""},")&amp;
IF(OR(G289="",B289="labels.icon"),"","{\""weight\"":"&amp;G289&amp;"}")&amp;
"]}" &amp;IF((COUNTA(H290:H$778)-COUNTIF(H290:H$778,""))&gt;0, ",", ""),",]","]"))</f>
        <v/>
      </c>
    </row>
    <row r="290" spans="1:8">
      <c r="A290" s="6" t="s">
        <v>65</v>
      </c>
      <c r="B290" t="str" cm="1">
        <f t="array" ref="B290">INDEX('CONSTRUCTION 7 Types'!A:A,COUNTIF(A$2:A290,A290))</f>
        <v>geometry.stroke</v>
      </c>
      <c r="D290" t="b">
        <f>_xlfn.LET(_xlpm.overrideMatch,IFERROR(MATCH("{""featureType"":""" &amp; INDEX('CONFIG Legacy V3 Mapping'!B:B,MATCH('OUTPUT Legacy Converter'!A290,'CONFIG Legacy V3 Mapping'!A:A,0)) &amp; """,""elementType"":""" &amp; B290 &amp; """",'INPUT Legacy JSON Input'!$D:$D,0),FALSE),
_xlpm.allMatch,IF(LEN(A290)-LEN(SUBSTITUTE(A290,".",""))=0,IFERROR(MATCH("{""featureType"":"""&amp;INDEX('CONFIG Legacy V3 Mapping'!B:B,MATCH('OUTPUT Legacy Converter'!A290,'CONFIG Legacy V3 Mapping'!A:A,0))&amp;""",""elementType"":""all""",'INPUT Legacy JSON Input'!$D:$D,0),FALSE),FALSE),
_xlpm.defaultMatch,IF(LEN(A290)-LEN(SUBSTITUTE(A290,".",""))=0,IFERROR(MATCH("{""elementType"":""" &amp; B290 &amp; """",'INPUT Legacy JSON Input'!$D:$D,0),FALSE),FALSE),
IF(_xlpm.overrideMatch,_xlpm.overrideMatch,IF(_xlpm.allMatch,_xlpm.allMatch,IF(_xlpm.defaultMatch,_xlpm.defaultMatch,FALSE))))</f>
        <v>0</v>
      </c>
      <c r="E290" t="str" cm="1">
        <f t="array" ref="E290">IF($D290&lt;&gt;FALSE,_xlfn.LET(_xlpm.legacyData,INDEX('INPUT Legacy JSON Input'!$C:$C,$D290),
_xlpm.interimString,MID(_xlpm.legacyData,FIND(E$1,_xlpm.legacyData)+LEN(E$1)+3,LEN(_xlpm.legacyData)),
IF(ISERROR(FIND(E$1,_xlpm.legacyData)),"",LEFT(_xlpm.interimString,FIND("}",_xlpm.interimString)-2))),"")</f>
        <v/>
      </c>
      <c r="F290" t="str" cm="1">
        <f t="array" ref="F290">IF($D290&lt;&gt;FALSE,_xlfn.LET(_xlpm.legacyData,INDEX('INPUT Legacy JSON Input'!$C:$C,$D290),
_xlpm.interimString,MID(_xlpm.legacyData,FIND(F$1,_xlpm.legacyData)+LEN(F$1)+3,LEN(_xlpm.legacyData)),
IF(ISERROR(FIND(F$1,_xlpm.legacyData)),"",LEFT(_xlpm.interimString,FIND("}",_xlpm.interimString)-2))),"")</f>
        <v/>
      </c>
      <c r="G290" t="str" cm="1">
        <f t="array" ref="G290">IF($D290&lt;&gt;FALSE,_xlfn.LET(_xlpm.legacyData,INDEX('INPUT Legacy JSON Input'!$C:$C,$D290),
_xlpm.interimString,MID(_xlpm.legacyData,FIND(G$1,_xlpm.legacyData)+LEN(G$1)+3,LEN(_xlpm.legacyData)),
IF(ISERROR(FIND(G$1,_xlpm.legacyData)),"",LEFT(_xlpm.interimString,FIND("}",_xlpm.interimString)-2))),"")</f>
        <v/>
      </c>
      <c r="H290" s="9" t="str">
        <f>IF(OR(AND(E290="",F290="",G290=""),AND(B290="labels.icon",F290="")),"",
SUBSTITUTE("{\""featureType\"":\"""&amp;A290&amp;"\"",\""elementType\"":\"""&amp;B290&amp;"\"",\""stylers\"":["&amp;
IF(OR(E290="",B290="labels.icon"),"","{\""visibility\"":\"""&amp;E290&amp;"\""},")&amp;
IF(F290="","","{\""color\"":\"""&amp;F290&amp;"\""},")&amp;
IF(OR(G290="",B290="labels.icon"),"","{\""weight\"":"&amp;G290&amp;"}")&amp;
"]}" &amp;IF((COUNTA(H291:H$778)-COUNTIF(H291:H$778,""))&gt;0, ",", ""),",]","]"))</f>
        <v/>
      </c>
    </row>
    <row r="291" spans="1:8">
      <c r="A291" s="6" t="s">
        <v>66</v>
      </c>
      <c r="B291" t="str" cm="1">
        <f t="array" ref="B291">INDEX('CONSTRUCTION 7 Types'!A:A,COUNTIF(A$2:A291,A291))</f>
        <v>geometry.stroke</v>
      </c>
      <c r="D291" t="b">
        <f>_xlfn.LET(_xlpm.overrideMatch,IFERROR(MATCH("{""featureType"":""" &amp; INDEX('CONFIG Legacy V3 Mapping'!B:B,MATCH('OUTPUT Legacy Converter'!A291,'CONFIG Legacy V3 Mapping'!A:A,0)) &amp; """,""elementType"":""" &amp; B291 &amp; """",'INPUT Legacy JSON Input'!$D:$D,0),FALSE),
_xlpm.allMatch,IF(LEN(A291)-LEN(SUBSTITUTE(A291,".",""))=0,IFERROR(MATCH("{""featureType"":"""&amp;INDEX('CONFIG Legacy V3 Mapping'!B:B,MATCH('OUTPUT Legacy Converter'!A291,'CONFIG Legacy V3 Mapping'!A:A,0))&amp;""",""elementType"":""all""",'INPUT Legacy JSON Input'!$D:$D,0),FALSE),FALSE),
_xlpm.defaultMatch,IF(LEN(A291)-LEN(SUBSTITUTE(A291,".",""))=0,IFERROR(MATCH("{""elementType"":""" &amp; B291 &amp; """",'INPUT Legacy JSON Input'!$D:$D,0),FALSE),FALSE),
IF(_xlpm.overrideMatch,_xlpm.overrideMatch,IF(_xlpm.allMatch,_xlpm.allMatch,IF(_xlpm.defaultMatch,_xlpm.defaultMatch,FALSE))))</f>
        <v>0</v>
      </c>
      <c r="E291" t="str" cm="1">
        <f t="array" ref="E291">IF($D291&lt;&gt;FALSE,_xlfn.LET(_xlpm.legacyData,INDEX('INPUT Legacy JSON Input'!$C:$C,$D291),
_xlpm.interimString,MID(_xlpm.legacyData,FIND(E$1,_xlpm.legacyData)+LEN(E$1)+3,LEN(_xlpm.legacyData)),
IF(ISERROR(FIND(E$1,_xlpm.legacyData)),"",LEFT(_xlpm.interimString,FIND("}",_xlpm.interimString)-2))),"")</f>
        <v/>
      </c>
      <c r="F291" t="str" cm="1">
        <f t="array" ref="F291">IF($D291&lt;&gt;FALSE,_xlfn.LET(_xlpm.legacyData,INDEX('INPUT Legacy JSON Input'!$C:$C,$D291),
_xlpm.interimString,MID(_xlpm.legacyData,FIND(F$1,_xlpm.legacyData)+LEN(F$1)+3,LEN(_xlpm.legacyData)),
IF(ISERROR(FIND(F$1,_xlpm.legacyData)),"",LEFT(_xlpm.interimString,FIND("}",_xlpm.interimString)-2))),"")</f>
        <v/>
      </c>
      <c r="G291" t="str" cm="1">
        <f t="array" ref="G291">IF($D291&lt;&gt;FALSE,_xlfn.LET(_xlpm.legacyData,INDEX('INPUT Legacy JSON Input'!$C:$C,$D291),
_xlpm.interimString,MID(_xlpm.legacyData,FIND(G$1,_xlpm.legacyData)+LEN(G$1)+3,LEN(_xlpm.legacyData)),
IF(ISERROR(FIND(G$1,_xlpm.legacyData)),"",LEFT(_xlpm.interimString,FIND("}",_xlpm.interimString)-2))),"")</f>
        <v/>
      </c>
      <c r="H291" s="9" t="str">
        <f>IF(OR(AND(E291="",F291="",G291=""),AND(B291="labels.icon",F291="")),"",
SUBSTITUTE("{\""featureType\"":\"""&amp;A291&amp;"\"",\""elementType\"":\"""&amp;B291&amp;"\"",\""stylers\"":["&amp;
IF(OR(E291="",B291="labels.icon"),"","{\""visibility\"":\"""&amp;E291&amp;"\""},")&amp;
IF(F291="","","{\""color\"":\"""&amp;F291&amp;"\""},")&amp;
IF(OR(G291="",B291="labels.icon"),"","{\""weight\"":"&amp;G291&amp;"}")&amp;
"]}" &amp;IF((COUNTA(H292:H$778)-COUNTIF(H292:H$778,""))&gt;0, ",", ""),",]","]"))</f>
        <v/>
      </c>
    </row>
    <row r="292" spans="1:8">
      <c r="A292" s="6" t="s">
        <v>67</v>
      </c>
      <c r="B292" t="str" cm="1">
        <f t="array" ref="B292">INDEX('CONSTRUCTION 7 Types'!A:A,COUNTIF(A$2:A292,A292))</f>
        <v>geometry.stroke</v>
      </c>
      <c r="D292" t="b">
        <f>_xlfn.LET(_xlpm.overrideMatch,IFERROR(MATCH("{""featureType"":""" &amp; INDEX('CONFIG Legacy V3 Mapping'!B:B,MATCH('OUTPUT Legacy Converter'!A292,'CONFIG Legacy V3 Mapping'!A:A,0)) &amp; """,""elementType"":""" &amp; B292 &amp; """",'INPUT Legacy JSON Input'!$D:$D,0),FALSE),
_xlpm.allMatch,IF(LEN(A292)-LEN(SUBSTITUTE(A292,".",""))=0,IFERROR(MATCH("{""featureType"":"""&amp;INDEX('CONFIG Legacy V3 Mapping'!B:B,MATCH('OUTPUT Legacy Converter'!A292,'CONFIG Legacy V3 Mapping'!A:A,0))&amp;""",""elementType"":""all""",'INPUT Legacy JSON Input'!$D:$D,0),FALSE),FALSE),
_xlpm.defaultMatch,IF(LEN(A292)-LEN(SUBSTITUTE(A292,".",""))=0,IFERROR(MATCH("{""elementType"":""" &amp; B292 &amp; """",'INPUT Legacy JSON Input'!$D:$D,0),FALSE),FALSE),
IF(_xlpm.overrideMatch,_xlpm.overrideMatch,IF(_xlpm.allMatch,_xlpm.allMatch,IF(_xlpm.defaultMatch,_xlpm.defaultMatch,FALSE))))</f>
        <v>0</v>
      </c>
      <c r="E292" t="str" cm="1">
        <f t="array" ref="E292">IF($D292&lt;&gt;FALSE,_xlfn.LET(_xlpm.legacyData,INDEX('INPUT Legacy JSON Input'!$C:$C,$D292),
_xlpm.interimString,MID(_xlpm.legacyData,FIND(E$1,_xlpm.legacyData)+LEN(E$1)+3,LEN(_xlpm.legacyData)),
IF(ISERROR(FIND(E$1,_xlpm.legacyData)),"",LEFT(_xlpm.interimString,FIND("}",_xlpm.interimString)-2))),"")</f>
        <v/>
      </c>
      <c r="F292" t="str" cm="1">
        <f t="array" ref="F292">IF($D292&lt;&gt;FALSE,_xlfn.LET(_xlpm.legacyData,INDEX('INPUT Legacy JSON Input'!$C:$C,$D292),
_xlpm.interimString,MID(_xlpm.legacyData,FIND(F$1,_xlpm.legacyData)+LEN(F$1)+3,LEN(_xlpm.legacyData)),
IF(ISERROR(FIND(F$1,_xlpm.legacyData)),"",LEFT(_xlpm.interimString,FIND("}",_xlpm.interimString)-2))),"")</f>
        <v/>
      </c>
      <c r="G292" t="str" cm="1">
        <f t="array" ref="G292">IF($D292&lt;&gt;FALSE,_xlfn.LET(_xlpm.legacyData,INDEX('INPUT Legacy JSON Input'!$C:$C,$D292),
_xlpm.interimString,MID(_xlpm.legacyData,FIND(G$1,_xlpm.legacyData)+LEN(G$1)+3,LEN(_xlpm.legacyData)),
IF(ISERROR(FIND(G$1,_xlpm.legacyData)),"",LEFT(_xlpm.interimString,FIND("}",_xlpm.interimString)-2))),"")</f>
        <v/>
      </c>
      <c r="H292" s="9" t="str">
        <f>IF(OR(AND(E292="",F292="",G292=""),AND(B292="labels.icon",F292="")),"",
SUBSTITUTE("{\""featureType\"":\"""&amp;A292&amp;"\"",\""elementType\"":\"""&amp;B292&amp;"\"",\""stylers\"":["&amp;
IF(OR(E292="",B292="labels.icon"),"","{\""visibility\"":\"""&amp;E292&amp;"\""},")&amp;
IF(F292="","","{\""color\"":\"""&amp;F292&amp;"\""},")&amp;
IF(OR(G292="",B292="labels.icon"),"","{\""weight\"":"&amp;G292&amp;"}")&amp;
"]}" &amp;IF((COUNTA(H293:H$778)-COUNTIF(H293:H$778,""))&gt;0, ",", ""),",]","]"))</f>
        <v/>
      </c>
    </row>
    <row r="293" spans="1:8">
      <c r="A293" s="6" t="s">
        <v>68</v>
      </c>
      <c r="B293" t="str" cm="1">
        <f t="array" ref="B293">INDEX('CONSTRUCTION 7 Types'!A:A,COUNTIF(A$2:A293,A293))</f>
        <v>geometry.stroke</v>
      </c>
      <c r="D293" t="b">
        <f>_xlfn.LET(_xlpm.overrideMatch,IFERROR(MATCH("{""featureType"":""" &amp; INDEX('CONFIG Legacy V3 Mapping'!B:B,MATCH('OUTPUT Legacy Converter'!A293,'CONFIG Legacy V3 Mapping'!A:A,0)) &amp; """,""elementType"":""" &amp; B293 &amp; """",'INPUT Legacy JSON Input'!$D:$D,0),FALSE),
_xlpm.allMatch,IF(LEN(A293)-LEN(SUBSTITUTE(A293,".",""))=0,IFERROR(MATCH("{""featureType"":"""&amp;INDEX('CONFIG Legacy V3 Mapping'!B:B,MATCH('OUTPUT Legacy Converter'!A293,'CONFIG Legacy V3 Mapping'!A:A,0))&amp;""",""elementType"":""all""",'INPUT Legacy JSON Input'!$D:$D,0),FALSE),FALSE),
_xlpm.defaultMatch,IF(LEN(A293)-LEN(SUBSTITUTE(A293,".",""))=0,IFERROR(MATCH("{""elementType"":""" &amp; B293 &amp; """",'INPUT Legacy JSON Input'!$D:$D,0),FALSE),FALSE),
IF(_xlpm.overrideMatch,_xlpm.overrideMatch,IF(_xlpm.allMatch,_xlpm.allMatch,IF(_xlpm.defaultMatch,_xlpm.defaultMatch,FALSE))))</f>
        <v>0</v>
      </c>
      <c r="E293" t="str" cm="1">
        <f t="array" ref="E293">IF($D293&lt;&gt;FALSE,_xlfn.LET(_xlpm.legacyData,INDEX('INPUT Legacy JSON Input'!$C:$C,$D293),
_xlpm.interimString,MID(_xlpm.legacyData,FIND(E$1,_xlpm.legacyData)+LEN(E$1)+3,LEN(_xlpm.legacyData)),
IF(ISERROR(FIND(E$1,_xlpm.legacyData)),"",LEFT(_xlpm.interimString,FIND("}",_xlpm.interimString)-2))),"")</f>
        <v/>
      </c>
      <c r="F293" t="str" cm="1">
        <f t="array" ref="F293">IF($D293&lt;&gt;FALSE,_xlfn.LET(_xlpm.legacyData,INDEX('INPUT Legacy JSON Input'!$C:$C,$D293),
_xlpm.interimString,MID(_xlpm.legacyData,FIND(F$1,_xlpm.legacyData)+LEN(F$1)+3,LEN(_xlpm.legacyData)),
IF(ISERROR(FIND(F$1,_xlpm.legacyData)),"",LEFT(_xlpm.interimString,FIND("}",_xlpm.interimString)-2))),"")</f>
        <v/>
      </c>
      <c r="G293" t="str" cm="1">
        <f t="array" ref="G293">IF($D293&lt;&gt;FALSE,_xlfn.LET(_xlpm.legacyData,INDEX('INPUT Legacy JSON Input'!$C:$C,$D293),
_xlpm.interimString,MID(_xlpm.legacyData,FIND(G$1,_xlpm.legacyData)+LEN(G$1)+3,LEN(_xlpm.legacyData)),
IF(ISERROR(FIND(G$1,_xlpm.legacyData)),"",LEFT(_xlpm.interimString,FIND("}",_xlpm.interimString)-2))),"")</f>
        <v/>
      </c>
      <c r="H293" s="9" t="str">
        <f>IF(OR(AND(E293="",F293="",G293=""),AND(B293="labels.icon",F293="")),"",
SUBSTITUTE("{\""featureType\"":\"""&amp;A293&amp;"\"",\""elementType\"":\"""&amp;B293&amp;"\"",\""stylers\"":["&amp;
IF(OR(E293="",B293="labels.icon"),"","{\""visibility\"":\"""&amp;E293&amp;"\""},")&amp;
IF(F293="","","{\""color\"":\"""&amp;F293&amp;"\""},")&amp;
IF(OR(G293="",B293="labels.icon"),"","{\""weight\"":"&amp;G293&amp;"}")&amp;
"]}" &amp;IF((COUNTA(H294:H$778)-COUNTIF(H294:H$778,""))&gt;0, ",", ""),",]","]"))</f>
        <v/>
      </c>
    </row>
    <row r="294" spans="1:8">
      <c r="A294" s="6" t="s">
        <v>69</v>
      </c>
      <c r="B294" t="str" cm="1">
        <f t="array" ref="B294">INDEX('CONSTRUCTION 7 Types'!A:A,COUNTIF(A$2:A294,A294))</f>
        <v>geometry.stroke</v>
      </c>
      <c r="D294" t="b">
        <f>_xlfn.LET(_xlpm.overrideMatch,IFERROR(MATCH("{""featureType"":""" &amp; INDEX('CONFIG Legacy V3 Mapping'!B:B,MATCH('OUTPUT Legacy Converter'!A294,'CONFIG Legacy V3 Mapping'!A:A,0)) &amp; """,""elementType"":""" &amp; B294 &amp; """",'INPUT Legacy JSON Input'!$D:$D,0),FALSE),
_xlpm.allMatch,IF(LEN(A294)-LEN(SUBSTITUTE(A294,".",""))=0,IFERROR(MATCH("{""featureType"":"""&amp;INDEX('CONFIG Legacy V3 Mapping'!B:B,MATCH('OUTPUT Legacy Converter'!A294,'CONFIG Legacy V3 Mapping'!A:A,0))&amp;""",""elementType"":""all""",'INPUT Legacy JSON Input'!$D:$D,0),FALSE),FALSE),
_xlpm.defaultMatch,IF(LEN(A294)-LEN(SUBSTITUTE(A294,".",""))=0,IFERROR(MATCH("{""elementType"":""" &amp; B294 &amp; """",'INPUT Legacy JSON Input'!$D:$D,0),FALSE),FALSE),
IF(_xlpm.overrideMatch,_xlpm.overrideMatch,IF(_xlpm.allMatch,_xlpm.allMatch,IF(_xlpm.defaultMatch,_xlpm.defaultMatch,FALSE))))</f>
        <v>0</v>
      </c>
      <c r="E294" t="str" cm="1">
        <f t="array" ref="E294">IF($D294&lt;&gt;FALSE,_xlfn.LET(_xlpm.legacyData,INDEX('INPUT Legacy JSON Input'!$C:$C,$D294),
_xlpm.interimString,MID(_xlpm.legacyData,FIND(E$1,_xlpm.legacyData)+LEN(E$1)+3,LEN(_xlpm.legacyData)),
IF(ISERROR(FIND(E$1,_xlpm.legacyData)),"",LEFT(_xlpm.interimString,FIND("}",_xlpm.interimString)-2))),"")</f>
        <v/>
      </c>
      <c r="F294" t="str" cm="1">
        <f t="array" ref="F294">IF($D294&lt;&gt;FALSE,_xlfn.LET(_xlpm.legacyData,INDEX('INPUT Legacy JSON Input'!$C:$C,$D294),
_xlpm.interimString,MID(_xlpm.legacyData,FIND(F$1,_xlpm.legacyData)+LEN(F$1)+3,LEN(_xlpm.legacyData)),
IF(ISERROR(FIND(F$1,_xlpm.legacyData)),"",LEFT(_xlpm.interimString,FIND("}",_xlpm.interimString)-2))),"")</f>
        <v/>
      </c>
      <c r="G294" t="str" cm="1">
        <f t="array" ref="G294">IF($D294&lt;&gt;FALSE,_xlfn.LET(_xlpm.legacyData,INDEX('INPUT Legacy JSON Input'!$C:$C,$D294),
_xlpm.interimString,MID(_xlpm.legacyData,FIND(G$1,_xlpm.legacyData)+LEN(G$1)+3,LEN(_xlpm.legacyData)),
IF(ISERROR(FIND(G$1,_xlpm.legacyData)),"",LEFT(_xlpm.interimString,FIND("}",_xlpm.interimString)-2))),"")</f>
        <v/>
      </c>
      <c r="H294" s="9" t="str">
        <f>IF(OR(AND(E294="",F294="",G294=""),AND(B294="labels.icon",F294="")),"",
SUBSTITUTE("{\""featureType\"":\"""&amp;A294&amp;"\"",\""elementType\"":\"""&amp;B294&amp;"\"",\""stylers\"":["&amp;
IF(OR(E294="",B294="labels.icon"),"","{\""visibility\"":\"""&amp;E294&amp;"\""},")&amp;
IF(F294="","","{\""color\"":\"""&amp;F294&amp;"\""},")&amp;
IF(OR(G294="",B294="labels.icon"),"","{\""weight\"":"&amp;G294&amp;"}")&amp;
"]}" &amp;IF((COUNTA(H295:H$778)-COUNTIF(H295:H$778,""))&gt;0, ",", ""),",]","]"))</f>
        <v/>
      </c>
    </row>
    <row r="295" spans="1:8">
      <c r="A295" s="6" t="s">
        <v>70</v>
      </c>
      <c r="B295" t="str" cm="1">
        <f t="array" ref="B295">INDEX('CONSTRUCTION 7 Types'!A:A,COUNTIF(A$2:A295,A295))</f>
        <v>geometry.stroke</v>
      </c>
      <c r="D295" t="b">
        <f>_xlfn.LET(_xlpm.overrideMatch,IFERROR(MATCH("{""featureType"":""" &amp; INDEX('CONFIG Legacy V3 Mapping'!B:B,MATCH('OUTPUT Legacy Converter'!A295,'CONFIG Legacy V3 Mapping'!A:A,0)) &amp; """,""elementType"":""" &amp; B295 &amp; """",'INPUT Legacy JSON Input'!$D:$D,0),FALSE),
_xlpm.allMatch,IF(LEN(A295)-LEN(SUBSTITUTE(A295,".",""))=0,IFERROR(MATCH("{""featureType"":"""&amp;INDEX('CONFIG Legacy V3 Mapping'!B:B,MATCH('OUTPUT Legacy Converter'!A295,'CONFIG Legacy V3 Mapping'!A:A,0))&amp;""",""elementType"":""all""",'INPUT Legacy JSON Input'!$D:$D,0),FALSE),FALSE),
_xlpm.defaultMatch,IF(LEN(A295)-LEN(SUBSTITUTE(A295,".",""))=0,IFERROR(MATCH("{""elementType"":""" &amp; B295 &amp; """",'INPUT Legacy JSON Input'!$D:$D,0),FALSE),FALSE),
IF(_xlpm.overrideMatch,_xlpm.overrideMatch,IF(_xlpm.allMatch,_xlpm.allMatch,IF(_xlpm.defaultMatch,_xlpm.defaultMatch,FALSE))))</f>
        <v>0</v>
      </c>
      <c r="E295" t="str" cm="1">
        <f t="array" ref="E295">IF($D295&lt;&gt;FALSE,_xlfn.LET(_xlpm.legacyData,INDEX('INPUT Legacy JSON Input'!$C:$C,$D295),
_xlpm.interimString,MID(_xlpm.legacyData,FIND(E$1,_xlpm.legacyData)+LEN(E$1)+3,LEN(_xlpm.legacyData)),
IF(ISERROR(FIND(E$1,_xlpm.legacyData)),"",LEFT(_xlpm.interimString,FIND("}",_xlpm.interimString)-2))),"")</f>
        <v/>
      </c>
      <c r="F295" t="str" cm="1">
        <f t="array" ref="F295">IF($D295&lt;&gt;FALSE,_xlfn.LET(_xlpm.legacyData,INDEX('INPUT Legacy JSON Input'!$C:$C,$D295),
_xlpm.interimString,MID(_xlpm.legacyData,FIND(F$1,_xlpm.legacyData)+LEN(F$1)+3,LEN(_xlpm.legacyData)),
IF(ISERROR(FIND(F$1,_xlpm.legacyData)),"",LEFT(_xlpm.interimString,FIND("}",_xlpm.interimString)-2))),"")</f>
        <v/>
      </c>
      <c r="G295" t="str" cm="1">
        <f t="array" ref="G295">IF($D295&lt;&gt;FALSE,_xlfn.LET(_xlpm.legacyData,INDEX('INPUT Legacy JSON Input'!$C:$C,$D295),
_xlpm.interimString,MID(_xlpm.legacyData,FIND(G$1,_xlpm.legacyData)+LEN(G$1)+3,LEN(_xlpm.legacyData)),
IF(ISERROR(FIND(G$1,_xlpm.legacyData)),"",LEFT(_xlpm.interimString,FIND("}",_xlpm.interimString)-2))),"")</f>
        <v/>
      </c>
      <c r="H295" s="9" t="str">
        <f>IF(OR(AND(E295="",F295="",G295=""),AND(B295="labels.icon",F295="")),"",
SUBSTITUTE("{\""featureType\"":\"""&amp;A295&amp;"\"",\""elementType\"":\"""&amp;B295&amp;"\"",\""stylers\"":["&amp;
IF(OR(E295="",B295="labels.icon"),"","{\""visibility\"":\"""&amp;E295&amp;"\""},")&amp;
IF(F295="","","{\""color\"":\"""&amp;F295&amp;"\""},")&amp;
IF(OR(G295="",B295="labels.icon"),"","{\""weight\"":"&amp;G295&amp;"}")&amp;
"]}" &amp;IF((COUNTA(H296:H$778)-COUNTIF(H296:H$778,""))&gt;0, ",", ""),",]","]"))</f>
        <v/>
      </c>
    </row>
    <row r="296" spans="1:8">
      <c r="A296" s="6" t="s">
        <v>71</v>
      </c>
      <c r="B296" t="str" cm="1">
        <f t="array" ref="B296">INDEX('CONSTRUCTION 7 Types'!A:A,COUNTIF(A$2:A296,A296))</f>
        <v>geometry.stroke</v>
      </c>
      <c r="D296" t="b">
        <f>_xlfn.LET(_xlpm.overrideMatch,IFERROR(MATCH("{""featureType"":""" &amp; INDEX('CONFIG Legacy V3 Mapping'!B:B,MATCH('OUTPUT Legacy Converter'!A296,'CONFIG Legacy V3 Mapping'!A:A,0)) &amp; """,""elementType"":""" &amp; B296 &amp; """",'INPUT Legacy JSON Input'!$D:$D,0),FALSE),
_xlpm.allMatch,IF(LEN(A296)-LEN(SUBSTITUTE(A296,".",""))=0,IFERROR(MATCH("{""featureType"":"""&amp;INDEX('CONFIG Legacy V3 Mapping'!B:B,MATCH('OUTPUT Legacy Converter'!A296,'CONFIG Legacy V3 Mapping'!A:A,0))&amp;""",""elementType"":""all""",'INPUT Legacy JSON Input'!$D:$D,0),FALSE),FALSE),
_xlpm.defaultMatch,IF(LEN(A296)-LEN(SUBSTITUTE(A296,".",""))=0,IFERROR(MATCH("{""elementType"":""" &amp; B296 &amp; """",'INPUT Legacy JSON Input'!$D:$D,0),FALSE),FALSE),
IF(_xlpm.overrideMatch,_xlpm.overrideMatch,IF(_xlpm.allMatch,_xlpm.allMatch,IF(_xlpm.defaultMatch,_xlpm.defaultMatch,FALSE))))</f>
        <v>0</v>
      </c>
      <c r="E296" t="str" cm="1">
        <f t="array" ref="E296">IF($D296&lt;&gt;FALSE,_xlfn.LET(_xlpm.legacyData,INDEX('INPUT Legacy JSON Input'!$C:$C,$D296),
_xlpm.interimString,MID(_xlpm.legacyData,FIND(E$1,_xlpm.legacyData)+LEN(E$1)+3,LEN(_xlpm.legacyData)),
IF(ISERROR(FIND(E$1,_xlpm.legacyData)),"",LEFT(_xlpm.interimString,FIND("}",_xlpm.interimString)-2))),"")</f>
        <v/>
      </c>
      <c r="F296" t="str" cm="1">
        <f t="array" ref="F296">IF($D296&lt;&gt;FALSE,_xlfn.LET(_xlpm.legacyData,INDEX('INPUT Legacy JSON Input'!$C:$C,$D296),
_xlpm.interimString,MID(_xlpm.legacyData,FIND(F$1,_xlpm.legacyData)+LEN(F$1)+3,LEN(_xlpm.legacyData)),
IF(ISERROR(FIND(F$1,_xlpm.legacyData)),"",LEFT(_xlpm.interimString,FIND("}",_xlpm.interimString)-2))),"")</f>
        <v/>
      </c>
      <c r="G296" t="str" cm="1">
        <f t="array" ref="G296">IF($D296&lt;&gt;FALSE,_xlfn.LET(_xlpm.legacyData,INDEX('INPUT Legacy JSON Input'!$C:$C,$D296),
_xlpm.interimString,MID(_xlpm.legacyData,FIND(G$1,_xlpm.legacyData)+LEN(G$1)+3,LEN(_xlpm.legacyData)),
IF(ISERROR(FIND(G$1,_xlpm.legacyData)),"",LEFT(_xlpm.interimString,FIND("}",_xlpm.interimString)-2))),"")</f>
        <v/>
      </c>
      <c r="H296" s="9" t="str">
        <f>IF(OR(AND(E296="",F296="",G296=""),AND(B296="labels.icon",F296="")),"",
SUBSTITUTE("{\""featureType\"":\"""&amp;A296&amp;"\"",\""elementType\"":\"""&amp;B296&amp;"\"",\""stylers\"":["&amp;
IF(OR(E296="",B296="labels.icon"),"","{\""visibility\"":\"""&amp;E296&amp;"\""},")&amp;
IF(F296="","","{\""color\"":\"""&amp;F296&amp;"\""},")&amp;
IF(OR(G296="",B296="labels.icon"),"","{\""weight\"":"&amp;G296&amp;"}")&amp;
"]}" &amp;IF((COUNTA(H297:H$778)-COUNTIF(H297:H$778,""))&gt;0, ",", ""),",]","]"))</f>
        <v/>
      </c>
    </row>
    <row r="297" spans="1:8">
      <c r="A297" s="6" t="s">
        <v>72</v>
      </c>
      <c r="B297" t="str" cm="1">
        <f t="array" ref="B297">INDEX('CONSTRUCTION 7 Types'!A:A,COUNTIF(A$2:A297,A297))</f>
        <v>geometry.stroke</v>
      </c>
      <c r="D297" t="b">
        <f>_xlfn.LET(_xlpm.overrideMatch,IFERROR(MATCH("{""featureType"":""" &amp; INDEX('CONFIG Legacy V3 Mapping'!B:B,MATCH('OUTPUT Legacy Converter'!A297,'CONFIG Legacy V3 Mapping'!A:A,0)) &amp; """,""elementType"":""" &amp; B297 &amp; """",'INPUT Legacy JSON Input'!$D:$D,0),FALSE),
_xlpm.allMatch,IF(LEN(A297)-LEN(SUBSTITUTE(A297,".",""))=0,IFERROR(MATCH("{""featureType"":"""&amp;INDEX('CONFIG Legacy V3 Mapping'!B:B,MATCH('OUTPUT Legacy Converter'!A297,'CONFIG Legacy V3 Mapping'!A:A,0))&amp;""",""elementType"":""all""",'INPUT Legacy JSON Input'!$D:$D,0),FALSE),FALSE),
_xlpm.defaultMatch,IF(LEN(A297)-LEN(SUBSTITUTE(A297,".",""))=0,IFERROR(MATCH("{""elementType"":""" &amp; B297 &amp; """",'INPUT Legacy JSON Input'!$D:$D,0),FALSE),FALSE),
IF(_xlpm.overrideMatch,_xlpm.overrideMatch,IF(_xlpm.allMatch,_xlpm.allMatch,IF(_xlpm.defaultMatch,_xlpm.defaultMatch,FALSE))))</f>
        <v>0</v>
      </c>
      <c r="E297" t="str" cm="1">
        <f t="array" ref="E297">IF($D297&lt;&gt;FALSE,_xlfn.LET(_xlpm.legacyData,INDEX('INPUT Legacy JSON Input'!$C:$C,$D297),
_xlpm.interimString,MID(_xlpm.legacyData,FIND(E$1,_xlpm.legacyData)+LEN(E$1)+3,LEN(_xlpm.legacyData)),
IF(ISERROR(FIND(E$1,_xlpm.legacyData)),"",LEFT(_xlpm.interimString,FIND("}",_xlpm.interimString)-2))),"")</f>
        <v/>
      </c>
      <c r="F297" t="str" cm="1">
        <f t="array" ref="F297">IF($D297&lt;&gt;FALSE,_xlfn.LET(_xlpm.legacyData,INDEX('INPUT Legacy JSON Input'!$C:$C,$D297),
_xlpm.interimString,MID(_xlpm.legacyData,FIND(F$1,_xlpm.legacyData)+LEN(F$1)+3,LEN(_xlpm.legacyData)),
IF(ISERROR(FIND(F$1,_xlpm.legacyData)),"",LEFT(_xlpm.interimString,FIND("}",_xlpm.interimString)-2))),"")</f>
        <v/>
      </c>
      <c r="G297" t="str" cm="1">
        <f t="array" ref="G297">IF($D297&lt;&gt;FALSE,_xlfn.LET(_xlpm.legacyData,INDEX('INPUT Legacy JSON Input'!$C:$C,$D297),
_xlpm.interimString,MID(_xlpm.legacyData,FIND(G$1,_xlpm.legacyData)+LEN(G$1)+3,LEN(_xlpm.legacyData)),
IF(ISERROR(FIND(G$1,_xlpm.legacyData)),"",LEFT(_xlpm.interimString,FIND("}",_xlpm.interimString)-2))),"")</f>
        <v/>
      </c>
      <c r="H297" s="9" t="str">
        <f>IF(OR(AND(E297="",F297="",G297=""),AND(B297="labels.icon",F297="")),"",
SUBSTITUTE("{\""featureType\"":\"""&amp;A297&amp;"\"",\""elementType\"":\"""&amp;B297&amp;"\"",\""stylers\"":["&amp;
IF(OR(E297="",B297="labels.icon"),"","{\""visibility\"":\"""&amp;E297&amp;"\""},")&amp;
IF(F297="","","{\""color\"":\"""&amp;F297&amp;"\""},")&amp;
IF(OR(G297="",B297="labels.icon"),"","{\""weight\"":"&amp;G297&amp;"}")&amp;
"]}" &amp;IF((COUNTA(H298:H$778)-COUNTIF(H298:H$778,""))&gt;0, ",", ""),",]","]"))</f>
        <v/>
      </c>
    </row>
    <row r="298" spans="1:8">
      <c r="A298" s="6" t="s">
        <v>73</v>
      </c>
      <c r="B298" t="str" cm="1">
        <f t="array" ref="B298">INDEX('CONSTRUCTION 7 Types'!A:A,COUNTIF(A$2:A298,A298))</f>
        <v>geometry.stroke</v>
      </c>
      <c r="D298" t="b">
        <f>_xlfn.LET(_xlpm.overrideMatch,IFERROR(MATCH("{""featureType"":""" &amp; INDEX('CONFIG Legacy V3 Mapping'!B:B,MATCH('OUTPUT Legacy Converter'!A298,'CONFIG Legacy V3 Mapping'!A:A,0)) &amp; """,""elementType"":""" &amp; B298 &amp; """",'INPUT Legacy JSON Input'!$D:$D,0),FALSE),
_xlpm.allMatch,IF(LEN(A298)-LEN(SUBSTITUTE(A298,".",""))=0,IFERROR(MATCH("{""featureType"":"""&amp;INDEX('CONFIG Legacy V3 Mapping'!B:B,MATCH('OUTPUT Legacy Converter'!A298,'CONFIG Legacy V3 Mapping'!A:A,0))&amp;""",""elementType"":""all""",'INPUT Legacy JSON Input'!$D:$D,0),FALSE),FALSE),
_xlpm.defaultMatch,IF(LEN(A298)-LEN(SUBSTITUTE(A298,".",""))=0,IFERROR(MATCH("{""elementType"":""" &amp; B298 &amp; """",'INPUT Legacy JSON Input'!$D:$D,0),FALSE),FALSE),
IF(_xlpm.overrideMatch,_xlpm.overrideMatch,IF(_xlpm.allMatch,_xlpm.allMatch,IF(_xlpm.defaultMatch,_xlpm.defaultMatch,FALSE))))</f>
        <v>0</v>
      </c>
      <c r="E298" t="str" cm="1">
        <f t="array" ref="E298">IF($D298&lt;&gt;FALSE,_xlfn.LET(_xlpm.legacyData,INDEX('INPUT Legacy JSON Input'!$C:$C,$D298),
_xlpm.interimString,MID(_xlpm.legacyData,FIND(E$1,_xlpm.legacyData)+LEN(E$1)+3,LEN(_xlpm.legacyData)),
IF(ISERROR(FIND(E$1,_xlpm.legacyData)),"",LEFT(_xlpm.interimString,FIND("}",_xlpm.interimString)-2))),"")</f>
        <v/>
      </c>
      <c r="F298" t="str" cm="1">
        <f t="array" ref="F298">IF($D298&lt;&gt;FALSE,_xlfn.LET(_xlpm.legacyData,INDEX('INPUT Legacy JSON Input'!$C:$C,$D298),
_xlpm.interimString,MID(_xlpm.legacyData,FIND(F$1,_xlpm.legacyData)+LEN(F$1)+3,LEN(_xlpm.legacyData)),
IF(ISERROR(FIND(F$1,_xlpm.legacyData)),"",LEFT(_xlpm.interimString,FIND("}",_xlpm.interimString)-2))),"")</f>
        <v/>
      </c>
      <c r="G298" t="str" cm="1">
        <f t="array" ref="G298">IF($D298&lt;&gt;FALSE,_xlfn.LET(_xlpm.legacyData,INDEX('INPUT Legacy JSON Input'!$C:$C,$D298),
_xlpm.interimString,MID(_xlpm.legacyData,FIND(G$1,_xlpm.legacyData)+LEN(G$1)+3,LEN(_xlpm.legacyData)),
IF(ISERROR(FIND(G$1,_xlpm.legacyData)),"",LEFT(_xlpm.interimString,FIND("}",_xlpm.interimString)-2))),"")</f>
        <v/>
      </c>
      <c r="H298" s="9" t="str">
        <f>IF(OR(AND(E298="",F298="",G298=""),AND(B298="labels.icon",F298="")),"",
SUBSTITUTE("{\""featureType\"":\"""&amp;A298&amp;"\"",\""elementType\"":\"""&amp;B298&amp;"\"",\""stylers\"":["&amp;
IF(OR(E298="",B298="labels.icon"),"","{\""visibility\"":\"""&amp;E298&amp;"\""},")&amp;
IF(F298="","","{\""color\"":\"""&amp;F298&amp;"\""},")&amp;
IF(OR(G298="",B298="labels.icon"),"","{\""weight\"":"&amp;G298&amp;"}")&amp;
"]}" &amp;IF((COUNTA(H299:H$778)-COUNTIF(H299:H$778,""))&gt;0, ",", ""),",]","]"))</f>
        <v/>
      </c>
    </row>
    <row r="299" spans="1:8">
      <c r="A299" s="6" t="s">
        <v>74</v>
      </c>
      <c r="B299" t="str" cm="1">
        <f t="array" ref="B299">INDEX('CONSTRUCTION 7 Types'!A:A,COUNTIF(A$2:A299,A299))</f>
        <v>geometry.stroke</v>
      </c>
      <c r="D299" t="b">
        <f>_xlfn.LET(_xlpm.overrideMatch,IFERROR(MATCH("{""featureType"":""" &amp; INDEX('CONFIG Legacy V3 Mapping'!B:B,MATCH('OUTPUT Legacy Converter'!A299,'CONFIG Legacy V3 Mapping'!A:A,0)) &amp; """,""elementType"":""" &amp; B299 &amp; """",'INPUT Legacy JSON Input'!$D:$D,0),FALSE),
_xlpm.allMatch,IF(LEN(A299)-LEN(SUBSTITUTE(A299,".",""))=0,IFERROR(MATCH("{""featureType"":"""&amp;INDEX('CONFIG Legacy V3 Mapping'!B:B,MATCH('OUTPUT Legacy Converter'!A299,'CONFIG Legacy V3 Mapping'!A:A,0))&amp;""",""elementType"":""all""",'INPUT Legacy JSON Input'!$D:$D,0),FALSE),FALSE),
_xlpm.defaultMatch,IF(LEN(A299)-LEN(SUBSTITUTE(A299,".",""))=0,IFERROR(MATCH("{""elementType"":""" &amp; B299 &amp; """",'INPUT Legacy JSON Input'!$D:$D,0),FALSE),FALSE),
IF(_xlpm.overrideMatch,_xlpm.overrideMatch,IF(_xlpm.allMatch,_xlpm.allMatch,IF(_xlpm.defaultMatch,_xlpm.defaultMatch,FALSE))))</f>
        <v>0</v>
      </c>
      <c r="E299" t="str" cm="1">
        <f t="array" ref="E299">IF($D299&lt;&gt;FALSE,_xlfn.LET(_xlpm.legacyData,INDEX('INPUT Legacy JSON Input'!$C:$C,$D299),
_xlpm.interimString,MID(_xlpm.legacyData,FIND(E$1,_xlpm.legacyData)+LEN(E$1)+3,LEN(_xlpm.legacyData)),
IF(ISERROR(FIND(E$1,_xlpm.legacyData)),"",LEFT(_xlpm.interimString,FIND("}",_xlpm.interimString)-2))),"")</f>
        <v/>
      </c>
      <c r="F299" t="str" cm="1">
        <f t="array" ref="F299">IF($D299&lt;&gt;FALSE,_xlfn.LET(_xlpm.legacyData,INDEX('INPUT Legacy JSON Input'!$C:$C,$D299),
_xlpm.interimString,MID(_xlpm.legacyData,FIND(F$1,_xlpm.legacyData)+LEN(F$1)+3,LEN(_xlpm.legacyData)),
IF(ISERROR(FIND(F$1,_xlpm.legacyData)),"",LEFT(_xlpm.interimString,FIND("}",_xlpm.interimString)-2))),"")</f>
        <v/>
      </c>
      <c r="G299" t="str" cm="1">
        <f t="array" ref="G299">IF($D299&lt;&gt;FALSE,_xlfn.LET(_xlpm.legacyData,INDEX('INPUT Legacy JSON Input'!$C:$C,$D299),
_xlpm.interimString,MID(_xlpm.legacyData,FIND(G$1,_xlpm.legacyData)+LEN(G$1)+3,LEN(_xlpm.legacyData)),
IF(ISERROR(FIND(G$1,_xlpm.legacyData)),"",LEFT(_xlpm.interimString,FIND("}",_xlpm.interimString)-2))),"")</f>
        <v/>
      </c>
      <c r="H299" s="9" t="str">
        <f>IF(OR(AND(E299="",F299="",G299=""),AND(B299="labels.icon",F299="")),"",
SUBSTITUTE("{\""featureType\"":\"""&amp;A299&amp;"\"",\""elementType\"":\"""&amp;B299&amp;"\"",\""stylers\"":["&amp;
IF(OR(E299="",B299="labels.icon"),"","{\""visibility\"":\"""&amp;E299&amp;"\""},")&amp;
IF(F299="","","{\""color\"":\"""&amp;F299&amp;"\""},")&amp;
IF(OR(G299="",B299="labels.icon"),"","{\""weight\"":"&amp;G299&amp;"}")&amp;
"]}" &amp;IF((COUNTA(H300:H$778)-COUNTIF(H300:H$778,""))&gt;0, ",", ""),",]","]"))</f>
        <v/>
      </c>
    </row>
    <row r="300" spans="1:8">
      <c r="A300" s="6" t="s">
        <v>75</v>
      </c>
      <c r="B300" t="str" cm="1">
        <f t="array" ref="B300">INDEX('CONSTRUCTION 7 Types'!A:A,COUNTIF(A$2:A300,A300))</f>
        <v>geometry.stroke</v>
      </c>
      <c r="D300" t="b">
        <f>_xlfn.LET(_xlpm.overrideMatch,IFERROR(MATCH("{""featureType"":""" &amp; INDEX('CONFIG Legacy V3 Mapping'!B:B,MATCH('OUTPUT Legacy Converter'!A300,'CONFIG Legacy V3 Mapping'!A:A,0)) &amp; """,""elementType"":""" &amp; B300 &amp; """",'INPUT Legacy JSON Input'!$D:$D,0),FALSE),
_xlpm.allMatch,IF(LEN(A300)-LEN(SUBSTITUTE(A300,".",""))=0,IFERROR(MATCH("{""featureType"":"""&amp;INDEX('CONFIG Legacy V3 Mapping'!B:B,MATCH('OUTPUT Legacy Converter'!A300,'CONFIG Legacy V3 Mapping'!A:A,0))&amp;""",""elementType"":""all""",'INPUT Legacy JSON Input'!$D:$D,0),FALSE),FALSE),
_xlpm.defaultMatch,IF(LEN(A300)-LEN(SUBSTITUTE(A300,".",""))=0,IFERROR(MATCH("{""elementType"":""" &amp; B300 &amp; """",'INPUT Legacy JSON Input'!$D:$D,0),FALSE),FALSE),
IF(_xlpm.overrideMatch,_xlpm.overrideMatch,IF(_xlpm.allMatch,_xlpm.allMatch,IF(_xlpm.defaultMatch,_xlpm.defaultMatch,FALSE))))</f>
        <v>0</v>
      </c>
      <c r="E300" t="str" cm="1">
        <f t="array" ref="E300">IF($D300&lt;&gt;FALSE,_xlfn.LET(_xlpm.legacyData,INDEX('INPUT Legacy JSON Input'!$C:$C,$D300),
_xlpm.interimString,MID(_xlpm.legacyData,FIND(E$1,_xlpm.legacyData)+LEN(E$1)+3,LEN(_xlpm.legacyData)),
IF(ISERROR(FIND(E$1,_xlpm.legacyData)),"",LEFT(_xlpm.interimString,FIND("}",_xlpm.interimString)-2))),"")</f>
        <v/>
      </c>
      <c r="F300" t="str" cm="1">
        <f t="array" ref="F300">IF($D300&lt;&gt;FALSE,_xlfn.LET(_xlpm.legacyData,INDEX('INPUT Legacy JSON Input'!$C:$C,$D300),
_xlpm.interimString,MID(_xlpm.legacyData,FIND(F$1,_xlpm.legacyData)+LEN(F$1)+3,LEN(_xlpm.legacyData)),
IF(ISERROR(FIND(F$1,_xlpm.legacyData)),"",LEFT(_xlpm.interimString,FIND("}",_xlpm.interimString)-2))),"")</f>
        <v/>
      </c>
      <c r="G300" t="str" cm="1">
        <f t="array" ref="G300">IF($D300&lt;&gt;FALSE,_xlfn.LET(_xlpm.legacyData,INDEX('INPUT Legacy JSON Input'!$C:$C,$D300),
_xlpm.interimString,MID(_xlpm.legacyData,FIND(G$1,_xlpm.legacyData)+LEN(G$1)+3,LEN(_xlpm.legacyData)),
IF(ISERROR(FIND(G$1,_xlpm.legacyData)),"",LEFT(_xlpm.interimString,FIND("}",_xlpm.interimString)-2))),"")</f>
        <v/>
      </c>
      <c r="H300" s="9" t="str">
        <f>IF(OR(AND(E300="",F300="",G300=""),AND(B300="labels.icon",F300="")),"",
SUBSTITUTE("{\""featureType\"":\"""&amp;A300&amp;"\"",\""elementType\"":\"""&amp;B300&amp;"\"",\""stylers\"":["&amp;
IF(OR(E300="",B300="labels.icon"),"","{\""visibility\"":\"""&amp;E300&amp;"\""},")&amp;
IF(F300="","","{\""color\"":\"""&amp;F300&amp;"\""},")&amp;
IF(OR(G300="",B300="labels.icon"),"","{\""weight\"":"&amp;G300&amp;"}")&amp;
"]}" &amp;IF((COUNTA(H301:H$778)-COUNTIF(H301:H$778,""))&gt;0, ",", ""),",]","]"))</f>
        <v/>
      </c>
    </row>
    <row r="301" spans="1:8">
      <c r="A301" s="6" t="s">
        <v>76</v>
      </c>
      <c r="B301" t="str" cm="1">
        <f t="array" ref="B301">INDEX('CONSTRUCTION 7 Types'!A:A,COUNTIF(A$2:A301,A301))</f>
        <v>geometry.stroke</v>
      </c>
      <c r="D301" t="b">
        <f>_xlfn.LET(_xlpm.overrideMatch,IFERROR(MATCH("{""featureType"":""" &amp; INDEX('CONFIG Legacy V3 Mapping'!B:B,MATCH('OUTPUT Legacy Converter'!A301,'CONFIG Legacy V3 Mapping'!A:A,0)) &amp; """,""elementType"":""" &amp; B301 &amp; """",'INPUT Legacy JSON Input'!$D:$D,0),FALSE),
_xlpm.allMatch,IF(LEN(A301)-LEN(SUBSTITUTE(A301,".",""))=0,IFERROR(MATCH("{""featureType"":"""&amp;INDEX('CONFIG Legacy V3 Mapping'!B:B,MATCH('OUTPUT Legacy Converter'!A301,'CONFIG Legacy V3 Mapping'!A:A,0))&amp;""",""elementType"":""all""",'INPUT Legacy JSON Input'!$D:$D,0),FALSE),FALSE),
_xlpm.defaultMatch,IF(LEN(A301)-LEN(SUBSTITUTE(A301,".",""))=0,IFERROR(MATCH("{""elementType"":""" &amp; B301 &amp; """",'INPUT Legacy JSON Input'!$D:$D,0),FALSE),FALSE),
IF(_xlpm.overrideMatch,_xlpm.overrideMatch,IF(_xlpm.allMatch,_xlpm.allMatch,IF(_xlpm.defaultMatch,_xlpm.defaultMatch,FALSE))))</f>
        <v>0</v>
      </c>
      <c r="E301" t="str" cm="1">
        <f t="array" ref="E301">IF($D301&lt;&gt;FALSE,_xlfn.LET(_xlpm.legacyData,INDEX('INPUT Legacy JSON Input'!$C:$C,$D301),
_xlpm.interimString,MID(_xlpm.legacyData,FIND(E$1,_xlpm.legacyData)+LEN(E$1)+3,LEN(_xlpm.legacyData)),
IF(ISERROR(FIND(E$1,_xlpm.legacyData)),"",LEFT(_xlpm.interimString,FIND("}",_xlpm.interimString)-2))),"")</f>
        <v/>
      </c>
      <c r="F301" t="str" cm="1">
        <f t="array" ref="F301">IF($D301&lt;&gt;FALSE,_xlfn.LET(_xlpm.legacyData,INDEX('INPUT Legacy JSON Input'!$C:$C,$D301),
_xlpm.interimString,MID(_xlpm.legacyData,FIND(F$1,_xlpm.legacyData)+LEN(F$1)+3,LEN(_xlpm.legacyData)),
IF(ISERROR(FIND(F$1,_xlpm.legacyData)),"",LEFT(_xlpm.interimString,FIND("}",_xlpm.interimString)-2))),"")</f>
        <v/>
      </c>
      <c r="G301" t="str" cm="1">
        <f t="array" ref="G301">IF($D301&lt;&gt;FALSE,_xlfn.LET(_xlpm.legacyData,INDEX('INPUT Legacy JSON Input'!$C:$C,$D301),
_xlpm.interimString,MID(_xlpm.legacyData,FIND(G$1,_xlpm.legacyData)+LEN(G$1)+3,LEN(_xlpm.legacyData)),
IF(ISERROR(FIND(G$1,_xlpm.legacyData)),"",LEFT(_xlpm.interimString,FIND("}",_xlpm.interimString)-2))),"")</f>
        <v/>
      </c>
      <c r="H301" s="9" t="str">
        <f>IF(OR(AND(E301="",F301="",G301=""),AND(B301="labels.icon",F301="")),"",
SUBSTITUTE("{\""featureType\"":\"""&amp;A301&amp;"\"",\""elementType\"":\"""&amp;B301&amp;"\"",\""stylers\"":["&amp;
IF(OR(E301="",B301="labels.icon"),"","{\""visibility\"":\"""&amp;E301&amp;"\""},")&amp;
IF(F301="","","{\""color\"":\"""&amp;F301&amp;"\""},")&amp;
IF(OR(G301="",B301="labels.icon"),"","{\""weight\"":"&amp;G301&amp;"}")&amp;
"]}" &amp;IF((COUNTA(H302:H$778)-COUNTIF(H302:H$778,""))&gt;0, ",", ""),",]","]"))</f>
        <v/>
      </c>
    </row>
    <row r="302" spans="1:8">
      <c r="A302" s="6" t="s">
        <v>77</v>
      </c>
      <c r="B302" t="str" cm="1">
        <f t="array" ref="B302">INDEX('CONSTRUCTION 7 Types'!A:A,COUNTIF(A$2:A302,A302))</f>
        <v>geometry.stroke</v>
      </c>
      <c r="D302" t="b">
        <f>_xlfn.LET(_xlpm.overrideMatch,IFERROR(MATCH("{""featureType"":""" &amp; INDEX('CONFIG Legacy V3 Mapping'!B:B,MATCH('OUTPUT Legacy Converter'!A302,'CONFIG Legacy V3 Mapping'!A:A,0)) &amp; """,""elementType"":""" &amp; B302 &amp; """",'INPUT Legacy JSON Input'!$D:$D,0),FALSE),
_xlpm.allMatch,IF(LEN(A302)-LEN(SUBSTITUTE(A302,".",""))=0,IFERROR(MATCH("{""featureType"":"""&amp;INDEX('CONFIG Legacy V3 Mapping'!B:B,MATCH('OUTPUT Legacy Converter'!A302,'CONFIG Legacy V3 Mapping'!A:A,0))&amp;""",""elementType"":""all""",'INPUT Legacy JSON Input'!$D:$D,0),FALSE),FALSE),
_xlpm.defaultMatch,IF(LEN(A302)-LEN(SUBSTITUTE(A302,".",""))=0,IFERROR(MATCH("{""elementType"":""" &amp; B302 &amp; """",'INPUT Legacy JSON Input'!$D:$D,0),FALSE),FALSE),
IF(_xlpm.overrideMatch,_xlpm.overrideMatch,IF(_xlpm.allMatch,_xlpm.allMatch,IF(_xlpm.defaultMatch,_xlpm.defaultMatch,FALSE))))</f>
        <v>0</v>
      </c>
      <c r="E302" t="str" cm="1">
        <f t="array" ref="E302">IF($D302&lt;&gt;FALSE,_xlfn.LET(_xlpm.legacyData,INDEX('INPUT Legacy JSON Input'!$C:$C,$D302),
_xlpm.interimString,MID(_xlpm.legacyData,FIND(E$1,_xlpm.legacyData)+LEN(E$1)+3,LEN(_xlpm.legacyData)),
IF(ISERROR(FIND(E$1,_xlpm.legacyData)),"",LEFT(_xlpm.interimString,FIND("}",_xlpm.interimString)-2))),"")</f>
        <v/>
      </c>
      <c r="F302" t="str" cm="1">
        <f t="array" ref="F302">IF($D302&lt;&gt;FALSE,_xlfn.LET(_xlpm.legacyData,INDEX('INPUT Legacy JSON Input'!$C:$C,$D302),
_xlpm.interimString,MID(_xlpm.legacyData,FIND(F$1,_xlpm.legacyData)+LEN(F$1)+3,LEN(_xlpm.legacyData)),
IF(ISERROR(FIND(F$1,_xlpm.legacyData)),"",LEFT(_xlpm.interimString,FIND("}",_xlpm.interimString)-2))),"")</f>
        <v/>
      </c>
      <c r="G302" t="str" cm="1">
        <f t="array" ref="G302">IF($D302&lt;&gt;FALSE,_xlfn.LET(_xlpm.legacyData,INDEX('INPUT Legacy JSON Input'!$C:$C,$D302),
_xlpm.interimString,MID(_xlpm.legacyData,FIND(G$1,_xlpm.legacyData)+LEN(G$1)+3,LEN(_xlpm.legacyData)),
IF(ISERROR(FIND(G$1,_xlpm.legacyData)),"",LEFT(_xlpm.interimString,FIND("}",_xlpm.interimString)-2))),"")</f>
        <v/>
      </c>
      <c r="H302" s="9" t="str">
        <f>IF(OR(AND(E302="",F302="",G302=""),AND(B302="labels.icon",F302="")),"",
SUBSTITUTE("{\""featureType\"":\"""&amp;A302&amp;"\"",\""elementType\"":\"""&amp;B302&amp;"\"",\""stylers\"":["&amp;
IF(OR(E302="",B302="labels.icon"),"","{\""visibility\"":\"""&amp;E302&amp;"\""},")&amp;
IF(F302="","","{\""color\"":\"""&amp;F302&amp;"\""},")&amp;
IF(OR(G302="",B302="labels.icon"),"","{\""weight\"":"&amp;G302&amp;"}")&amp;
"]}" &amp;IF((COUNTA(H303:H$778)-COUNTIF(H303:H$778,""))&gt;0, ",", ""),",]","]"))</f>
        <v/>
      </c>
    </row>
    <row r="303" spans="1:8">
      <c r="A303" s="6" t="s">
        <v>78</v>
      </c>
      <c r="B303" t="str" cm="1">
        <f t="array" ref="B303">INDEX('CONSTRUCTION 7 Types'!A:A,COUNTIF(A$2:A303,A303))</f>
        <v>geometry.stroke</v>
      </c>
      <c r="D303" t="b">
        <f>_xlfn.LET(_xlpm.overrideMatch,IFERROR(MATCH("{""featureType"":""" &amp; INDEX('CONFIG Legacy V3 Mapping'!B:B,MATCH('OUTPUT Legacy Converter'!A303,'CONFIG Legacy V3 Mapping'!A:A,0)) &amp; """,""elementType"":""" &amp; B303 &amp; """",'INPUT Legacy JSON Input'!$D:$D,0),FALSE),
_xlpm.allMatch,IF(LEN(A303)-LEN(SUBSTITUTE(A303,".",""))=0,IFERROR(MATCH("{""featureType"":"""&amp;INDEX('CONFIG Legacy V3 Mapping'!B:B,MATCH('OUTPUT Legacy Converter'!A303,'CONFIG Legacy V3 Mapping'!A:A,0))&amp;""",""elementType"":""all""",'INPUT Legacy JSON Input'!$D:$D,0),FALSE),FALSE),
_xlpm.defaultMatch,IF(LEN(A303)-LEN(SUBSTITUTE(A303,".",""))=0,IFERROR(MATCH("{""elementType"":""" &amp; B303 &amp; """",'INPUT Legacy JSON Input'!$D:$D,0),FALSE),FALSE),
IF(_xlpm.overrideMatch,_xlpm.overrideMatch,IF(_xlpm.allMatch,_xlpm.allMatch,IF(_xlpm.defaultMatch,_xlpm.defaultMatch,FALSE))))</f>
        <v>0</v>
      </c>
      <c r="E303" t="str" cm="1">
        <f t="array" ref="E303">IF($D303&lt;&gt;FALSE,_xlfn.LET(_xlpm.legacyData,INDEX('INPUT Legacy JSON Input'!$C:$C,$D303),
_xlpm.interimString,MID(_xlpm.legacyData,FIND(E$1,_xlpm.legacyData)+LEN(E$1)+3,LEN(_xlpm.legacyData)),
IF(ISERROR(FIND(E$1,_xlpm.legacyData)),"",LEFT(_xlpm.interimString,FIND("}",_xlpm.interimString)-2))),"")</f>
        <v/>
      </c>
      <c r="F303" t="str" cm="1">
        <f t="array" ref="F303">IF($D303&lt;&gt;FALSE,_xlfn.LET(_xlpm.legacyData,INDEX('INPUT Legacy JSON Input'!$C:$C,$D303),
_xlpm.interimString,MID(_xlpm.legacyData,FIND(F$1,_xlpm.legacyData)+LEN(F$1)+3,LEN(_xlpm.legacyData)),
IF(ISERROR(FIND(F$1,_xlpm.legacyData)),"",LEFT(_xlpm.interimString,FIND("}",_xlpm.interimString)-2))),"")</f>
        <v/>
      </c>
      <c r="G303" t="str" cm="1">
        <f t="array" ref="G303">IF($D303&lt;&gt;FALSE,_xlfn.LET(_xlpm.legacyData,INDEX('INPUT Legacy JSON Input'!$C:$C,$D303),
_xlpm.interimString,MID(_xlpm.legacyData,FIND(G$1,_xlpm.legacyData)+LEN(G$1)+3,LEN(_xlpm.legacyData)),
IF(ISERROR(FIND(G$1,_xlpm.legacyData)),"",LEFT(_xlpm.interimString,FIND("}",_xlpm.interimString)-2))),"")</f>
        <v/>
      </c>
      <c r="H303" s="9" t="str">
        <f>IF(OR(AND(E303="",F303="",G303=""),AND(B303="labels.icon",F303="")),"",
SUBSTITUTE("{\""featureType\"":\"""&amp;A303&amp;"\"",\""elementType\"":\"""&amp;B303&amp;"\"",\""stylers\"":["&amp;
IF(OR(E303="",B303="labels.icon"),"","{\""visibility\"":\"""&amp;E303&amp;"\""},")&amp;
IF(F303="","","{\""color\"":\"""&amp;F303&amp;"\""},")&amp;
IF(OR(G303="",B303="labels.icon"),"","{\""weight\"":"&amp;G303&amp;"}")&amp;
"]}" &amp;IF((COUNTA(H304:H$778)-COUNTIF(H304:H$778,""))&gt;0, ",", ""),",]","]"))</f>
        <v/>
      </c>
    </row>
    <row r="304" spans="1:8">
      <c r="A304" s="6" t="s">
        <v>79</v>
      </c>
      <c r="B304" t="str" cm="1">
        <f t="array" ref="B304">INDEX('CONSTRUCTION 7 Types'!A:A,COUNTIF(A$2:A304,A304))</f>
        <v>geometry.stroke</v>
      </c>
      <c r="D304" t="b">
        <f>_xlfn.LET(_xlpm.overrideMatch,IFERROR(MATCH("{""featureType"":""" &amp; INDEX('CONFIG Legacy V3 Mapping'!B:B,MATCH('OUTPUT Legacy Converter'!A304,'CONFIG Legacy V3 Mapping'!A:A,0)) &amp; """,""elementType"":""" &amp; B304 &amp; """",'INPUT Legacy JSON Input'!$D:$D,0),FALSE),
_xlpm.allMatch,IF(LEN(A304)-LEN(SUBSTITUTE(A304,".",""))=0,IFERROR(MATCH("{""featureType"":"""&amp;INDEX('CONFIG Legacy V3 Mapping'!B:B,MATCH('OUTPUT Legacy Converter'!A304,'CONFIG Legacy V3 Mapping'!A:A,0))&amp;""",""elementType"":""all""",'INPUT Legacy JSON Input'!$D:$D,0),FALSE),FALSE),
_xlpm.defaultMatch,IF(LEN(A304)-LEN(SUBSTITUTE(A304,".",""))=0,IFERROR(MATCH("{""elementType"":""" &amp; B304 &amp; """",'INPUT Legacy JSON Input'!$D:$D,0),FALSE),FALSE),
IF(_xlpm.overrideMatch,_xlpm.overrideMatch,IF(_xlpm.allMatch,_xlpm.allMatch,IF(_xlpm.defaultMatch,_xlpm.defaultMatch,FALSE))))</f>
        <v>0</v>
      </c>
      <c r="E304" t="str" cm="1">
        <f t="array" ref="E304">IF($D304&lt;&gt;FALSE,_xlfn.LET(_xlpm.legacyData,INDEX('INPUT Legacy JSON Input'!$C:$C,$D304),
_xlpm.interimString,MID(_xlpm.legacyData,FIND(E$1,_xlpm.legacyData)+LEN(E$1)+3,LEN(_xlpm.legacyData)),
IF(ISERROR(FIND(E$1,_xlpm.legacyData)),"",LEFT(_xlpm.interimString,FIND("}",_xlpm.interimString)-2))),"")</f>
        <v/>
      </c>
      <c r="F304" t="str" cm="1">
        <f t="array" ref="F304">IF($D304&lt;&gt;FALSE,_xlfn.LET(_xlpm.legacyData,INDEX('INPUT Legacy JSON Input'!$C:$C,$D304),
_xlpm.interimString,MID(_xlpm.legacyData,FIND(F$1,_xlpm.legacyData)+LEN(F$1)+3,LEN(_xlpm.legacyData)),
IF(ISERROR(FIND(F$1,_xlpm.legacyData)),"",LEFT(_xlpm.interimString,FIND("}",_xlpm.interimString)-2))),"")</f>
        <v/>
      </c>
      <c r="G304" t="str" cm="1">
        <f t="array" ref="G304">IF($D304&lt;&gt;FALSE,_xlfn.LET(_xlpm.legacyData,INDEX('INPUT Legacy JSON Input'!$C:$C,$D304),
_xlpm.interimString,MID(_xlpm.legacyData,FIND(G$1,_xlpm.legacyData)+LEN(G$1)+3,LEN(_xlpm.legacyData)),
IF(ISERROR(FIND(G$1,_xlpm.legacyData)),"",LEFT(_xlpm.interimString,FIND("}",_xlpm.interimString)-2))),"")</f>
        <v/>
      </c>
      <c r="H304" s="9" t="str">
        <f>IF(OR(AND(E304="",F304="",G304=""),AND(B304="labels.icon",F304="")),"",
SUBSTITUTE("{\""featureType\"":\"""&amp;A304&amp;"\"",\""elementType\"":\"""&amp;B304&amp;"\"",\""stylers\"":["&amp;
IF(OR(E304="",B304="labels.icon"),"","{\""visibility\"":\"""&amp;E304&amp;"\""},")&amp;
IF(F304="","","{\""color\"":\"""&amp;F304&amp;"\""},")&amp;
IF(OR(G304="",B304="labels.icon"),"","{\""weight\"":"&amp;G304&amp;"}")&amp;
"]}" &amp;IF((COUNTA(H305:H$778)-COUNTIF(H305:H$778,""))&gt;0, ",", ""),",]","]"))</f>
        <v/>
      </c>
    </row>
    <row r="305" spans="1:8">
      <c r="A305" s="6" t="s">
        <v>80</v>
      </c>
      <c r="B305" t="str" cm="1">
        <f t="array" ref="B305">INDEX('CONSTRUCTION 7 Types'!A:A,COUNTIF(A$2:A305,A305))</f>
        <v>geometry.stroke</v>
      </c>
      <c r="D305" t="b">
        <f>_xlfn.LET(_xlpm.overrideMatch,IFERROR(MATCH("{""featureType"":""" &amp; INDEX('CONFIG Legacy V3 Mapping'!B:B,MATCH('OUTPUT Legacy Converter'!A305,'CONFIG Legacy V3 Mapping'!A:A,0)) &amp; """,""elementType"":""" &amp; B305 &amp; """",'INPUT Legacy JSON Input'!$D:$D,0),FALSE),
_xlpm.allMatch,IF(LEN(A305)-LEN(SUBSTITUTE(A305,".",""))=0,IFERROR(MATCH("{""featureType"":"""&amp;INDEX('CONFIG Legacy V3 Mapping'!B:B,MATCH('OUTPUT Legacy Converter'!A305,'CONFIG Legacy V3 Mapping'!A:A,0))&amp;""",""elementType"":""all""",'INPUT Legacy JSON Input'!$D:$D,0),FALSE),FALSE),
_xlpm.defaultMatch,IF(LEN(A305)-LEN(SUBSTITUTE(A305,".",""))=0,IFERROR(MATCH("{""elementType"":""" &amp; B305 &amp; """",'INPUT Legacy JSON Input'!$D:$D,0),FALSE),FALSE),
IF(_xlpm.overrideMatch,_xlpm.overrideMatch,IF(_xlpm.allMatch,_xlpm.allMatch,IF(_xlpm.defaultMatch,_xlpm.defaultMatch,FALSE))))</f>
        <v>0</v>
      </c>
      <c r="E305" t="str" cm="1">
        <f t="array" ref="E305">IF($D305&lt;&gt;FALSE,_xlfn.LET(_xlpm.legacyData,INDEX('INPUT Legacy JSON Input'!$C:$C,$D305),
_xlpm.interimString,MID(_xlpm.legacyData,FIND(E$1,_xlpm.legacyData)+LEN(E$1)+3,LEN(_xlpm.legacyData)),
IF(ISERROR(FIND(E$1,_xlpm.legacyData)),"",LEFT(_xlpm.interimString,FIND("}",_xlpm.interimString)-2))),"")</f>
        <v/>
      </c>
      <c r="F305" t="str" cm="1">
        <f t="array" ref="F305">IF($D305&lt;&gt;FALSE,_xlfn.LET(_xlpm.legacyData,INDEX('INPUT Legacy JSON Input'!$C:$C,$D305),
_xlpm.interimString,MID(_xlpm.legacyData,FIND(F$1,_xlpm.legacyData)+LEN(F$1)+3,LEN(_xlpm.legacyData)),
IF(ISERROR(FIND(F$1,_xlpm.legacyData)),"",LEFT(_xlpm.interimString,FIND("}",_xlpm.interimString)-2))),"")</f>
        <v/>
      </c>
      <c r="G305" t="str" cm="1">
        <f t="array" ref="G305">IF($D305&lt;&gt;FALSE,_xlfn.LET(_xlpm.legacyData,INDEX('INPUT Legacy JSON Input'!$C:$C,$D305),
_xlpm.interimString,MID(_xlpm.legacyData,FIND(G$1,_xlpm.legacyData)+LEN(G$1)+3,LEN(_xlpm.legacyData)),
IF(ISERROR(FIND(G$1,_xlpm.legacyData)),"",LEFT(_xlpm.interimString,FIND("}",_xlpm.interimString)-2))),"")</f>
        <v/>
      </c>
      <c r="H305" s="9" t="str">
        <f>IF(OR(AND(E305="",F305="",G305=""),AND(B305="labels.icon",F305="")),"",
SUBSTITUTE("{\""featureType\"":\"""&amp;A305&amp;"\"",\""elementType\"":\"""&amp;B305&amp;"\"",\""stylers\"":["&amp;
IF(OR(E305="",B305="labels.icon"),"","{\""visibility\"":\"""&amp;E305&amp;"\""},")&amp;
IF(F305="","","{\""color\"":\"""&amp;F305&amp;"\""},")&amp;
IF(OR(G305="",B305="labels.icon"),"","{\""weight\"":"&amp;G305&amp;"}")&amp;
"]}" &amp;IF((COUNTA(H306:H$778)-COUNTIF(H306:H$778,""))&gt;0, ",", ""),",]","]"))</f>
        <v/>
      </c>
    </row>
    <row r="306" spans="1:8">
      <c r="A306" s="6" t="s">
        <v>81</v>
      </c>
      <c r="B306" t="str" cm="1">
        <f t="array" ref="B306">INDEX('CONSTRUCTION 7 Types'!A:A,COUNTIF(A$2:A306,A306))</f>
        <v>geometry.stroke</v>
      </c>
      <c r="D306" t="b">
        <f>_xlfn.LET(_xlpm.overrideMatch,IFERROR(MATCH("{""featureType"":""" &amp; INDEX('CONFIG Legacy V3 Mapping'!B:B,MATCH('OUTPUT Legacy Converter'!A306,'CONFIG Legacy V3 Mapping'!A:A,0)) &amp; """,""elementType"":""" &amp; B306 &amp; """",'INPUT Legacy JSON Input'!$D:$D,0),FALSE),
_xlpm.allMatch,IF(LEN(A306)-LEN(SUBSTITUTE(A306,".",""))=0,IFERROR(MATCH("{""featureType"":"""&amp;INDEX('CONFIG Legacy V3 Mapping'!B:B,MATCH('OUTPUT Legacy Converter'!A306,'CONFIG Legacy V3 Mapping'!A:A,0))&amp;""",""elementType"":""all""",'INPUT Legacy JSON Input'!$D:$D,0),FALSE),FALSE),
_xlpm.defaultMatch,IF(LEN(A306)-LEN(SUBSTITUTE(A306,".",""))=0,IFERROR(MATCH("{""elementType"":""" &amp; B306 &amp; """",'INPUT Legacy JSON Input'!$D:$D,0),FALSE),FALSE),
IF(_xlpm.overrideMatch,_xlpm.overrideMatch,IF(_xlpm.allMatch,_xlpm.allMatch,IF(_xlpm.defaultMatch,_xlpm.defaultMatch,FALSE))))</f>
        <v>0</v>
      </c>
      <c r="E306" t="str" cm="1">
        <f t="array" ref="E306">IF($D306&lt;&gt;FALSE,_xlfn.LET(_xlpm.legacyData,INDEX('INPUT Legacy JSON Input'!$C:$C,$D306),
_xlpm.interimString,MID(_xlpm.legacyData,FIND(E$1,_xlpm.legacyData)+LEN(E$1)+3,LEN(_xlpm.legacyData)),
IF(ISERROR(FIND(E$1,_xlpm.legacyData)),"",LEFT(_xlpm.interimString,FIND("}",_xlpm.interimString)-2))),"")</f>
        <v/>
      </c>
      <c r="F306" t="str" cm="1">
        <f t="array" ref="F306">IF($D306&lt;&gt;FALSE,_xlfn.LET(_xlpm.legacyData,INDEX('INPUT Legacy JSON Input'!$C:$C,$D306),
_xlpm.interimString,MID(_xlpm.legacyData,FIND(F$1,_xlpm.legacyData)+LEN(F$1)+3,LEN(_xlpm.legacyData)),
IF(ISERROR(FIND(F$1,_xlpm.legacyData)),"",LEFT(_xlpm.interimString,FIND("}",_xlpm.interimString)-2))),"")</f>
        <v/>
      </c>
      <c r="G306" t="str" cm="1">
        <f t="array" ref="G306">IF($D306&lt;&gt;FALSE,_xlfn.LET(_xlpm.legacyData,INDEX('INPUT Legacy JSON Input'!$C:$C,$D306),
_xlpm.interimString,MID(_xlpm.legacyData,FIND(G$1,_xlpm.legacyData)+LEN(G$1)+3,LEN(_xlpm.legacyData)),
IF(ISERROR(FIND(G$1,_xlpm.legacyData)),"",LEFT(_xlpm.interimString,FIND("}",_xlpm.interimString)-2))),"")</f>
        <v/>
      </c>
      <c r="H306" s="9" t="str">
        <f>IF(OR(AND(E306="",F306="",G306=""),AND(B306="labels.icon",F306="")),"",
SUBSTITUTE("{\""featureType\"":\"""&amp;A306&amp;"\"",\""elementType\"":\"""&amp;B306&amp;"\"",\""stylers\"":["&amp;
IF(OR(E306="",B306="labels.icon"),"","{\""visibility\"":\"""&amp;E306&amp;"\""},")&amp;
IF(F306="","","{\""color\"":\"""&amp;F306&amp;"\""},")&amp;
IF(OR(G306="",B306="labels.icon"),"","{\""weight\"":"&amp;G306&amp;"}")&amp;
"]}" &amp;IF((COUNTA(H307:H$778)-COUNTIF(H307:H$778,""))&gt;0, ",", ""),",]","]"))</f>
        <v/>
      </c>
    </row>
    <row r="307" spans="1:8">
      <c r="A307" s="6" t="s">
        <v>82</v>
      </c>
      <c r="B307" t="str" cm="1">
        <f t="array" ref="B307">INDEX('CONSTRUCTION 7 Types'!A:A,COUNTIF(A$2:A307,A307))</f>
        <v>geometry.stroke</v>
      </c>
      <c r="D307" t="b">
        <f>_xlfn.LET(_xlpm.overrideMatch,IFERROR(MATCH("{""featureType"":""" &amp; INDEX('CONFIG Legacy V3 Mapping'!B:B,MATCH('OUTPUT Legacy Converter'!A307,'CONFIG Legacy V3 Mapping'!A:A,0)) &amp; """,""elementType"":""" &amp; B307 &amp; """",'INPUT Legacy JSON Input'!$D:$D,0),FALSE),
_xlpm.allMatch,IF(LEN(A307)-LEN(SUBSTITUTE(A307,".",""))=0,IFERROR(MATCH("{""featureType"":"""&amp;INDEX('CONFIG Legacy V3 Mapping'!B:B,MATCH('OUTPUT Legacy Converter'!A307,'CONFIG Legacy V3 Mapping'!A:A,0))&amp;""",""elementType"":""all""",'INPUT Legacy JSON Input'!$D:$D,0),FALSE),FALSE),
_xlpm.defaultMatch,IF(LEN(A307)-LEN(SUBSTITUTE(A307,".",""))=0,IFERROR(MATCH("{""elementType"":""" &amp; B307 &amp; """",'INPUT Legacy JSON Input'!$D:$D,0),FALSE),FALSE),
IF(_xlpm.overrideMatch,_xlpm.overrideMatch,IF(_xlpm.allMatch,_xlpm.allMatch,IF(_xlpm.defaultMatch,_xlpm.defaultMatch,FALSE))))</f>
        <v>0</v>
      </c>
      <c r="E307" t="str" cm="1">
        <f t="array" ref="E307">IF($D307&lt;&gt;FALSE,_xlfn.LET(_xlpm.legacyData,INDEX('INPUT Legacy JSON Input'!$C:$C,$D307),
_xlpm.interimString,MID(_xlpm.legacyData,FIND(E$1,_xlpm.legacyData)+LEN(E$1)+3,LEN(_xlpm.legacyData)),
IF(ISERROR(FIND(E$1,_xlpm.legacyData)),"",LEFT(_xlpm.interimString,FIND("}",_xlpm.interimString)-2))),"")</f>
        <v/>
      </c>
      <c r="F307" t="str" cm="1">
        <f t="array" ref="F307">IF($D307&lt;&gt;FALSE,_xlfn.LET(_xlpm.legacyData,INDEX('INPUT Legacy JSON Input'!$C:$C,$D307),
_xlpm.interimString,MID(_xlpm.legacyData,FIND(F$1,_xlpm.legacyData)+LEN(F$1)+3,LEN(_xlpm.legacyData)),
IF(ISERROR(FIND(F$1,_xlpm.legacyData)),"",LEFT(_xlpm.interimString,FIND("}",_xlpm.interimString)-2))),"")</f>
        <v/>
      </c>
      <c r="G307" t="str" cm="1">
        <f t="array" ref="G307">IF($D307&lt;&gt;FALSE,_xlfn.LET(_xlpm.legacyData,INDEX('INPUT Legacy JSON Input'!$C:$C,$D307),
_xlpm.interimString,MID(_xlpm.legacyData,FIND(G$1,_xlpm.legacyData)+LEN(G$1)+3,LEN(_xlpm.legacyData)),
IF(ISERROR(FIND(G$1,_xlpm.legacyData)),"",LEFT(_xlpm.interimString,FIND("}",_xlpm.interimString)-2))),"")</f>
        <v/>
      </c>
      <c r="H307" s="9" t="str">
        <f>IF(OR(AND(E307="",F307="",G307=""),AND(B307="labels.icon",F307="")),"",
SUBSTITUTE("{\""featureType\"":\"""&amp;A307&amp;"\"",\""elementType\"":\"""&amp;B307&amp;"\"",\""stylers\"":["&amp;
IF(OR(E307="",B307="labels.icon"),"","{\""visibility\"":\"""&amp;E307&amp;"\""},")&amp;
IF(F307="","","{\""color\"":\"""&amp;F307&amp;"\""},")&amp;
IF(OR(G307="",B307="labels.icon"),"","{\""weight\"":"&amp;G307&amp;"}")&amp;
"]}" &amp;IF((COUNTA(H308:H$778)-COUNTIF(H308:H$778,""))&gt;0, ",", ""),",]","]"))</f>
        <v/>
      </c>
    </row>
    <row r="308" spans="1:8">
      <c r="A308" s="6" t="s">
        <v>83</v>
      </c>
      <c r="B308" t="str" cm="1">
        <f t="array" ref="B308">INDEX('CONSTRUCTION 7 Types'!A:A,COUNTIF(A$2:A308,A308))</f>
        <v>geometry.stroke</v>
      </c>
      <c r="D308" t="b">
        <f>_xlfn.LET(_xlpm.overrideMatch,IFERROR(MATCH("{""featureType"":""" &amp; INDEX('CONFIG Legacy V3 Mapping'!B:B,MATCH('OUTPUT Legacy Converter'!A308,'CONFIG Legacy V3 Mapping'!A:A,0)) &amp; """,""elementType"":""" &amp; B308 &amp; """",'INPUT Legacy JSON Input'!$D:$D,0),FALSE),
_xlpm.allMatch,IF(LEN(A308)-LEN(SUBSTITUTE(A308,".",""))=0,IFERROR(MATCH("{""featureType"":"""&amp;INDEX('CONFIG Legacy V3 Mapping'!B:B,MATCH('OUTPUT Legacy Converter'!A308,'CONFIG Legacy V3 Mapping'!A:A,0))&amp;""",""elementType"":""all""",'INPUT Legacy JSON Input'!$D:$D,0),FALSE),FALSE),
_xlpm.defaultMatch,IF(LEN(A308)-LEN(SUBSTITUTE(A308,".",""))=0,IFERROR(MATCH("{""elementType"":""" &amp; B308 &amp; """",'INPUT Legacy JSON Input'!$D:$D,0),FALSE),FALSE),
IF(_xlpm.overrideMatch,_xlpm.overrideMatch,IF(_xlpm.allMatch,_xlpm.allMatch,IF(_xlpm.defaultMatch,_xlpm.defaultMatch,FALSE))))</f>
        <v>0</v>
      </c>
      <c r="E308" t="str" cm="1">
        <f t="array" ref="E308">IF($D308&lt;&gt;FALSE,_xlfn.LET(_xlpm.legacyData,INDEX('INPUT Legacy JSON Input'!$C:$C,$D308),
_xlpm.interimString,MID(_xlpm.legacyData,FIND(E$1,_xlpm.legacyData)+LEN(E$1)+3,LEN(_xlpm.legacyData)),
IF(ISERROR(FIND(E$1,_xlpm.legacyData)),"",LEFT(_xlpm.interimString,FIND("}",_xlpm.interimString)-2))),"")</f>
        <v/>
      </c>
      <c r="F308" t="str" cm="1">
        <f t="array" ref="F308">IF($D308&lt;&gt;FALSE,_xlfn.LET(_xlpm.legacyData,INDEX('INPUT Legacy JSON Input'!$C:$C,$D308),
_xlpm.interimString,MID(_xlpm.legacyData,FIND(F$1,_xlpm.legacyData)+LEN(F$1)+3,LEN(_xlpm.legacyData)),
IF(ISERROR(FIND(F$1,_xlpm.legacyData)),"",LEFT(_xlpm.interimString,FIND("}",_xlpm.interimString)-2))),"")</f>
        <v/>
      </c>
      <c r="G308" t="str" cm="1">
        <f t="array" ref="G308">IF($D308&lt;&gt;FALSE,_xlfn.LET(_xlpm.legacyData,INDEX('INPUT Legacy JSON Input'!$C:$C,$D308),
_xlpm.interimString,MID(_xlpm.legacyData,FIND(G$1,_xlpm.legacyData)+LEN(G$1)+3,LEN(_xlpm.legacyData)),
IF(ISERROR(FIND(G$1,_xlpm.legacyData)),"",LEFT(_xlpm.interimString,FIND("}",_xlpm.interimString)-2))),"")</f>
        <v/>
      </c>
      <c r="H308" s="9" t="str">
        <f>IF(OR(AND(E308="",F308="",G308=""),AND(B308="labels.icon",F308="")),"",
SUBSTITUTE("{\""featureType\"":\"""&amp;A308&amp;"\"",\""elementType\"":\"""&amp;B308&amp;"\"",\""stylers\"":["&amp;
IF(OR(E308="",B308="labels.icon"),"","{\""visibility\"":\"""&amp;E308&amp;"\""},")&amp;
IF(F308="","","{\""color\"":\"""&amp;F308&amp;"\""},")&amp;
IF(OR(G308="",B308="labels.icon"),"","{\""weight\"":"&amp;G308&amp;"}")&amp;
"]}" &amp;IF((COUNTA(H309:H$778)-COUNTIF(H309:H$778,""))&gt;0, ",", ""),",]","]"))</f>
        <v/>
      </c>
    </row>
    <row r="309" spans="1:8">
      <c r="A309" s="6" t="s">
        <v>84</v>
      </c>
      <c r="B309" t="str" cm="1">
        <f t="array" ref="B309">INDEX('CONSTRUCTION 7 Types'!A:A,COUNTIF(A$2:A309,A309))</f>
        <v>geometry.stroke</v>
      </c>
      <c r="D309" t="b">
        <f>_xlfn.LET(_xlpm.overrideMatch,IFERROR(MATCH("{""featureType"":""" &amp; INDEX('CONFIG Legacy V3 Mapping'!B:B,MATCH('OUTPUT Legacy Converter'!A309,'CONFIG Legacy V3 Mapping'!A:A,0)) &amp; """,""elementType"":""" &amp; B309 &amp; """",'INPUT Legacy JSON Input'!$D:$D,0),FALSE),
_xlpm.allMatch,IF(LEN(A309)-LEN(SUBSTITUTE(A309,".",""))=0,IFERROR(MATCH("{""featureType"":"""&amp;INDEX('CONFIG Legacy V3 Mapping'!B:B,MATCH('OUTPUT Legacy Converter'!A309,'CONFIG Legacy V3 Mapping'!A:A,0))&amp;""",""elementType"":""all""",'INPUT Legacy JSON Input'!$D:$D,0),FALSE),FALSE),
_xlpm.defaultMatch,IF(LEN(A309)-LEN(SUBSTITUTE(A309,".",""))=0,IFERROR(MATCH("{""elementType"":""" &amp; B309 &amp; """",'INPUT Legacy JSON Input'!$D:$D,0),FALSE),FALSE),
IF(_xlpm.overrideMatch,_xlpm.overrideMatch,IF(_xlpm.allMatch,_xlpm.allMatch,IF(_xlpm.defaultMatch,_xlpm.defaultMatch,FALSE))))</f>
        <v>0</v>
      </c>
      <c r="E309" t="str" cm="1">
        <f t="array" ref="E309">IF($D309&lt;&gt;FALSE,_xlfn.LET(_xlpm.legacyData,INDEX('INPUT Legacy JSON Input'!$C:$C,$D309),
_xlpm.interimString,MID(_xlpm.legacyData,FIND(E$1,_xlpm.legacyData)+LEN(E$1)+3,LEN(_xlpm.legacyData)),
IF(ISERROR(FIND(E$1,_xlpm.legacyData)),"",LEFT(_xlpm.interimString,FIND("}",_xlpm.interimString)-2))),"")</f>
        <v/>
      </c>
      <c r="F309" t="str" cm="1">
        <f t="array" ref="F309">IF($D309&lt;&gt;FALSE,_xlfn.LET(_xlpm.legacyData,INDEX('INPUT Legacy JSON Input'!$C:$C,$D309),
_xlpm.interimString,MID(_xlpm.legacyData,FIND(F$1,_xlpm.legacyData)+LEN(F$1)+3,LEN(_xlpm.legacyData)),
IF(ISERROR(FIND(F$1,_xlpm.legacyData)),"",LEFT(_xlpm.interimString,FIND("}",_xlpm.interimString)-2))),"")</f>
        <v/>
      </c>
      <c r="G309" t="str" cm="1">
        <f t="array" ref="G309">IF($D309&lt;&gt;FALSE,_xlfn.LET(_xlpm.legacyData,INDEX('INPUT Legacy JSON Input'!$C:$C,$D309),
_xlpm.interimString,MID(_xlpm.legacyData,FIND(G$1,_xlpm.legacyData)+LEN(G$1)+3,LEN(_xlpm.legacyData)),
IF(ISERROR(FIND(G$1,_xlpm.legacyData)),"",LEFT(_xlpm.interimString,FIND("}",_xlpm.interimString)-2))),"")</f>
        <v/>
      </c>
      <c r="H309" s="9" t="str">
        <f>IF(OR(AND(E309="",F309="",G309=""),AND(B309="labels.icon",F309="")),"",
SUBSTITUTE("{\""featureType\"":\"""&amp;A309&amp;"\"",\""elementType\"":\"""&amp;B309&amp;"\"",\""stylers\"":["&amp;
IF(OR(E309="",B309="labels.icon"),"","{\""visibility\"":\"""&amp;E309&amp;"\""},")&amp;
IF(F309="","","{\""color\"":\"""&amp;F309&amp;"\""},")&amp;
IF(OR(G309="",B309="labels.icon"),"","{\""weight\"":"&amp;G309&amp;"}")&amp;
"]}" &amp;IF((COUNTA(H310:H$778)-COUNTIF(H310:H$778,""))&gt;0, ",", ""),",]","]"))</f>
        <v/>
      </c>
    </row>
    <row r="310" spans="1:8">
      <c r="A310" s="6" t="s">
        <v>85</v>
      </c>
      <c r="B310" t="str" cm="1">
        <f t="array" ref="B310">INDEX('CONSTRUCTION 7 Types'!A:A,COUNTIF(A$2:A310,A310))</f>
        <v>geometry.stroke</v>
      </c>
      <c r="D310" t="b">
        <f>_xlfn.LET(_xlpm.overrideMatch,IFERROR(MATCH("{""featureType"":""" &amp; INDEX('CONFIG Legacy V3 Mapping'!B:B,MATCH('OUTPUT Legacy Converter'!A310,'CONFIG Legacy V3 Mapping'!A:A,0)) &amp; """,""elementType"":""" &amp; B310 &amp; """",'INPUT Legacy JSON Input'!$D:$D,0),FALSE),
_xlpm.allMatch,IF(LEN(A310)-LEN(SUBSTITUTE(A310,".",""))=0,IFERROR(MATCH("{""featureType"":"""&amp;INDEX('CONFIG Legacy V3 Mapping'!B:B,MATCH('OUTPUT Legacy Converter'!A310,'CONFIG Legacy V3 Mapping'!A:A,0))&amp;""",""elementType"":""all""",'INPUT Legacy JSON Input'!$D:$D,0),FALSE),FALSE),
_xlpm.defaultMatch,IF(LEN(A310)-LEN(SUBSTITUTE(A310,".",""))=0,IFERROR(MATCH("{""elementType"":""" &amp; B310 &amp; """",'INPUT Legacy JSON Input'!$D:$D,0),FALSE),FALSE),
IF(_xlpm.overrideMatch,_xlpm.overrideMatch,IF(_xlpm.allMatch,_xlpm.allMatch,IF(_xlpm.defaultMatch,_xlpm.defaultMatch,FALSE))))</f>
        <v>0</v>
      </c>
      <c r="E310" t="str" cm="1">
        <f t="array" ref="E310">IF($D310&lt;&gt;FALSE,_xlfn.LET(_xlpm.legacyData,INDEX('INPUT Legacy JSON Input'!$C:$C,$D310),
_xlpm.interimString,MID(_xlpm.legacyData,FIND(E$1,_xlpm.legacyData)+LEN(E$1)+3,LEN(_xlpm.legacyData)),
IF(ISERROR(FIND(E$1,_xlpm.legacyData)),"",LEFT(_xlpm.interimString,FIND("}",_xlpm.interimString)-2))),"")</f>
        <v/>
      </c>
      <c r="F310" t="str" cm="1">
        <f t="array" ref="F310">IF($D310&lt;&gt;FALSE,_xlfn.LET(_xlpm.legacyData,INDEX('INPUT Legacy JSON Input'!$C:$C,$D310),
_xlpm.interimString,MID(_xlpm.legacyData,FIND(F$1,_xlpm.legacyData)+LEN(F$1)+3,LEN(_xlpm.legacyData)),
IF(ISERROR(FIND(F$1,_xlpm.legacyData)),"",LEFT(_xlpm.interimString,FIND("}",_xlpm.interimString)-2))),"")</f>
        <v/>
      </c>
      <c r="G310" t="str" cm="1">
        <f t="array" ref="G310">IF($D310&lt;&gt;FALSE,_xlfn.LET(_xlpm.legacyData,INDEX('INPUT Legacy JSON Input'!$C:$C,$D310),
_xlpm.interimString,MID(_xlpm.legacyData,FIND(G$1,_xlpm.legacyData)+LEN(G$1)+3,LEN(_xlpm.legacyData)),
IF(ISERROR(FIND(G$1,_xlpm.legacyData)),"",LEFT(_xlpm.interimString,FIND("}",_xlpm.interimString)-2))),"")</f>
        <v/>
      </c>
      <c r="H310" s="9" t="str">
        <f>IF(OR(AND(E310="",F310="",G310=""),AND(B310="labels.icon",F310="")),"",
SUBSTITUTE("{\""featureType\"":\"""&amp;A310&amp;"\"",\""elementType\"":\"""&amp;B310&amp;"\"",\""stylers\"":["&amp;
IF(OR(E310="",B310="labels.icon"),"","{\""visibility\"":\"""&amp;E310&amp;"\""},")&amp;
IF(F310="","","{\""color\"":\"""&amp;F310&amp;"\""},")&amp;
IF(OR(G310="",B310="labels.icon"),"","{\""weight\"":"&amp;G310&amp;"}")&amp;
"]}" &amp;IF((COUNTA(H311:H$778)-COUNTIF(H311:H$778,""))&gt;0, ",", ""),",]","]"))</f>
        <v/>
      </c>
    </row>
    <row r="311" spans="1:8">
      <c r="A311" s="6" t="s">
        <v>86</v>
      </c>
      <c r="B311" t="str" cm="1">
        <f t="array" ref="B311">INDEX('CONSTRUCTION 7 Types'!A:A,COUNTIF(A$2:A311,A311))</f>
        <v>geometry.stroke</v>
      </c>
      <c r="D311" t="b">
        <f>_xlfn.LET(_xlpm.overrideMatch,IFERROR(MATCH("{""featureType"":""" &amp; INDEX('CONFIG Legacy V3 Mapping'!B:B,MATCH('OUTPUT Legacy Converter'!A311,'CONFIG Legacy V3 Mapping'!A:A,0)) &amp; """,""elementType"":""" &amp; B311 &amp; """",'INPUT Legacy JSON Input'!$D:$D,0),FALSE),
_xlpm.allMatch,IF(LEN(A311)-LEN(SUBSTITUTE(A311,".",""))=0,IFERROR(MATCH("{""featureType"":"""&amp;INDEX('CONFIG Legacy V3 Mapping'!B:B,MATCH('OUTPUT Legacy Converter'!A311,'CONFIG Legacy V3 Mapping'!A:A,0))&amp;""",""elementType"":""all""",'INPUT Legacy JSON Input'!$D:$D,0),FALSE),FALSE),
_xlpm.defaultMatch,IF(LEN(A311)-LEN(SUBSTITUTE(A311,".",""))=0,IFERROR(MATCH("{""elementType"":""" &amp; B311 &amp; """",'INPUT Legacy JSON Input'!$D:$D,0),FALSE),FALSE),
IF(_xlpm.overrideMatch,_xlpm.overrideMatch,IF(_xlpm.allMatch,_xlpm.allMatch,IF(_xlpm.defaultMatch,_xlpm.defaultMatch,FALSE))))</f>
        <v>0</v>
      </c>
      <c r="E311" t="str" cm="1">
        <f t="array" ref="E311">IF($D311&lt;&gt;FALSE,_xlfn.LET(_xlpm.legacyData,INDEX('INPUT Legacy JSON Input'!$C:$C,$D311),
_xlpm.interimString,MID(_xlpm.legacyData,FIND(E$1,_xlpm.legacyData)+LEN(E$1)+3,LEN(_xlpm.legacyData)),
IF(ISERROR(FIND(E$1,_xlpm.legacyData)),"",LEFT(_xlpm.interimString,FIND("}",_xlpm.interimString)-2))),"")</f>
        <v/>
      </c>
      <c r="F311" t="str" cm="1">
        <f t="array" ref="F311">IF($D311&lt;&gt;FALSE,_xlfn.LET(_xlpm.legacyData,INDEX('INPUT Legacy JSON Input'!$C:$C,$D311),
_xlpm.interimString,MID(_xlpm.legacyData,FIND(F$1,_xlpm.legacyData)+LEN(F$1)+3,LEN(_xlpm.legacyData)),
IF(ISERROR(FIND(F$1,_xlpm.legacyData)),"",LEFT(_xlpm.interimString,FIND("}",_xlpm.interimString)-2))),"")</f>
        <v/>
      </c>
      <c r="G311" t="str" cm="1">
        <f t="array" ref="G311">IF($D311&lt;&gt;FALSE,_xlfn.LET(_xlpm.legacyData,INDEX('INPUT Legacy JSON Input'!$C:$C,$D311),
_xlpm.interimString,MID(_xlpm.legacyData,FIND(G$1,_xlpm.legacyData)+LEN(G$1)+3,LEN(_xlpm.legacyData)),
IF(ISERROR(FIND(G$1,_xlpm.legacyData)),"",LEFT(_xlpm.interimString,FIND("}",_xlpm.interimString)-2))),"")</f>
        <v/>
      </c>
      <c r="H311" s="9" t="str">
        <f>IF(OR(AND(E311="",F311="",G311=""),AND(B311="labels.icon",F311="")),"",
SUBSTITUTE("{\""featureType\"":\"""&amp;A311&amp;"\"",\""elementType\"":\"""&amp;B311&amp;"\"",\""stylers\"":["&amp;
IF(OR(E311="",B311="labels.icon"),"","{\""visibility\"":\"""&amp;E311&amp;"\""},")&amp;
IF(F311="","","{\""color\"":\"""&amp;F311&amp;"\""},")&amp;
IF(OR(G311="",B311="labels.icon"),"","{\""weight\"":"&amp;G311&amp;"}")&amp;
"]}" &amp;IF((COUNTA(H312:H$778)-COUNTIF(H312:H$778,""))&gt;0, ",", ""),",]","]"))</f>
        <v/>
      </c>
    </row>
    <row r="312" spans="1:8">
      <c r="A312" s="6" t="s">
        <v>87</v>
      </c>
      <c r="B312" t="str" cm="1">
        <f t="array" ref="B312">INDEX('CONSTRUCTION 7 Types'!A:A,COUNTIF(A$2:A312,A312))</f>
        <v>geometry.stroke</v>
      </c>
      <c r="D312" t="b">
        <f>_xlfn.LET(_xlpm.overrideMatch,IFERROR(MATCH("{""featureType"":""" &amp; INDEX('CONFIG Legacy V3 Mapping'!B:B,MATCH('OUTPUT Legacy Converter'!A312,'CONFIG Legacy V3 Mapping'!A:A,0)) &amp; """,""elementType"":""" &amp; B312 &amp; """",'INPUT Legacy JSON Input'!$D:$D,0),FALSE),
_xlpm.allMatch,IF(LEN(A312)-LEN(SUBSTITUTE(A312,".",""))=0,IFERROR(MATCH("{""featureType"":"""&amp;INDEX('CONFIG Legacy V3 Mapping'!B:B,MATCH('OUTPUT Legacy Converter'!A312,'CONFIG Legacy V3 Mapping'!A:A,0))&amp;""",""elementType"":""all""",'INPUT Legacy JSON Input'!$D:$D,0),FALSE),FALSE),
_xlpm.defaultMatch,IF(LEN(A312)-LEN(SUBSTITUTE(A312,".",""))=0,IFERROR(MATCH("{""elementType"":""" &amp; B312 &amp; """",'INPUT Legacy JSON Input'!$D:$D,0),FALSE),FALSE),
IF(_xlpm.overrideMatch,_xlpm.overrideMatch,IF(_xlpm.allMatch,_xlpm.allMatch,IF(_xlpm.defaultMatch,_xlpm.defaultMatch,FALSE))))</f>
        <v>0</v>
      </c>
      <c r="E312" t="str" cm="1">
        <f t="array" ref="E312">IF($D312&lt;&gt;FALSE,_xlfn.LET(_xlpm.legacyData,INDEX('INPUT Legacy JSON Input'!$C:$C,$D312),
_xlpm.interimString,MID(_xlpm.legacyData,FIND(E$1,_xlpm.legacyData)+LEN(E$1)+3,LEN(_xlpm.legacyData)),
IF(ISERROR(FIND(E$1,_xlpm.legacyData)),"",LEFT(_xlpm.interimString,FIND("}",_xlpm.interimString)-2))),"")</f>
        <v/>
      </c>
      <c r="F312" t="str" cm="1">
        <f t="array" ref="F312">IF($D312&lt;&gt;FALSE,_xlfn.LET(_xlpm.legacyData,INDEX('INPUT Legacy JSON Input'!$C:$C,$D312),
_xlpm.interimString,MID(_xlpm.legacyData,FIND(F$1,_xlpm.legacyData)+LEN(F$1)+3,LEN(_xlpm.legacyData)),
IF(ISERROR(FIND(F$1,_xlpm.legacyData)),"",LEFT(_xlpm.interimString,FIND("}",_xlpm.interimString)-2))),"")</f>
        <v/>
      </c>
      <c r="G312" t="str" cm="1">
        <f t="array" ref="G312">IF($D312&lt;&gt;FALSE,_xlfn.LET(_xlpm.legacyData,INDEX('INPUT Legacy JSON Input'!$C:$C,$D312),
_xlpm.interimString,MID(_xlpm.legacyData,FIND(G$1,_xlpm.legacyData)+LEN(G$1)+3,LEN(_xlpm.legacyData)),
IF(ISERROR(FIND(G$1,_xlpm.legacyData)),"",LEFT(_xlpm.interimString,FIND("}",_xlpm.interimString)-2))),"")</f>
        <v/>
      </c>
      <c r="H312" s="9" t="str">
        <f>IF(OR(AND(E312="",F312="",G312=""),AND(B312="labels.icon",F312="")),"",
SUBSTITUTE("{\""featureType\"":\"""&amp;A312&amp;"\"",\""elementType\"":\"""&amp;B312&amp;"\"",\""stylers\"":["&amp;
IF(OR(E312="",B312="labels.icon"),"","{\""visibility\"":\"""&amp;E312&amp;"\""},")&amp;
IF(F312="","","{\""color\"":\"""&amp;F312&amp;"\""},")&amp;
IF(OR(G312="",B312="labels.icon"),"","{\""weight\"":"&amp;G312&amp;"}")&amp;
"]}" &amp;IF((COUNTA(H313:H$778)-COUNTIF(H313:H$778,""))&gt;0, ",", ""),",]","]"))</f>
        <v/>
      </c>
    </row>
    <row r="313" spans="1:8">
      <c r="A313" s="6" t="s">
        <v>88</v>
      </c>
      <c r="B313" t="str" cm="1">
        <f t="array" ref="B313">INDEX('CONSTRUCTION 7 Types'!A:A,COUNTIF(A$2:A313,A313))</f>
        <v>geometry.stroke</v>
      </c>
      <c r="D313" t="b">
        <f>_xlfn.LET(_xlpm.overrideMatch,IFERROR(MATCH("{""featureType"":""" &amp; INDEX('CONFIG Legacy V3 Mapping'!B:B,MATCH('OUTPUT Legacy Converter'!A313,'CONFIG Legacy V3 Mapping'!A:A,0)) &amp; """,""elementType"":""" &amp; B313 &amp; """",'INPUT Legacy JSON Input'!$D:$D,0),FALSE),
_xlpm.allMatch,IF(LEN(A313)-LEN(SUBSTITUTE(A313,".",""))=0,IFERROR(MATCH("{""featureType"":"""&amp;INDEX('CONFIG Legacy V3 Mapping'!B:B,MATCH('OUTPUT Legacy Converter'!A313,'CONFIG Legacy V3 Mapping'!A:A,0))&amp;""",""elementType"":""all""",'INPUT Legacy JSON Input'!$D:$D,0),FALSE),FALSE),
_xlpm.defaultMatch,IF(LEN(A313)-LEN(SUBSTITUTE(A313,".",""))=0,IFERROR(MATCH("{""elementType"":""" &amp; B313 &amp; """",'INPUT Legacy JSON Input'!$D:$D,0),FALSE),FALSE),
IF(_xlpm.overrideMatch,_xlpm.overrideMatch,IF(_xlpm.allMatch,_xlpm.allMatch,IF(_xlpm.defaultMatch,_xlpm.defaultMatch,FALSE))))</f>
        <v>0</v>
      </c>
      <c r="E313" t="str" cm="1">
        <f t="array" ref="E313">IF($D313&lt;&gt;FALSE,_xlfn.LET(_xlpm.legacyData,INDEX('INPUT Legacy JSON Input'!$C:$C,$D313),
_xlpm.interimString,MID(_xlpm.legacyData,FIND(E$1,_xlpm.legacyData)+LEN(E$1)+3,LEN(_xlpm.legacyData)),
IF(ISERROR(FIND(E$1,_xlpm.legacyData)),"",LEFT(_xlpm.interimString,FIND("}",_xlpm.interimString)-2))),"")</f>
        <v/>
      </c>
      <c r="F313" t="str" cm="1">
        <f t="array" ref="F313">IF($D313&lt;&gt;FALSE,_xlfn.LET(_xlpm.legacyData,INDEX('INPUT Legacy JSON Input'!$C:$C,$D313),
_xlpm.interimString,MID(_xlpm.legacyData,FIND(F$1,_xlpm.legacyData)+LEN(F$1)+3,LEN(_xlpm.legacyData)),
IF(ISERROR(FIND(F$1,_xlpm.legacyData)),"",LEFT(_xlpm.interimString,FIND("}",_xlpm.interimString)-2))),"")</f>
        <v/>
      </c>
      <c r="G313" t="str" cm="1">
        <f t="array" ref="G313">IF($D313&lt;&gt;FALSE,_xlfn.LET(_xlpm.legacyData,INDEX('INPUT Legacy JSON Input'!$C:$C,$D313),
_xlpm.interimString,MID(_xlpm.legacyData,FIND(G$1,_xlpm.legacyData)+LEN(G$1)+3,LEN(_xlpm.legacyData)),
IF(ISERROR(FIND(G$1,_xlpm.legacyData)),"",LEFT(_xlpm.interimString,FIND("}",_xlpm.interimString)-2))),"")</f>
        <v/>
      </c>
      <c r="H313" s="9" t="str">
        <f>IF(OR(AND(E313="",F313="",G313=""),AND(B313="labels.icon",F313="")),"",
SUBSTITUTE("{\""featureType\"":\"""&amp;A313&amp;"\"",\""elementType\"":\"""&amp;B313&amp;"\"",\""stylers\"":["&amp;
IF(OR(E313="",B313="labels.icon"),"","{\""visibility\"":\"""&amp;E313&amp;"\""},")&amp;
IF(F313="","","{\""color\"":\"""&amp;F313&amp;"\""},")&amp;
IF(OR(G313="",B313="labels.icon"),"","{\""weight\"":"&amp;G313&amp;"}")&amp;
"]}" &amp;IF((COUNTA(H314:H$778)-COUNTIF(H314:H$778,""))&gt;0, ",", ""),",]","]"))</f>
        <v/>
      </c>
    </row>
    <row r="314" spans="1:8">
      <c r="A314" s="6" t="s">
        <v>89</v>
      </c>
      <c r="B314" t="str" cm="1">
        <f t="array" ref="B314">INDEX('CONSTRUCTION 7 Types'!A:A,COUNTIF(A$2:A314,A314))</f>
        <v>geometry.stroke</v>
      </c>
      <c r="D314" t="b">
        <f>_xlfn.LET(_xlpm.overrideMatch,IFERROR(MATCH("{""featureType"":""" &amp; INDEX('CONFIG Legacy V3 Mapping'!B:B,MATCH('OUTPUT Legacy Converter'!A314,'CONFIG Legacy V3 Mapping'!A:A,0)) &amp; """,""elementType"":""" &amp; B314 &amp; """",'INPUT Legacy JSON Input'!$D:$D,0),FALSE),
_xlpm.allMatch,IF(LEN(A314)-LEN(SUBSTITUTE(A314,".",""))=0,IFERROR(MATCH("{""featureType"":"""&amp;INDEX('CONFIG Legacy V3 Mapping'!B:B,MATCH('OUTPUT Legacy Converter'!A314,'CONFIG Legacy V3 Mapping'!A:A,0))&amp;""",""elementType"":""all""",'INPUT Legacy JSON Input'!$D:$D,0),FALSE),FALSE),
_xlpm.defaultMatch,IF(LEN(A314)-LEN(SUBSTITUTE(A314,".",""))=0,IFERROR(MATCH("{""elementType"":""" &amp; B314 &amp; """",'INPUT Legacy JSON Input'!$D:$D,0),FALSE),FALSE),
IF(_xlpm.overrideMatch,_xlpm.overrideMatch,IF(_xlpm.allMatch,_xlpm.allMatch,IF(_xlpm.defaultMatch,_xlpm.defaultMatch,FALSE))))</f>
        <v>0</v>
      </c>
      <c r="E314" t="str" cm="1">
        <f t="array" ref="E314">IF($D314&lt;&gt;FALSE,_xlfn.LET(_xlpm.legacyData,INDEX('INPUT Legacy JSON Input'!$C:$C,$D314),
_xlpm.interimString,MID(_xlpm.legacyData,FIND(E$1,_xlpm.legacyData)+LEN(E$1)+3,LEN(_xlpm.legacyData)),
IF(ISERROR(FIND(E$1,_xlpm.legacyData)),"",LEFT(_xlpm.interimString,FIND("}",_xlpm.interimString)-2))),"")</f>
        <v/>
      </c>
      <c r="F314" t="str" cm="1">
        <f t="array" ref="F314">IF($D314&lt;&gt;FALSE,_xlfn.LET(_xlpm.legacyData,INDEX('INPUT Legacy JSON Input'!$C:$C,$D314),
_xlpm.interimString,MID(_xlpm.legacyData,FIND(F$1,_xlpm.legacyData)+LEN(F$1)+3,LEN(_xlpm.legacyData)),
IF(ISERROR(FIND(F$1,_xlpm.legacyData)),"",LEFT(_xlpm.interimString,FIND("}",_xlpm.interimString)-2))),"")</f>
        <v/>
      </c>
      <c r="G314" t="str" cm="1">
        <f t="array" ref="G314">IF($D314&lt;&gt;FALSE,_xlfn.LET(_xlpm.legacyData,INDEX('INPUT Legacy JSON Input'!$C:$C,$D314),
_xlpm.interimString,MID(_xlpm.legacyData,FIND(G$1,_xlpm.legacyData)+LEN(G$1)+3,LEN(_xlpm.legacyData)),
IF(ISERROR(FIND(G$1,_xlpm.legacyData)),"",LEFT(_xlpm.interimString,FIND("}",_xlpm.interimString)-2))),"")</f>
        <v/>
      </c>
      <c r="H314" s="9" t="str">
        <f>IF(OR(AND(E314="",F314="",G314=""),AND(B314="labels.icon",F314="")),"",
SUBSTITUTE("{\""featureType\"":\"""&amp;A314&amp;"\"",\""elementType\"":\"""&amp;B314&amp;"\"",\""stylers\"":["&amp;
IF(OR(E314="",B314="labels.icon"),"","{\""visibility\"":\"""&amp;E314&amp;"\""},")&amp;
IF(F314="","","{\""color\"":\"""&amp;F314&amp;"\""},")&amp;
IF(OR(G314="",B314="labels.icon"),"","{\""weight\"":"&amp;G314&amp;"}")&amp;
"]}" &amp;IF((COUNTA(H315:H$778)-COUNTIF(H315:H$778,""))&gt;0, ",", ""),",]","]"))</f>
        <v/>
      </c>
    </row>
    <row r="315" spans="1:8">
      <c r="A315" s="6" t="s">
        <v>90</v>
      </c>
      <c r="B315" t="str" cm="1">
        <f t="array" ref="B315">INDEX('CONSTRUCTION 7 Types'!A:A,COUNTIF(A$2:A315,A315))</f>
        <v>geometry.stroke</v>
      </c>
      <c r="D315" t="b">
        <f>_xlfn.LET(_xlpm.overrideMatch,IFERROR(MATCH("{""featureType"":""" &amp; INDEX('CONFIG Legacy V3 Mapping'!B:B,MATCH('OUTPUT Legacy Converter'!A315,'CONFIG Legacy V3 Mapping'!A:A,0)) &amp; """,""elementType"":""" &amp; B315 &amp; """",'INPUT Legacy JSON Input'!$D:$D,0),FALSE),
_xlpm.allMatch,IF(LEN(A315)-LEN(SUBSTITUTE(A315,".",""))=0,IFERROR(MATCH("{""featureType"":"""&amp;INDEX('CONFIG Legacy V3 Mapping'!B:B,MATCH('OUTPUT Legacy Converter'!A315,'CONFIG Legacy V3 Mapping'!A:A,0))&amp;""",""elementType"":""all""",'INPUT Legacy JSON Input'!$D:$D,0),FALSE),FALSE),
_xlpm.defaultMatch,IF(LEN(A315)-LEN(SUBSTITUTE(A315,".",""))=0,IFERROR(MATCH("{""elementType"":""" &amp; B315 &amp; """",'INPUT Legacy JSON Input'!$D:$D,0),FALSE),FALSE),
IF(_xlpm.overrideMatch,_xlpm.overrideMatch,IF(_xlpm.allMatch,_xlpm.allMatch,IF(_xlpm.defaultMatch,_xlpm.defaultMatch,FALSE))))</f>
        <v>0</v>
      </c>
      <c r="E315" t="str" cm="1">
        <f t="array" ref="E315">IF($D315&lt;&gt;FALSE,_xlfn.LET(_xlpm.legacyData,INDEX('INPUT Legacy JSON Input'!$C:$C,$D315),
_xlpm.interimString,MID(_xlpm.legacyData,FIND(E$1,_xlpm.legacyData)+LEN(E$1)+3,LEN(_xlpm.legacyData)),
IF(ISERROR(FIND(E$1,_xlpm.legacyData)),"",LEFT(_xlpm.interimString,FIND("}",_xlpm.interimString)-2))),"")</f>
        <v/>
      </c>
      <c r="F315" t="str" cm="1">
        <f t="array" ref="F315">IF($D315&lt;&gt;FALSE,_xlfn.LET(_xlpm.legacyData,INDEX('INPUT Legacy JSON Input'!$C:$C,$D315),
_xlpm.interimString,MID(_xlpm.legacyData,FIND(F$1,_xlpm.legacyData)+LEN(F$1)+3,LEN(_xlpm.legacyData)),
IF(ISERROR(FIND(F$1,_xlpm.legacyData)),"",LEFT(_xlpm.interimString,FIND("}",_xlpm.interimString)-2))),"")</f>
        <v/>
      </c>
      <c r="G315" t="str" cm="1">
        <f t="array" ref="G315">IF($D315&lt;&gt;FALSE,_xlfn.LET(_xlpm.legacyData,INDEX('INPUT Legacy JSON Input'!$C:$C,$D315),
_xlpm.interimString,MID(_xlpm.legacyData,FIND(G$1,_xlpm.legacyData)+LEN(G$1)+3,LEN(_xlpm.legacyData)),
IF(ISERROR(FIND(G$1,_xlpm.legacyData)),"",LEFT(_xlpm.interimString,FIND("}",_xlpm.interimString)-2))),"")</f>
        <v/>
      </c>
      <c r="H315" s="9" t="str">
        <f>IF(OR(AND(E315="",F315="",G315=""),AND(B315="labels.icon",F315="")),"",
SUBSTITUTE("{\""featureType\"":\"""&amp;A315&amp;"\"",\""elementType\"":\"""&amp;B315&amp;"\"",\""stylers\"":["&amp;
IF(OR(E315="",B315="labels.icon"),"","{\""visibility\"":\"""&amp;E315&amp;"\""},")&amp;
IF(F315="","","{\""color\"":\"""&amp;F315&amp;"\""},")&amp;
IF(OR(G315="",B315="labels.icon"),"","{\""weight\"":"&amp;G315&amp;"}")&amp;
"]}" &amp;IF((COUNTA(H316:H$778)-COUNTIF(H316:H$778,""))&gt;0, ",", ""),",]","]"))</f>
        <v/>
      </c>
    </row>
    <row r="316" spans="1:8">
      <c r="A316" s="6" t="s">
        <v>91</v>
      </c>
      <c r="B316" t="str" cm="1">
        <f t="array" ref="B316">INDEX('CONSTRUCTION 7 Types'!A:A,COUNTIF(A$2:A316,A316))</f>
        <v>geometry.stroke</v>
      </c>
      <c r="D316" t="b">
        <f>_xlfn.LET(_xlpm.overrideMatch,IFERROR(MATCH("{""featureType"":""" &amp; INDEX('CONFIG Legacy V3 Mapping'!B:B,MATCH('OUTPUT Legacy Converter'!A316,'CONFIG Legacy V3 Mapping'!A:A,0)) &amp; """,""elementType"":""" &amp; B316 &amp; """",'INPUT Legacy JSON Input'!$D:$D,0),FALSE),
_xlpm.allMatch,IF(LEN(A316)-LEN(SUBSTITUTE(A316,".",""))=0,IFERROR(MATCH("{""featureType"":"""&amp;INDEX('CONFIG Legacy V3 Mapping'!B:B,MATCH('OUTPUT Legacy Converter'!A316,'CONFIG Legacy V3 Mapping'!A:A,0))&amp;""",""elementType"":""all""",'INPUT Legacy JSON Input'!$D:$D,0),FALSE),FALSE),
_xlpm.defaultMatch,IF(LEN(A316)-LEN(SUBSTITUTE(A316,".",""))=0,IFERROR(MATCH("{""elementType"":""" &amp; B316 &amp; """",'INPUT Legacy JSON Input'!$D:$D,0),FALSE),FALSE),
IF(_xlpm.overrideMatch,_xlpm.overrideMatch,IF(_xlpm.allMatch,_xlpm.allMatch,IF(_xlpm.defaultMatch,_xlpm.defaultMatch,FALSE))))</f>
        <v>0</v>
      </c>
      <c r="E316" t="str" cm="1">
        <f t="array" ref="E316">IF($D316&lt;&gt;FALSE,_xlfn.LET(_xlpm.legacyData,INDEX('INPUT Legacy JSON Input'!$C:$C,$D316),
_xlpm.interimString,MID(_xlpm.legacyData,FIND(E$1,_xlpm.legacyData)+LEN(E$1)+3,LEN(_xlpm.legacyData)),
IF(ISERROR(FIND(E$1,_xlpm.legacyData)),"",LEFT(_xlpm.interimString,FIND("}",_xlpm.interimString)-2))),"")</f>
        <v/>
      </c>
      <c r="F316" t="str" cm="1">
        <f t="array" ref="F316">IF($D316&lt;&gt;FALSE,_xlfn.LET(_xlpm.legacyData,INDEX('INPUT Legacy JSON Input'!$C:$C,$D316),
_xlpm.interimString,MID(_xlpm.legacyData,FIND(F$1,_xlpm.legacyData)+LEN(F$1)+3,LEN(_xlpm.legacyData)),
IF(ISERROR(FIND(F$1,_xlpm.legacyData)),"",LEFT(_xlpm.interimString,FIND("}",_xlpm.interimString)-2))),"")</f>
        <v/>
      </c>
      <c r="G316" t="str" cm="1">
        <f t="array" ref="G316">IF($D316&lt;&gt;FALSE,_xlfn.LET(_xlpm.legacyData,INDEX('INPUT Legacy JSON Input'!$C:$C,$D316),
_xlpm.interimString,MID(_xlpm.legacyData,FIND(G$1,_xlpm.legacyData)+LEN(G$1)+3,LEN(_xlpm.legacyData)),
IF(ISERROR(FIND(G$1,_xlpm.legacyData)),"",LEFT(_xlpm.interimString,FIND("}",_xlpm.interimString)-2))),"")</f>
        <v/>
      </c>
      <c r="H316" s="9" t="str">
        <f>IF(OR(AND(E316="",F316="",G316=""),AND(B316="labels.icon",F316="")),"",
SUBSTITUTE("{\""featureType\"":\"""&amp;A316&amp;"\"",\""elementType\"":\"""&amp;B316&amp;"\"",\""stylers\"":["&amp;
IF(OR(E316="",B316="labels.icon"),"","{\""visibility\"":\"""&amp;E316&amp;"\""},")&amp;
IF(F316="","","{\""color\"":\"""&amp;F316&amp;"\""},")&amp;
IF(OR(G316="",B316="labels.icon"),"","{\""weight\"":"&amp;G316&amp;"}")&amp;
"]}" &amp;IF((COUNTA(H317:H$778)-COUNTIF(H317:H$778,""))&gt;0, ",", ""),",]","]"))</f>
        <v/>
      </c>
    </row>
    <row r="317" spans="1:8">
      <c r="A317" s="6" t="s">
        <v>92</v>
      </c>
      <c r="B317" t="str" cm="1">
        <f t="array" ref="B317">INDEX('CONSTRUCTION 7 Types'!A:A,COUNTIF(A$2:A317,A317))</f>
        <v>geometry.stroke</v>
      </c>
      <c r="D317" t="b">
        <f>_xlfn.LET(_xlpm.overrideMatch,IFERROR(MATCH("{""featureType"":""" &amp; INDEX('CONFIG Legacy V3 Mapping'!B:B,MATCH('OUTPUT Legacy Converter'!A317,'CONFIG Legacy V3 Mapping'!A:A,0)) &amp; """,""elementType"":""" &amp; B317 &amp; """",'INPUT Legacy JSON Input'!$D:$D,0),FALSE),
_xlpm.allMatch,IF(LEN(A317)-LEN(SUBSTITUTE(A317,".",""))=0,IFERROR(MATCH("{""featureType"":"""&amp;INDEX('CONFIG Legacy V3 Mapping'!B:B,MATCH('OUTPUT Legacy Converter'!A317,'CONFIG Legacy V3 Mapping'!A:A,0))&amp;""",""elementType"":""all""",'INPUT Legacy JSON Input'!$D:$D,0),FALSE),FALSE),
_xlpm.defaultMatch,IF(LEN(A317)-LEN(SUBSTITUTE(A317,".",""))=0,IFERROR(MATCH("{""elementType"":""" &amp; B317 &amp; """",'INPUT Legacy JSON Input'!$D:$D,0),FALSE),FALSE),
IF(_xlpm.overrideMatch,_xlpm.overrideMatch,IF(_xlpm.allMatch,_xlpm.allMatch,IF(_xlpm.defaultMatch,_xlpm.defaultMatch,FALSE))))</f>
        <v>0</v>
      </c>
      <c r="E317" t="str" cm="1">
        <f t="array" ref="E317">IF($D317&lt;&gt;FALSE,_xlfn.LET(_xlpm.legacyData,INDEX('INPUT Legacy JSON Input'!$C:$C,$D317),
_xlpm.interimString,MID(_xlpm.legacyData,FIND(E$1,_xlpm.legacyData)+LEN(E$1)+3,LEN(_xlpm.legacyData)),
IF(ISERROR(FIND(E$1,_xlpm.legacyData)),"",LEFT(_xlpm.interimString,FIND("}",_xlpm.interimString)-2))),"")</f>
        <v/>
      </c>
      <c r="F317" t="str" cm="1">
        <f t="array" ref="F317">IF($D317&lt;&gt;FALSE,_xlfn.LET(_xlpm.legacyData,INDEX('INPUT Legacy JSON Input'!$C:$C,$D317),
_xlpm.interimString,MID(_xlpm.legacyData,FIND(F$1,_xlpm.legacyData)+LEN(F$1)+3,LEN(_xlpm.legacyData)),
IF(ISERROR(FIND(F$1,_xlpm.legacyData)),"",LEFT(_xlpm.interimString,FIND("}",_xlpm.interimString)-2))),"")</f>
        <v/>
      </c>
      <c r="G317" t="str" cm="1">
        <f t="array" ref="G317">IF($D317&lt;&gt;FALSE,_xlfn.LET(_xlpm.legacyData,INDEX('INPUT Legacy JSON Input'!$C:$C,$D317),
_xlpm.interimString,MID(_xlpm.legacyData,FIND(G$1,_xlpm.legacyData)+LEN(G$1)+3,LEN(_xlpm.legacyData)),
IF(ISERROR(FIND(G$1,_xlpm.legacyData)),"",LEFT(_xlpm.interimString,FIND("}",_xlpm.interimString)-2))),"")</f>
        <v/>
      </c>
      <c r="H317" s="9" t="str">
        <f>IF(OR(AND(E317="",F317="",G317=""),AND(B317="labels.icon",F317="")),"",
SUBSTITUTE("{\""featureType\"":\"""&amp;A317&amp;"\"",\""elementType\"":\"""&amp;B317&amp;"\"",\""stylers\"":["&amp;
IF(OR(E317="",B317="labels.icon"),"","{\""visibility\"":\"""&amp;E317&amp;"\""},")&amp;
IF(F317="","","{\""color\"":\"""&amp;F317&amp;"\""},")&amp;
IF(OR(G317="",B317="labels.icon"),"","{\""weight\"":"&amp;G317&amp;"}")&amp;
"]}" &amp;IF((COUNTA(H318:H$778)-COUNTIF(H318:H$778,""))&gt;0, ",", ""),",]","]"))</f>
        <v/>
      </c>
    </row>
    <row r="318" spans="1:8">
      <c r="A318" s="6" t="s">
        <v>93</v>
      </c>
      <c r="B318" t="str" cm="1">
        <f t="array" ref="B318">INDEX('CONSTRUCTION 7 Types'!A:A,COUNTIF(A$2:A318,A318))</f>
        <v>geometry.stroke</v>
      </c>
      <c r="D318" t="b">
        <f>_xlfn.LET(_xlpm.overrideMatch,IFERROR(MATCH("{""featureType"":""" &amp; INDEX('CONFIG Legacy V3 Mapping'!B:B,MATCH('OUTPUT Legacy Converter'!A318,'CONFIG Legacy V3 Mapping'!A:A,0)) &amp; """,""elementType"":""" &amp; B318 &amp; """",'INPUT Legacy JSON Input'!$D:$D,0),FALSE),
_xlpm.allMatch,IF(LEN(A318)-LEN(SUBSTITUTE(A318,".",""))=0,IFERROR(MATCH("{""featureType"":"""&amp;INDEX('CONFIG Legacy V3 Mapping'!B:B,MATCH('OUTPUT Legacy Converter'!A318,'CONFIG Legacy V3 Mapping'!A:A,0))&amp;""",""elementType"":""all""",'INPUT Legacy JSON Input'!$D:$D,0),FALSE),FALSE),
_xlpm.defaultMatch,IF(LEN(A318)-LEN(SUBSTITUTE(A318,".",""))=0,IFERROR(MATCH("{""elementType"":""" &amp; B318 &amp; """",'INPUT Legacy JSON Input'!$D:$D,0),FALSE),FALSE),
IF(_xlpm.overrideMatch,_xlpm.overrideMatch,IF(_xlpm.allMatch,_xlpm.allMatch,IF(_xlpm.defaultMatch,_xlpm.defaultMatch,FALSE))))</f>
        <v>0</v>
      </c>
      <c r="E318" t="str" cm="1">
        <f t="array" ref="E318">IF($D318&lt;&gt;FALSE,_xlfn.LET(_xlpm.legacyData,INDEX('INPUT Legacy JSON Input'!$C:$C,$D318),
_xlpm.interimString,MID(_xlpm.legacyData,FIND(E$1,_xlpm.legacyData)+LEN(E$1)+3,LEN(_xlpm.legacyData)),
IF(ISERROR(FIND(E$1,_xlpm.legacyData)),"",LEFT(_xlpm.interimString,FIND("}",_xlpm.interimString)-2))),"")</f>
        <v/>
      </c>
      <c r="F318" t="str" cm="1">
        <f t="array" ref="F318">IF($D318&lt;&gt;FALSE,_xlfn.LET(_xlpm.legacyData,INDEX('INPUT Legacy JSON Input'!$C:$C,$D318),
_xlpm.interimString,MID(_xlpm.legacyData,FIND(F$1,_xlpm.legacyData)+LEN(F$1)+3,LEN(_xlpm.legacyData)),
IF(ISERROR(FIND(F$1,_xlpm.legacyData)),"",LEFT(_xlpm.interimString,FIND("}",_xlpm.interimString)-2))),"")</f>
        <v/>
      </c>
      <c r="G318" t="str" cm="1">
        <f t="array" ref="G318">IF($D318&lt;&gt;FALSE,_xlfn.LET(_xlpm.legacyData,INDEX('INPUT Legacy JSON Input'!$C:$C,$D318),
_xlpm.interimString,MID(_xlpm.legacyData,FIND(G$1,_xlpm.legacyData)+LEN(G$1)+3,LEN(_xlpm.legacyData)),
IF(ISERROR(FIND(G$1,_xlpm.legacyData)),"",LEFT(_xlpm.interimString,FIND("}",_xlpm.interimString)-2))),"")</f>
        <v/>
      </c>
      <c r="H318" s="9" t="str">
        <f>IF(OR(AND(E318="",F318="",G318=""),AND(B318="labels.icon",F318="")),"",
SUBSTITUTE("{\""featureType\"":\"""&amp;A318&amp;"\"",\""elementType\"":\"""&amp;B318&amp;"\"",\""stylers\"":["&amp;
IF(OR(E318="",B318="labels.icon"),"","{\""visibility\"":\"""&amp;E318&amp;"\""},")&amp;
IF(F318="","","{\""color\"":\"""&amp;F318&amp;"\""},")&amp;
IF(OR(G318="",B318="labels.icon"),"","{\""weight\"":"&amp;G318&amp;"}")&amp;
"]}" &amp;IF((COUNTA(H319:H$778)-COUNTIF(H319:H$778,""))&gt;0, ",", ""),",]","]"))</f>
        <v/>
      </c>
    </row>
    <row r="319" spans="1:8">
      <c r="A319" s="6" t="s">
        <v>94</v>
      </c>
      <c r="B319" t="str" cm="1">
        <f t="array" ref="B319">INDEX('CONSTRUCTION 7 Types'!A:A,COUNTIF(A$2:A319,A319))</f>
        <v>geometry.stroke</v>
      </c>
      <c r="D319" t="b">
        <f>_xlfn.LET(_xlpm.overrideMatch,IFERROR(MATCH("{""featureType"":""" &amp; INDEX('CONFIG Legacy V3 Mapping'!B:B,MATCH('OUTPUT Legacy Converter'!A319,'CONFIG Legacy V3 Mapping'!A:A,0)) &amp; """,""elementType"":""" &amp; B319 &amp; """",'INPUT Legacy JSON Input'!$D:$D,0),FALSE),
_xlpm.allMatch,IF(LEN(A319)-LEN(SUBSTITUTE(A319,".",""))=0,IFERROR(MATCH("{""featureType"":"""&amp;INDEX('CONFIG Legacy V3 Mapping'!B:B,MATCH('OUTPUT Legacy Converter'!A319,'CONFIG Legacy V3 Mapping'!A:A,0))&amp;""",""elementType"":""all""",'INPUT Legacy JSON Input'!$D:$D,0),FALSE),FALSE),
_xlpm.defaultMatch,IF(LEN(A319)-LEN(SUBSTITUTE(A319,".",""))=0,IFERROR(MATCH("{""elementType"":""" &amp; B319 &amp; """",'INPUT Legacy JSON Input'!$D:$D,0),FALSE),FALSE),
IF(_xlpm.overrideMatch,_xlpm.overrideMatch,IF(_xlpm.allMatch,_xlpm.allMatch,IF(_xlpm.defaultMatch,_xlpm.defaultMatch,FALSE))))</f>
        <v>0</v>
      </c>
      <c r="E319" t="str" cm="1">
        <f t="array" ref="E319">IF($D319&lt;&gt;FALSE,_xlfn.LET(_xlpm.legacyData,INDEX('INPUT Legacy JSON Input'!$C:$C,$D319),
_xlpm.interimString,MID(_xlpm.legacyData,FIND(E$1,_xlpm.legacyData)+LEN(E$1)+3,LEN(_xlpm.legacyData)),
IF(ISERROR(FIND(E$1,_xlpm.legacyData)),"",LEFT(_xlpm.interimString,FIND("}",_xlpm.interimString)-2))),"")</f>
        <v/>
      </c>
      <c r="F319" t="str" cm="1">
        <f t="array" ref="F319">IF($D319&lt;&gt;FALSE,_xlfn.LET(_xlpm.legacyData,INDEX('INPUT Legacy JSON Input'!$C:$C,$D319),
_xlpm.interimString,MID(_xlpm.legacyData,FIND(F$1,_xlpm.legacyData)+LEN(F$1)+3,LEN(_xlpm.legacyData)),
IF(ISERROR(FIND(F$1,_xlpm.legacyData)),"",LEFT(_xlpm.interimString,FIND("}",_xlpm.interimString)-2))),"")</f>
        <v/>
      </c>
      <c r="G319" t="str" cm="1">
        <f t="array" ref="G319">IF($D319&lt;&gt;FALSE,_xlfn.LET(_xlpm.legacyData,INDEX('INPUT Legacy JSON Input'!$C:$C,$D319),
_xlpm.interimString,MID(_xlpm.legacyData,FIND(G$1,_xlpm.legacyData)+LEN(G$1)+3,LEN(_xlpm.legacyData)),
IF(ISERROR(FIND(G$1,_xlpm.legacyData)),"",LEFT(_xlpm.interimString,FIND("}",_xlpm.interimString)-2))),"")</f>
        <v/>
      </c>
      <c r="H319" s="9" t="str">
        <f>IF(OR(AND(E319="",F319="",G319=""),AND(B319="labels.icon",F319="")),"",
SUBSTITUTE("{\""featureType\"":\"""&amp;A319&amp;"\"",\""elementType\"":\"""&amp;B319&amp;"\"",\""stylers\"":["&amp;
IF(OR(E319="",B319="labels.icon"),"","{\""visibility\"":\"""&amp;E319&amp;"\""},")&amp;
IF(F319="","","{\""color\"":\"""&amp;F319&amp;"\""},")&amp;
IF(OR(G319="",B319="labels.icon"),"","{\""weight\"":"&amp;G319&amp;"}")&amp;
"]}" &amp;IF((COUNTA(H320:H$778)-COUNTIF(H320:H$778,""))&gt;0, ",", ""),",]","]"))</f>
        <v/>
      </c>
    </row>
    <row r="320" spans="1:8">
      <c r="A320" s="6" t="s">
        <v>95</v>
      </c>
      <c r="B320" t="str" cm="1">
        <f t="array" ref="B320">INDEX('CONSTRUCTION 7 Types'!A:A,COUNTIF(A$2:A320,A320))</f>
        <v>geometry.stroke</v>
      </c>
      <c r="D320" t="b">
        <f>_xlfn.LET(_xlpm.overrideMatch,IFERROR(MATCH("{""featureType"":""" &amp; INDEX('CONFIG Legacy V3 Mapping'!B:B,MATCH('OUTPUT Legacy Converter'!A320,'CONFIG Legacy V3 Mapping'!A:A,0)) &amp; """,""elementType"":""" &amp; B320 &amp; """",'INPUT Legacy JSON Input'!$D:$D,0),FALSE),
_xlpm.allMatch,IF(LEN(A320)-LEN(SUBSTITUTE(A320,".",""))=0,IFERROR(MATCH("{""featureType"":"""&amp;INDEX('CONFIG Legacy V3 Mapping'!B:B,MATCH('OUTPUT Legacy Converter'!A320,'CONFIG Legacy V3 Mapping'!A:A,0))&amp;""",""elementType"":""all""",'INPUT Legacy JSON Input'!$D:$D,0),FALSE),FALSE),
_xlpm.defaultMatch,IF(LEN(A320)-LEN(SUBSTITUTE(A320,".",""))=0,IFERROR(MATCH("{""elementType"":""" &amp; B320 &amp; """",'INPUT Legacy JSON Input'!$D:$D,0),FALSE),FALSE),
IF(_xlpm.overrideMatch,_xlpm.overrideMatch,IF(_xlpm.allMatch,_xlpm.allMatch,IF(_xlpm.defaultMatch,_xlpm.defaultMatch,FALSE))))</f>
        <v>0</v>
      </c>
      <c r="E320" t="str" cm="1">
        <f t="array" ref="E320">IF($D320&lt;&gt;FALSE,_xlfn.LET(_xlpm.legacyData,INDEX('INPUT Legacy JSON Input'!$C:$C,$D320),
_xlpm.interimString,MID(_xlpm.legacyData,FIND(E$1,_xlpm.legacyData)+LEN(E$1)+3,LEN(_xlpm.legacyData)),
IF(ISERROR(FIND(E$1,_xlpm.legacyData)),"",LEFT(_xlpm.interimString,FIND("}",_xlpm.interimString)-2))),"")</f>
        <v/>
      </c>
      <c r="F320" t="str" cm="1">
        <f t="array" ref="F320">IF($D320&lt;&gt;FALSE,_xlfn.LET(_xlpm.legacyData,INDEX('INPUT Legacy JSON Input'!$C:$C,$D320),
_xlpm.interimString,MID(_xlpm.legacyData,FIND(F$1,_xlpm.legacyData)+LEN(F$1)+3,LEN(_xlpm.legacyData)),
IF(ISERROR(FIND(F$1,_xlpm.legacyData)),"",LEFT(_xlpm.interimString,FIND("}",_xlpm.interimString)-2))),"")</f>
        <v/>
      </c>
      <c r="G320" t="str" cm="1">
        <f t="array" ref="G320">IF($D320&lt;&gt;FALSE,_xlfn.LET(_xlpm.legacyData,INDEX('INPUT Legacy JSON Input'!$C:$C,$D320),
_xlpm.interimString,MID(_xlpm.legacyData,FIND(G$1,_xlpm.legacyData)+LEN(G$1)+3,LEN(_xlpm.legacyData)),
IF(ISERROR(FIND(G$1,_xlpm.legacyData)),"",LEFT(_xlpm.interimString,FIND("}",_xlpm.interimString)-2))),"")</f>
        <v/>
      </c>
      <c r="H320" s="9" t="str">
        <f>IF(OR(AND(E320="",F320="",G320=""),AND(B320="labels.icon",F320="")),"",
SUBSTITUTE("{\""featureType\"":\"""&amp;A320&amp;"\"",\""elementType\"":\"""&amp;B320&amp;"\"",\""stylers\"":["&amp;
IF(OR(E320="",B320="labels.icon"),"","{\""visibility\"":\"""&amp;E320&amp;"\""},")&amp;
IF(F320="","","{\""color\"":\"""&amp;F320&amp;"\""},")&amp;
IF(OR(G320="",B320="labels.icon"),"","{\""weight\"":"&amp;G320&amp;"}")&amp;
"]}" &amp;IF((COUNTA(H321:H$778)-COUNTIF(H321:H$778,""))&gt;0, ",", ""),",]","]"))</f>
        <v/>
      </c>
    </row>
    <row r="321" spans="1:8">
      <c r="A321" s="6" t="s">
        <v>96</v>
      </c>
      <c r="B321" t="str" cm="1">
        <f t="array" ref="B321">INDEX('CONSTRUCTION 7 Types'!A:A,COUNTIF(A$2:A321,A321))</f>
        <v>geometry.stroke</v>
      </c>
      <c r="D321" t="b">
        <f>_xlfn.LET(_xlpm.overrideMatch,IFERROR(MATCH("{""featureType"":""" &amp; INDEX('CONFIG Legacy V3 Mapping'!B:B,MATCH('OUTPUT Legacy Converter'!A321,'CONFIG Legacy V3 Mapping'!A:A,0)) &amp; """,""elementType"":""" &amp; B321 &amp; """",'INPUT Legacy JSON Input'!$D:$D,0),FALSE),
_xlpm.allMatch,IF(LEN(A321)-LEN(SUBSTITUTE(A321,".",""))=0,IFERROR(MATCH("{""featureType"":"""&amp;INDEX('CONFIG Legacy V3 Mapping'!B:B,MATCH('OUTPUT Legacy Converter'!A321,'CONFIG Legacy V3 Mapping'!A:A,0))&amp;""",""elementType"":""all""",'INPUT Legacy JSON Input'!$D:$D,0),FALSE),FALSE),
_xlpm.defaultMatch,IF(LEN(A321)-LEN(SUBSTITUTE(A321,".",""))=0,IFERROR(MATCH("{""elementType"":""" &amp; B321 &amp; """",'INPUT Legacy JSON Input'!$D:$D,0),FALSE),FALSE),
IF(_xlpm.overrideMatch,_xlpm.overrideMatch,IF(_xlpm.allMatch,_xlpm.allMatch,IF(_xlpm.defaultMatch,_xlpm.defaultMatch,FALSE))))</f>
        <v>0</v>
      </c>
      <c r="E321" t="str" cm="1">
        <f t="array" ref="E321">IF($D321&lt;&gt;FALSE,_xlfn.LET(_xlpm.legacyData,INDEX('INPUT Legacy JSON Input'!$C:$C,$D321),
_xlpm.interimString,MID(_xlpm.legacyData,FIND(E$1,_xlpm.legacyData)+LEN(E$1)+3,LEN(_xlpm.legacyData)),
IF(ISERROR(FIND(E$1,_xlpm.legacyData)),"",LEFT(_xlpm.interimString,FIND("}",_xlpm.interimString)-2))),"")</f>
        <v/>
      </c>
      <c r="F321" t="str" cm="1">
        <f t="array" ref="F321">IF($D321&lt;&gt;FALSE,_xlfn.LET(_xlpm.legacyData,INDEX('INPUT Legacy JSON Input'!$C:$C,$D321),
_xlpm.interimString,MID(_xlpm.legacyData,FIND(F$1,_xlpm.legacyData)+LEN(F$1)+3,LEN(_xlpm.legacyData)),
IF(ISERROR(FIND(F$1,_xlpm.legacyData)),"",LEFT(_xlpm.interimString,FIND("}",_xlpm.interimString)-2))),"")</f>
        <v/>
      </c>
      <c r="G321" t="str" cm="1">
        <f t="array" ref="G321">IF($D321&lt;&gt;FALSE,_xlfn.LET(_xlpm.legacyData,INDEX('INPUT Legacy JSON Input'!$C:$C,$D321),
_xlpm.interimString,MID(_xlpm.legacyData,FIND(G$1,_xlpm.legacyData)+LEN(G$1)+3,LEN(_xlpm.legacyData)),
IF(ISERROR(FIND(G$1,_xlpm.legacyData)),"",LEFT(_xlpm.interimString,FIND("}",_xlpm.interimString)-2))),"")</f>
        <v/>
      </c>
      <c r="H321" s="9" t="str">
        <f>IF(OR(AND(E321="",F321="",G321=""),AND(B321="labels.icon",F321="")),"",
SUBSTITUTE("{\""featureType\"":\"""&amp;A321&amp;"\"",\""elementType\"":\"""&amp;B321&amp;"\"",\""stylers\"":["&amp;
IF(OR(E321="",B321="labels.icon"),"","{\""visibility\"":\"""&amp;E321&amp;"\""},")&amp;
IF(F321="","","{\""color\"":\"""&amp;F321&amp;"\""},")&amp;
IF(OR(G321="",B321="labels.icon"),"","{\""weight\"":"&amp;G321&amp;"}")&amp;
"]}" &amp;IF((COUNTA(H322:H$778)-COUNTIF(H322:H$778,""))&gt;0, ",", ""),",]","]"))</f>
        <v/>
      </c>
    </row>
    <row r="322" spans="1:8">
      <c r="A322" s="6" t="s">
        <v>97</v>
      </c>
      <c r="B322" t="str" cm="1">
        <f t="array" ref="B322">INDEX('CONSTRUCTION 7 Types'!A:A,COUNTIF(A$2:A322,A322))</f>
        <v>geometry.stroke</v>
      </c>
      <c r="D322" t="b">
        <f>_xlfn.LET(_xlpm.overrideMatch,IFERROR(MATCH("{""featureType"":""" &amp; INDEX('CONFIG Legacy V3 Mapping'!B:B,MATCH('OUTPUT Legacy Converter'!A322,'CONFIG Legacy V3 Mapping'!A:A,0)) &amp; """,""elementType"":""" &amp; B322 &amp; """",'INPUT Legacy JSON Input'!$D:$D,0),FALSE),
_xlpm.allMatch,IF(LEN(A322)-LEN(SUBSTITUTE(A322,".",""))=0,IFERROR(MATCH("{""featureType"":"""&amp;INDEX('CONFIG Legacy V3 Mapping'!B:B,MATCH('OUTPUT Legacy Converter'!A322,'CONFIG Legacy V3 Mapping'!A:A,0))&amp;""",""elementType"":""all""",'INPUT Legacy JSON Input'!$D:$D,0),FALSE),FALSE),
_xlpm.defaultMatch,IF(LEN(A322)-LEN(SUBSTITUTE(A322,".",""))=0,IFERROR(MATCH("{""elementType"":""" &amp; B322 &amp; """",'INPUT Legacy JSON Input'!$D:$D,0),FALSE),FALSE),
IF(_xlpm.overrideMatch,_xlpm.overrideMatch,IF(_xlpm.allMatch,_xlpm.allMatch,IF(_xlpm.defaultMatch,_xlpm.defaultMatch,FALSE))))</f>
        <v>0</v>
      </c>
      <c r="E322" t="str" cm="1">
        <f t="array" ref="E322">IF($D322&lt;&gt;FALSE,_xlfn.LET(_xlpm.legacyData,INDEX('INPUT Legacy JSON Input'!$C:$C,$D322),
_xlpm.interimString,MID(_xlpm.legacyData,FIND(E$1,_xlpm.legacyData)+LEN(E$1)+3,LEN(_xlpm.legacyData)),
IF(ISERROR(FIND(E$1,_xlpm.legacyData)),"",LEFT(_xlpm.interimString,FIND("}",_xlpm.interimString)-2))),"")</f>
        <v/>
      </c>
      <c r="F322" t="str" cm="1">
        <f t="array" ref="F322">IF($D322&lt;&gt;FALSE,_xlfn.LET(_xlpm.legacyData,INDEX('INPUT Legacy JSON Input'!$C:$C,$D322),
_xlpm.interimString,MID(_xlpm.legacyData,FIND(F$1,_xlpm.legacyData)+LEN(F$1)+3,LEN(_xlpm.legacyData)),
IF(ISERROR(FIND(F$1,_xlpm.legacyData)),"",LEFT(_xlpm.interimString,FIND("}",_xlpm.interimString)-2))),"")</f>
        <v/>
      </c>
      <c r="G322" t="str" cm="1">
        <f t="array" ref="G322">IF($D322&lt;&gt;FALSE,_xlfn.LET(_xlpm.legacyData,INDEX('INPUT Legacy JSON Input'!$C:$C,$D322),
_xlpm.interimString,MID(_xlpm.legacyData,FIND(G$1,_xlpm.legacyData)+LEN(G$1)+3,LEN(_xlpm.legacyData)),
IF(ISERROR(FIND(G$1,_xlpm.legacyData)),"",LEFT(_xlpm.interimString,FIND("}",_xlpm.interimString)-2))),"")</f>
        <v/>
      </c>
      <c r="H322" s="9" t="str">
        <f>IF(OR(AND(E322="",F322="",G322=""),AND(B322="labels.icon",F322="")),"",
SUBSTITUTE("{\""featureType\"":\"""&amp;A322&amp;"\"",\""elementType\"":\"""&amp;B322&amp;"\"",\""stylers\"":["&amp;
IF(OR(E322="",B322="labels.icon"),"","{\""visibility\"":\"""&amp;E322&amp;"\""},")&amp;
IF(F322="","","{\""color\"":\"""&amp;F322&amp;"\""},")&amp;
IF(OR(G322="",B322="labels.icon"),"","{\""weight\"":"&amp;G322&amp;"}")&amp;
"]}" &amp;IF((COUNTA(H323:H$778)-COUNTIF(H323:H$778,""))&gt;0, ",", ""),",]","]"))</f>
        <v/>
      </c>
    </row>
    <row r="323" spans="1:8">
      <c r="A323" s="6" t="s">
        <v>98</v>
      </c>
      <c r="B323" t="str" cm="1">
        <f t="array" ref="B323">INDEX('CONSTRUCTION 7 Types'!A:A,COUNTIF(A$2:A323,A323))</f>
        <v>geometry.stroke</v>
      </c>
      <c r="D323" t="b">
        <f>_xlfn.LET(_xlpm.overrideMatch,IFERROR(MATCH("{""featureType"":""" &amp; INDEX('CONFIG Legacy V3 Mapping'!B:B,MATCH('OUTPUT Legacy Converter'!A323,'CONFIG Legacy V3 Mapping'!A:A,0)) &amp; """,""elementType"":""" &amp; B323 &amp; """",'INPUT Legacy JSON Input'!$D:$D,0),FALSE),
_xlpm.allMatch,IF(LEN(A323)-LEN(SUBSTITUTE(A323,".",""))=0,IFERROR(MATCH("{""featureType"":"""&amp;INDEX('CONFIG Legacy V3 Mapping'!B:B,MATCH('OUTPUT Legacy Converter'!A323,'CONFIG Legacy V3 Mapping'!A:A,0))&amp;""",""elementType"":""all""",'INPUT Legacy JSON Input'!$D:$D,0),FALSE),FALSE),
_xlpm.defaultMatch,IF(LEN(A323)-LEN(SUBSTITUTE(A323,".",""))=0,IFERROR(MATCH("{""elementType"":""" &amp; B323 &amp; """",'INPUT Legacy JSON Input'!$D:$D,0),FALSE),FALSE),
IF(_xlpm.overrideMatch,_xlpm.overrideMatch,IF(_xlpm.allMatch,_xlpm.allMatch,IF(_xlpm.defaultMatch,_xlpm.defaultMatch,FALSE))))</f>
        <v>0</v>
      </c>
      <c r="E323" t="str" cm="1">
        <f t="array" ref="E323">IF($D323&lt;&gt;FALSE,_xlfn.LET(_xlpm.legacyData,INDEX('INPUT Legacy JSON Input'!$C:$C,$D323),
_xlpm.interimString,MID(_xlpm.legacyData,FIND(E$1,_xlpm.legacyData)+LEN(E$1)+3,LEN(_xlpm.legacyData)),
IF(ISERROR(FIND(E$1,_xlpm.legacyData)),"",LEFT(_xlpm.interimString,FIND("}",_xlpm.interimString)-2))),"")</f>
        <v/>
      </c>
      <c r="F323" t="str" cm="1">
        <f t="array" ref="F323">IF($D323&lt;&gt;FALSE,_xlfn.LET(_xlpm.legacyData,INDEX('INPUT Legacy JSON Input'!$C:$C,$D323),
_xlpm.interimString,MID(_xlpm.legacyData,FIND(F$1,_xlpm.legacyData)+LEN(F$1)+3,LEN(_xlpm.legacyData)),
IF(ISERROR(FIND(F$1,_xlpm.legacyData)),"",LEFT(_xlpm.interimString,FIND("}",_xlpm.interimString)-2))),"")</f>
        <v/>
      </c>
      <c r="G323" t="str" cm="1">
        <f t="array" ref="G323">IF($D323&lt;&gt;FALSE,_xlfn.LET(_xlpm.legacyData,INDEX('INPUT Legacy JSON Input'!$C:$C,$D323),
_xlpm.interimString,MID(_xlpm.legacyData,FIND(G$1,_xlpm.legacyData)+LEN(G$1)+3,LEN(_xlpm.legacyData)),
IF(ISERROR(FIND(G$1,_xlpm.legacyData)),"",LEFT(_xlpm.interimString,FIND("}",_xlpm.interimString)-2))),"")</f>
        <v/>
      </c>
      <c r="H323" s="9" t="str">
        <f>IF(OR(AND(E323="",F323="",G323=""),AND(B323="labels.icon",F323="")),"",
SUBSTITUTE("{\""featureType\"":\"""&amp;A323&amp;"\"",\""elementType\"":\"""&amp;B323&amp;"\"",\""stylers\"":["&amp;
IF(OR(E323="",B323="labels.icon"),"","{\""visibility\"":\"""&amp;E323&amp;"\""},")&amp;
IF(F323="","","{\""color\"":\"""&amp;F323&amp;"\""},")&amp;
IF(OR(G323="",B323="labels.icon"),"","{\""weight\"":"&amp;G323&amp;"}")&amp;
"]}" &amp;IF((COUNTA(H324:H$778)-COUNTIF(H324:H$778,""))&gt;0, ",", ""),",]","]"))</f>
        <v/>
      </c>
    </row>
    <row r="324" spans="1:8">
      <c r="A324" s="6" t="s">
        <v>99</v>
      </c>
      <c r="B324" t="str" cm="1">
        <f t="array" ref="B324">INDEX('CONSTRUCTION 7 Types'!A:A,COUNTIF(A$2:A324,A324))</f>
        <v>geometry.stroke</v>
      </c>
      <c r="D324" t="b">
        <f>_xlfn.LET(_xlpm.overrideMatch,IFERROR(MATCH("{""featureType"":""" &amp; INDEX('CONFIG Legacy V3 Mapping'!B:B,MATCH('OUTPUT Legacy Converter'!A324,'CONFIG Legacy V3 Mapping'!A:A,0)) &amp; """,""elementType"":""" &amp; B324 &amp; """",'INPUT Legacy JSON Input'!$D:$D,0),FALSE),
_xlpm.allMatch,IF(LEN(A324)-LEN(SUBSTITUTE(A324,".",""))=0,IFERROR(MATCH("{""featureType"":"""&amp;INDEX('CONFIG Legacy V3 Mapping'!B:B,MATCH('OUTPUT Legacy Converter'!A324,'CONFIG Legacy V3 Mapping'!A:A,0))&amp;""",""elementType"":""all""",'INPUT Legacy JSON Input'!$D:$D,0),FALSE),FALSE),
_xlpm.defaultMatch,IF(LEN(A324)-LEN(SUBSTITUTE(A324,".",""))=0,IFERROR(MATCH("{""elementType"":""" &amp; B324 &amp; """",'INPUT Legacy JSON Input'!$D:$D,0),FALSE),FALSE),
IF(_xlpm.overrideMatch,_xlpm.overrideMatch,IF(_xlpm.allMatch,_xlpm.allMatch,IF(_xlpm.defaultMatch,_xlpm.defaultMatch,FALSE))))</f>
        <v>0</v>
      </c>
      <c r="E324" t="str" cm="1">
        <f t="array" ref="E324">IF($D324&lt;&gt;FALSE,_xlfn.LET(_xlpm.legacyData,INDEX('INPUT Legacy JSON Input'!$C:$C,$D324),
_xlpm.interimString,MID(_xlpm.legacyData,FIND(E$1,_xlpm.legacyData)+LEN(E$1)+3,LEN(_xlpm.legacyData)),
IF(ISERROR(FIND(E$1,_xlpm.legacyData)),"",LEFT(_xlpm.interimString,FIND("}",_xlpm.interimString)-2))),"")</f>
        <v/>
      </c>
      <c r="F324" t="str" cm="1">
        <f t="array" ref="F324">IF($D324&lt;&gt;FALSE,_xlfn.LET(_xlpm.legacyData,INDEX('INPUT Legacy JSON Input'!$C:$C,$D324),
_xlpm.interimString,MID(_xlpm.legacyData,FIND(F$1,_xlpm.legacyData)+LEN(F$1)+3,LEN(_xlpm.legacyData)),
IF(ISERROR(FIND(F$1,_xlpm.legacyData)),"",LEFT(_xlpm.interimString,FIND("}",_xlpm.interimString)-2))),"")</f>
        <v/>
      </c>
      <c r="G324" t="str" cm="1">
        <f t="array" ref="G324">IF($D324&lt;&gt;FALSE,_xlfn.LET(_xlpm.legacyData,INDEX('INPUT Legacy JSON Input'!$C:$C,$D324),
_xlpm.interimString,MID(_xlpm.legacyData,FIND(G$1,_xlpm.legacyData)+LEN(G$1)+3,LEN(_xlpm.legacyData)),
IF(ISERROR(FIND(G$1,_xlpm.legacyData)),"",LEFT(_xlpm.interimString,FIND("}",_xlpm.interimString)-2))),"")</f>
        <v/>
      </c>
      <c r="H324" s="9" t="str">
        <f>IF(OR(AND(E324="",F324="",G324=""),AND(B324="labels.icon",F324="")),"",
SUBSTITUTE("{\""featureType\"":\"""&amp;A324&amp;"\"",\""elementType\"":\"""&amp;B324&amp;"\"",\""stylers\"":["&amp;
IF(OR(E324="",B324="labels.icon"),"","{\""visibility\"":\"""&amp;E324&amp;"\""},")&amp;
IF(F324="","","{\""color\"":\"""&amp;F324&amp;"\""},")&amp;
IF(OR(G324="",B324="labels.icon"),"","{\""weight\"":"&amp;G324&amp;"}")&amp;
"]}" &amp;IF((COUNTA(H325:H$778)-COUNTIF(H325:H$778,""))&gt;0, ",", ""),",]","]"))</f>
        <v/>
      </c>
    </row>
    <row r="325" spans="1:8">
      <c r="A325" s="6" t="s">
        <v>100</v>
      </c>
      <c r="B325" t="str" cm="1">
        <f t="array" ref="B325">INDEX('CONSTRUCTION 7 Types'!A:A,COUNTIF(A$2:A325,A325))</f>
        <v>geometry.stroke</v>
      </c>
      <c r="D325" t="b">
        <f>_xlfn.LET(_xlpm.overrideMatch,IFERROR(MATCH("{""featureType"":""" &amp; INDEX('CONFIG Legacy V3 Mapping'!B:B,MATCH('OUTPUT Legacy Converter'!A325,'CONFIG Legacy V3 Mapping'!A:A,0)) &amp; """,""elementType"":""" &amp; B325 &amp; """",'INPUT Legacy JSON Input'!$D:$D,0),FALSE),
_xlpm.allMatch,IF(LEN(A325)-LEN(SUBSTITUTE(A325,".",""))=0,IFERROR(MATCH("{""featureType"":"""&amp;INDEX('CONFIG Legacy V3 Mapping'!B:B,MATCH('OUTPUT Legacy Converter'!A325,'CONFIG Legacy V3 Mapping'!A:A,0))&amp;""",""elementType"":""all""",'INPUT Legacy JSON Input'!$D:$D,0),FALSE),FALSE),
_xlpm.defaultMatch,IF(LEN(A325)-LEN(SUBSTITUTE(A325,".",""))=0,IFERROR(MATCH("{""elementType"":""" &amp; B325 &amp; """",'INPUT Legacy JSON Input'!$D:$D,0),FALSE),FALSE),
IF(_xlpm.overrideMatch,_xlpm.overrideMatch,IF(_xlpm.allMatch,_xlpm.allMatch,IF(_xlpm.defaultMatch,_xlpm.defaultMatch,FALSE))))</f>
        <v>0</v>
      </c>
      <c r="E325" t="str" cm="1">
        <f t="array" ref="E325">IF($D325&lt;&gt;FALSE,_xlfn.LET(_xlpm.legacyData,INDEX('INPUT Legacy JSON Input'!$C:$C,$D325),
_xlpm.interimString,MID(_xlpm.legacyData,FIND(E$1,_xlpm.legacyData)+LEN(E$1)+3,LEN(_xlpm.legacyData)),
IF(ISERROR(FIND(E$1,_xlpm.legacyData)),"",LEFT(_xlpm.interimString,FIND("}",_xlpm.interimString)-2))),"")</f>
        <v/>
      </c>
      <c r="F325" t="str" cm="1">
        <f t="array" ref="F325">IF($D325&lt;&gt;FALSE,_xlfn.LET(_xlpm.legacyData,INDEX('INPUT Legacy JSON Input'!$C:$C,$D325),
_xlpm.interimString,MID(_xlpm.legacyData,FIND(F$1,_xlpm.legacyData)+LEN(F$1)+3,LEN(_xlpm.legacyData)),
IF(ISERROR(FIND(F$1,_xlpm.legacyData)),"",LEFT(_xlpm.interimString,FIND("}",_xlpm.interimString)-2))),"")</f>
        <v/>
      </c>
      <c r="G325" t="str" cm="1">
        <f t="array" ref="G325">IF($D325&lt;&gt;FALSE,_xlfn.LET(_xlpm.legacyData,INDEX('INPUT Legacy JSON Input'!$C:$C,$D325),
_xlpm.interimString,MID(_xlpm.legacyData,FIND(G$1,_xlpm.legacyData)+LEN(G$1)+3,LEN(_xlpm.legacyData)),
IF(ISERROR(FIND(G$1,_xlpm.legacyData)),"",LEFT(_xlpm.interimString,FIND("}",_xlpm.interimString)-2))),"")</f>
        <v/>
      </c>
      <c r="H325" s="9" t="str">
        <f>IF(OR(AND(E325="",F325="",G325=""),AND(B325="labels.icon",F325="")),"",
SUBSTITUTE("{\""featureType\"":\"""&amp;A325&amp;"\"",\""elementType\"":\"""&amp;B325&amp;"\"",\""stylers\"":["&amp;
IF(OR(E325="",B325="labels.icon"),"","{\""visibility\"":\"""&amp;E325&amp;"\""},")&amp;
IF(F325="","","{\""color\"":\"""&amp;F325&amp;"\""},")&amp;
IF(OR(G325="",B325="labels.icon"),"","{\""weight\"":"&amp;G325&amp;"}")&amp;
"]}" &amp;IF((COUNTA(H326:H$778)-COUNTIF(H326:H$778,""))&gt;0, ",", ""),",]","]"))</f>
        <v/>
      </c>
    </row>
    <row r="326" spans="1:8">
      <c r="A326" s="6" t="s">
        <v>101</v>
      </c>
      <c r="B326" t="str" cm="1">
        <f t="array" ref="B326">INDEX('CONSTRUCTION 7 Types'!A:A,COUNTIF(A$2:A326,A326))</f>
        <v>geometry.stroke</v>
      </c>
      <c r="D326" t="b">
        <f>_xlfn.LET(_xlpm.overrideMatch,IFERROR(MATCH("{""featureType"":""" &amp; INDEX('CONFIG Legacy V3 Mapping'!B:B,MATCH('OUTPUT Legacy Converter'!A326,'CONFIG Legacy V3 Mapping'!A:A,0)) &amp; """,""elementType"":""" &amp; B326 &amp; """",'INPUT Legacy JSON Input'!$D:$D,0),FALSE),
_xlpm.allMatch,IF(LEN(A326)-LEN(SUBSTITUTE(A326,".",""))=0,IFERROR(MATCH("{""featureType"":"""&amp;INDEX('CONFIG Legacy V3 Mapping'!B:B,MATCH('OUTPUT Legacy Converter'!A326,'CONFIG Legacy V3 Mapping'!A:A,0))&amp;""",""elementType"":""all""",'INPUT Legacy JSON Input'!$D:$D,0),FALSE),FALSE),
_xlpm.defaultMatch,IF(LEN(A326)-LEN(SUBSTITUTE(A326,".",""))=0,IFERROR(MATCH("{""elementType"":""" &amp; B326 &amp; """",'INPUT Legacy JSON Input'!$D:$D,0),FALSE),FALSE),
IF(_xlpm.overrideMatch,_xlpm.overrideMatch,IF(_xlpm.allMatch,_xlpm.allMatch,IF(_xlpm.defaultMatch,_xlpm.defaultMatch,FALSE))))</f>
        <v>0</v>
      </c>
      <c r="E326" t="str" cm="1">
        <f t="array" ref="E326">IF($D326&lt;&gt;FALSE,_xlfn.LET(_xlpm.legacyData,INDEX('INPUT Legacy JSON Input'!$C:$C,$D326),
_xlpm.interimString,MID(_xlpm.legacyData,FIND(E$1,_xlpm.legacyData)+LEN(E$1)+3,LEN(_xlpm.legacyData)),
IF(ISERROR(FIND(E$1,_xlpm.legacyData)),"",LEFT(_xlpm.interimString,FIND("}",_xlpm.interimString)-2))),"")</f>
        <v/>
      </c>
      <c r="F326" t="str" cm="1">
        <f t="array" ref="F326">IF($D326&lt;&gt;FALSE,_xlfn.LET(_xlpm.legacyData,INDEX('INPUT Legacy JSON Input'!$C:$C,$D326),
_xlpm.interimString,MID(_xlpm.legacyData,FIND(F$1,_xlpm.legacyData)+LEN(F$1)+3,LEN(_xlpm.legacyData)),
IF(ISERROR(FIND(F$1,_xlpm.legacyData)),"",LEFT(_xlpm.interimString,FIND("}",_xlpm.interimString)-2))),"")</f>
        <v/>
      </c>
      <c r="G326" t="str" cm="1">
        <f t="array" ref="G326">IF($D326&lt;&gt;FALSE,_xlfn.LET(_xlpm.legacyData,INDEX('INPUT Legacy JSON Input'!$C:$C,$D326),
_xlpm.interimString,MID(_xlpm.legacyData,FIND(G$1,_xlpm.legacyData)+LEN(G$1)+3,LEN(_xlpm.legacyData)),
IF(ISERROR(FIND(G$1,_xlpm.legacyData)),"",LEFT(_xlpm.interimString,FIND("}",_xlpm.interimString)-2))),"")</f>
        <v/>
      </c>
      <c r="H326" s="9" t="str">
        <f>IF(OR(AND(E326="",F326="",G326=""),AND(B326="labels.icon",F326="")),"",
SUBSTITUTE("{\""featureType\"":\"""&amp;A326&amp;"\"",\""elementType\"":\"""&amp;B326&amp;"\"",\""stylers\"":["&amp;
IF(OR(E326="",B326="labels.icon"),"","{\""visibility\"":\"""&amp;E326&amp;"\""},")&amp;
IF(F326="","","{\""color\"":\"""&amp;F326&amp;"\""},")&amp;
IF(OR(G326="",B326="labels.icon"),"","{\""weight\"":"&amp;G326&amp;"}")&amp;
"]}" &amp;IF((COUNTA(H327:H$778)-COUNTIF(H327:H$778,""))&gt;0, ",", ""),",]","]"))</f>
        <v/>
      </c>
    </row>
    <row r="327" spans="1:8">
      <c r="A327" s="6" t="s">
        <v>102</v>
      </c>
      <c r="B327" t="str" cm="1">
        <f t="array" ref="B327">INDEX('CONSTRUCTION 7 Types'!A:A,COUNTIF(A$2:A327,A327))</f>
        <v>geometry.stroke</v>
      </c>
      <c r="D327" t="b">
        <f>_xlfn.LET(_xlpm.overrideMatch,IFERROR(MATCH("{""featureType"":""" &amp; INDEX('CONFIG Legacy V3 Mapping'!B:B,MATCH('OUTPUT Legacy Converter'!A327,'CONFIG Legacy V3 Mapping'!A:A,0)) &amp; """,""elementType"":""" &amp; B327 &amp; """",'INPUT Legacy JSON Input'!$D:$D,0),FALSE),
_xlpm.allMatch,IF(LEN(A327)-LEN(SUBSTITUTE(A327,".",""))=0,IFERROR(MATCH("{""featureType"":"""&amp;INDEX('CONFIG Legacy V3 Mapping'!B:B,MATCH('OUTPUT Legacy Converter'!A327,'CONFIG Legacy V3 Mapping'!A:A,0))&amp;""",""elementType"":""all""",'INPUT Legacy JSON Input'!$D:$D,0),FALSE),FALSE),
_xlpm.defaultMatch,IF(LEN(A327)-LEN(SUBSTITUTE(A327,".",""))=0,IFERROR(MATCH("{""elementType"":""" &amp; B327 &amp; """",'INPUT Legacy JSON Input'!$D:$D,0),FALSE),FALSE),
IF(_xlpm.overrideMatch,_xlpm.overrideMatch,IF(_xlpm.allMatch,_xlpm.allMatch,IF(_xlpm.defaultMatch,_xlpm.defaultMatch,FALSE))))</f>
        <v>0</v>
      </c>
      <c r="E327" t="str" cm="1">
        <f t="array" ref="E327">IF($D327&lt;&gt;FALSE,_xlfn.LET(_xlpm.legacyData,INDEX('INPUT Legacy JSON Input'!$C:$C,$D327),
_xlpm.interimString,MID(_xlpm.legacyData,FIND(E$1,_xlpm.legacyData)+LEN(E$1)+3,LEN(_xlpm.legacyData)),
IF(ISERROR(FIND(E$1,_xlpm.legacyData)),"",LEFT(_xlpm.interimString,FIND("}",_xlpm.interimString)-2))),"")</f>
        <v/>
      </c>
      <c r="F327" t="str" cm="1">
        <f t="array" ref="F327">IF($D327&lt;&gt;FALSE,_xlfn.LET(_xlpm.legacyData,INDEX('INPUT Legacy JSON Input'!$C:$C,$D327),
_xlpm.interimString,MID(_xlpm.legacyData,FIND(F$1,_xlpm.legacyData)+LEN(F$1)+3,LEN(_xlpm.legacyData)),
IF(ISERROR(FIND(F$1,_xlpm.legacyData)),"",LEFT(_xlpm.interimString,FIND("}",_xlpm.interimString)-2))),"")</f>
        <v/>
      </c>
      <c r="G327" t="str" cm="1">
        <f t="array" ref="G327">IF($D327&lt;&gt;FALSE,_xlfn.LET(_xlpm.legacyData,INDEX('INPUT Legacy JSON Input'!$C:$C,$D327),
_xlpm.interimString,MID(_xlpm.legacyData,FIND(G$1,_xlpm.legacyData)+LEN(G$1)+3,LEN(_xlpm.legacyData)),
IF(ISERROR(FIND(G$1,_xlpm.legacyData)),"",LEFT(_xlpm.interimString,FIND("}",_xlpm.interimString)-2))),"")</f>
        <v/>
      </c>
      <c r="H327" s="9" t="str">
        <f>IF(OR(AND(E327="",F327="",G327=""),AND(B327="labels.icon",F327="")),"",
SUBSTITUTE("{\""featureType\"":\"""&amp;A327&amp;"\"",\""elementType\"":\"""&amp;B327&amp;"\"",\""stylers\"":["&amp;
IF(OR(E327="",B327="labels.icon"),"","{\""visibility\"":\"""&amp;E327&amp;"\""},")&amp;
IF(F327="","","{\""color\"":\"""&amp;F327&amp;"\""},")&amp;
IF(OR(G327="",B327="labels.icon"),"","{\""weight\"":"&amp;G327&amp;"}")&amp;
"]}" &amp;IF((COUNTA(H328:H$778)-COUNTIF(H328:H$778,""))&gt;0, ",", ""),",]","]"))</f>
        <v/>
      </c>
    </row>
    <row r="328" spans="1:8">
      <c r="A328" s="6" t="s">
        <v>103</v>
      </c>
      <c r="B328" t="str" cm="1">
        <f t="array" ref="B328">INDEX('CONSTRUCTION 7 Types'!A:A,COUNTIF(A$2:A328,A328))</f>
        <v>geometry.stroke</v>
      </c>
      <c r="D328" t="b">
        <f>_xlfn.LET(_xlpm.overrideMatch,IFERROR(MATCH("{""featureType"":""" &amp; INDEX('CONFIG Legacy V3 Mapping'!B:B,MATCH('OUTPUT Legacy Converter'!A328,'CONFIG Legacy V3 Mapping'!A:A,0)) &amp; """,""elementType"":""" &amp; B328 &amp; """",'INPUT Legacy JSON Input'!$D:$D,0),FALSE),
_xlpm.allMatch,IF(LEN(A328)-LEN(SUBSTITUTE(A328,".",""))=0,IFERROR(MATCH("{""featureType"":"""&amp;INDEX('CONFIG Legacy V3 Mapping'!B:B,MATCH('OUTPUT Legacy Converter'!A328,'CONFIG Legacy V3 Mapping'!A:A,0))&amp;""",""elementType"":""all""",'INPUT Legacy JSON Input'!$D:$D,0),FALSE),FALSE),
_xlpm.defaultMatch,IF(LEN(A328)-LEN(SUBSTITUTE(A328,".",""))=0,IFERROR(MATCH("{""elementType"":""" &amp; B328 &amp; """",'INPUT Legacy JSON Input'!$D:$D,0),FALSE),FALSE),
IF(_xlpm.overrideMatch,_xlpm.overrideMatch,IF(_xlpm.allMatch,_xlpm.allMatch,IF(_xlpm.defaultMatch,_xlpm.defaultMatch,FALSE))))</f>
        <v>0</v>
      </c>
      <c r="E328" t="str" cm="1">
        <f t="array" ref="E328">IF($D328&lt;&gt;FALSE,_xlfn.LET(_xlpm.legacyData,INDEX('INPUT Legacy JSON Input'!$C:$C,$D328),
_xlpm.interimString,MID(_xlpm.legacyData,FIND(E$1,_xlpm.legacyData)+LEN(E$1)+3,LEN(_xlpm.legacyData)),
IF(ISERROR(FIND(E$1,_xlpm.legacyData)),"",LEFT(_xlpm.interimString,FIND("}",_xlpm.interimString)-2))),"")</f>
        <v/>
      </c>
      <c r="F328" t="str" cm="1">
        <f t="array" ref="F328">IF($D328&lt;&gt;FALSE,_xlfn.LET(_xlpm.legacyData,INDEX('INPUT Legacy JSON Input'!$C:$C,$D328),
_xlpm.interimString,MID(_xlpm.legacyData,FIND(F$1,_xlpm.legacyData)+LEN(F$1)+3,LEN(_xlpm.legacyData)),
IF(ISERROR(FIND(F$1,_xlpm.legacyData)),"",LEFT(_xlpm.interimString,FIND("}",_xlpm.interimString)-2))),"")</f>
        <v/>
      </c>
      <c r="G328" t="str" cm="1">
        <f t="array" ref="G328">IF($D328&lt;&gt;FALSE,_xlfn.LET(_xlpm.legacyData,INDEX('INPUT Legacy JSON Input'!$C:$C,$D328),
_xlpm.interimString,MID(_xlpm.legacyData,FIND(G$1,_xlpm.legacyData)+LEN(G$1)+3,LEN(_xlpm.legacyData)),
IF(ISERROR(FIND(G$1,_xlpm.legacyData)),"",LEFT(_xlpm.interimString,FIND("}",_xlpm.interimString)-2))),"")</f>
        <v/>
      </c>
      <c r="H328" s="9" t="str">
        <f>IF(OR(AND(E328="",F328="",G328=""),AND(B328="labels.icon",F328="")),"",
SUBSTITUTE("{\""featureType\"":\"""&amp;A328&amp;"\"",\""elementType\"":\"""&amp;B328&amp;"\"",\""stylers\"":["&amp;
IF(OR(E328="",B328="labels.icon"),"","{\""visibility\"":\"""&amp;E328&amp;"\""},")&amp;
IF(F328="","","{\""color\"":\"""&amp;F328&amp;"\""},")&amp;
IF(OR(G328="",B328="labels.icon"),"","{\""weight\"":"&amp;G328&amp;"}")&amp;
"]}" &amp;IF((COUNTA(H329:H$778)-COUNTIF(H329:H$778,""))&gt;0, ",", ""),",]","]"))</f>
        <v/>
      </c>
    </row>
    <row r="329" spans="1:8">
      <c r="A329" s="6" t="s">
        <v>104</v>
      </c>
      <c r="B329" t="str" cm="1">
        <f t="array" ref="B329">INDEX('CONSTRUCTION 7 Types'!A:A,COUNTIF(A$2:A329,A329))</f>
        <v>geometry.stroke</v>
      </c>
      <c r="D329" t="b">
        <f>_xlfn.LET(_xlpm.overrideMatch,IFERROR(MATCH("{""featureType"":""" &amp; INDEX('CONFIG Legacy V3 Mapping'!B:B,MATCH('OUTPUT Legacy Converter'!A329,'CONFIG Legacy V3 Mapping'!A:A,0)) &amp; """,""elementType"":""" &amp; B329 &amp; """",'INPUT Legacy JSON Input'!$D:$D,0),FALSE),
_xlpm.allMatch,IF(LEN(A329)-LEN(SUBSTITUTE(A329,".",""))=0,IFERROR(MATCH("{""featureType"":"""&amp;INDEX('CONFIG Legacy V3 Mapping'!B:B,MATCH('OUTPUT Legacy Converter'!A329,'CONFIG Legacy V3 Mapping'!A:A,0))&amp;""",""elementType"":""all""",'INPUT Legacy JSON Input'!$D:$D,0),FALSE),FALSE),
_xlpm.defaultMatch,IF(LEN(A329)-LEN(SUBSTITUTE(A329,".",""))=0,IFERROR(MATCH("{""elementType"":""" &amp; B329 &amp; """",'INPUT Legacy JSON Input'!$D:$D,0),FALSE),FALSE),
IF(_xlpm.overrideMatch,_xlpm.overrideMatch,IF(_xlpm.allMatch,_xlpm.allMatch,IF(_xlpm.defaultMatch,_xlpm.defaultMatch,FALSE))))</f>
        <v>0</v>
      </c>
      <c r="E329" t="str" cm="1">
        <f t="array" ref="E329">IF($D329&lt;&gt;FALSE,_xlfn.LET(_xlpm.legacyData,INDEX('INPUT Legacy JSON Input'!$C:$C,$D329),
_xlpm.interimString,MID(_xlpm.legacyData,FIND(E$1,_xlpm.legacyData)+LEN(E$1)+3,LEN(_xlpm.legacyData)),
IF(ISERROR(FIND(E$1,_xlpm.legacyData)),"",LEFT(_xlpm.interimString,FIND("}",_xlpm.interimString)-2))),"")</f>
        <v/>
      </c>
      <c r="F329" t="str" cm="1">
        <f t="array" ref="F329">IF($D329&lt;&gt;FALSE,_xlfn.LET(_xlpm.legacyData,INDEX('INPUT Legacy JSON Input'!$C:$C,$D329),
_xlpm.interimString,MID(_xlpm.legacyData,FIND(F$1,_xlpm.legacyData)+LEN(F$1)+3,LEN(_xlpm.legacyData)),
IF(ISERROR(FIND(F$1,_xlpm.legacyData)),"",LEFT(_xlpm.interimString,FIND("}",_xlpm.interimString)-2))),"")</f>
        <v/>
      </c>
      <c r="G329" t="str" cm="1">
        <f t="array" ref="G329">IF($D329&lt;&gt;FALSE,_xlfn.LET(_xlpm.legacyData,INDEX('INPUT Legacy JSON Input'!$C:$C,$D329),
_xlpm.interimString,MID(_xlpm.legacyData,FIND(G$1,_xlpm.legacyData)+LEN(G$1)+3,LEN(_xlpm.legacyData)),
IF(ISERROR(FIND(G$1,_xlpm.legacyData)),"",LEFT(_xlpm.interimString,FIND("}",_xlpm.interimString)-2))),"")</f>
        <v/>
      </c>
      <c r="H329" s="9" t="str">
        <f>IF(OR(AND(E329="",F329="",G329=""),AND(B329="labels.icon",F329="")),"",
SUBSTITUTE("{\""featureType\"":\"""&amp;A329&amp;"\"",\""elementType\"":\"""&amp;B329&amp;"\"",\""stylers\"":["&amp;
IF(OR(E329="",B329="labels.icon"),"","{\""visibility\"":\"""&amp;E329&amp;"\""},")&amp;
IF(F329="","","{\""color\"":\"""&amp;F329&amp;"\""},")&amp;
IF(OR(G329="",B329="labels.icon"),"","{\""weight\"":"&amp;G329&amp;"}")&amp;
"]}" &amp;IF((COUNTA(H330:H$778)-COUNTIF(H330:H$778,""))&gt;0, ",", ""),",]","]"))</f>
        <v/>
      </c>
    </row>
    <row r="330" spans="1:8">
      <c r="A330" s="6" t="s">
        <v>105</v>
      </c>
      <c r="B330" t="str" cm="1">
        <f t="array" ref="B330">INDEX('CONSTRUCTION 7 Types'!A:A,COUNTIF(A$2:A330,A330))</f>
        <v>geometry.stroke</v>
      </c>
      <c r="D330" t="b">
        <f>_xlfn.LET(_xlpm.overrideMatch,IFERROR(MATCH("{""featureType"":""" &amp; INDEX('CONFIG Legacy V3 Mapping'!B:B,MATCH('OUTPUT Legacy Converter'!A330,'CONFIG Legacy V3 Mapping'!A:A,0)) &amp; """,""elementType"":""" &amp; B330 &amp; """",'INPUT Legacy JSON Input'!$D:$D,0),FALSE),
_xlpm.allMatch,IF(LEN(A330)-LEN(SUBSTITUTE(A330,".",""))=0,IFERROR(MATCH("{""featureType"":"""&amp;INDEX('CONFIG Legacy V3 Mapping'!B:B,MATCH('OUTPUT Legacy Converter'!A330,'CONFIG Legacy V3 Mapping'!A:A,0))&amp;""",""elementType"":""all""",'INPUT Legacy JSON Input'!$D:$D,0),FALSE),FALSE),
_xlpm.defaultMatch,IF(LEN(A330)-LEN(SUBSTITUTE(A330,".",""))=0,IFERROR(MATCH("{""elementType"":""" &amp; B330 &amp; """",'INPUT Legacy JSON Input'!$D:$D,0),FALSE),FALSE),
IF(_xlpm.overrideMatch,_xlpm.overrideMatch,IF(_xlpm.allMatch,_xlpm.allMatch,IF(_xlpm.defaultMatch,_xlpm.defaultMatch,FALSE))))</f>
        <v>0</v>
      </c>
      <c r="E330" t="str" cm="1">
        <f t="array" ref="E330">IF($D330&lt;&gt;FALSE,_xlfn.LET(_xlpm.legacyData,INDEX('INPUT Legacy JSON Input'!$C:$C,$D330),
_xlpm.interimString,MID(_xlpm.legacyData,FIND(E$1,_xlpm.legacyData)+LEN(E$1)+3,LEN(_xlpm.legacyData)),
IF(ISERROR(FIND(E$1,_xlpm.legacyData)),"",LEFT(_xlpm.interimString,FIND("}",_xlpm.interimString)-2))),"")</f>
        <v/>
      </c>
      <c r="F330" t="str" cm="1">
        <f t="array" ref="F330">IF($D330&lt;&gt;FALSE,_xlfn.LET(_xlpm.legacyData,INDEX('INPUT Legacy JSON Input'!$C:$C,$D330),
_xlpm.interimString,MID(_xlpm.legacyData,FIND(F$1,_xlpm.legacyData)+LEN(F$1)+3,LEN(_xlpm.legacyData)),
IF(ISERROR(FIND(F$1,_xlpm.legacyData)),"",LEFT(_xlpm.interimString,FIND("}",_xlpm.interimString)-2))),"")</f>
        <v/>
      </c>
      <c r="G330" t="str" cm="1">
        <f t="array" ref="G330">IF($D330&lt;&gt;FALSE,_xlfn.LET(_xlpm.legacyData,INDEX('INPUT Legacy JSON Input'!$C:$C,$D330),
_xlpm.interimString,MID(_xlpm.legacyData,FIND(G$1,_xlpm.legacyData)+LEN(G$1)+3,LEN(_xlpm.legacyData)),
IF(ISERROR(FIND(G$1,_xlpm.legacyData)),"",LEFT(_xlpm.interimString,FIND("}",_xlpm.interimString)-2))),"")</f>
        <v/>
      </c>
      <c r="H330" s="9" t="str">
        <f>IF(OR(AND(E330="",F330="",G330=""),AND(B330="labels.icon",F330="")),"",
SUBSTITUTE("{\""featureType\"":\"""&amp;A330&amp;"\"",\""elementType\"":\"""&amp;B330&amp;"\"",\""stylers\"":["&amp;
IF(OR(E330="",B330="labels.icon"),"","{\""visibility\"":\"""&amp;E330&amp;"\""},")&amp;
IF(F330="","","{\""color\"":\"""&amp;F330&amp;"\""},")&amp;
IF(OR(G330="",B330="labels.icon"),"","{\""weight\"":"&amp;G330&amp;"}")&amp;
"]}" &amp;IF((COUNTA(H331:H$778)-COUNTIF(H331:H$778,""))&gt;0, ",", ""),",]","]"))</f>
        <v/>
      </c>
    </row>
    <row r="331" spans="1:8">
      <c r="A331" s="6" t="s">
        <v>106</v>
      </c>
      <c r="B331" t="str" cm="1">
        <f t="array" ref="B331">INDEX('CONSTRUCTION 7 Types'!A:A,COUNTIF(A$2:A331,A331))</f>
        <v>geometry.stroke</v>
      </c>
      <c r="D331" t="b">
        <f>_xlfn.LET(_xlpm.overrideMatch,IFERROR(MATCH("{""featureType"":""" &amp; INDEX('CONFIG Legacy V3 Mapping'!B:B,MATCH('OUTPUT Legacy Converter'!A331,'CONFIG Legacy V3 Mapping'!A:A,0)) &amp; """,""elementType"":""" &amp; B331 &amp; """",'INPUT Legacy JSON Input'!$D:$D,0),FALSE),
_xlpm.allMatch,IF(LEN(A331)-LEN(SUBSTITUTE(A331,".",""))=0,IFERROR(MATCH("{""featureType"":"""&amp;INDEX('CONFIG Legacy V3 Mapping'!B:B,MATCH('OUTPUT Legacy Converter'!A331,'CONFIG Legacy V3 Mapping'!A:A,0))&amp;""",""elementType"":""all""",'INPUT Legacy JSON Input'!$D:$D,0),FALSE),FALSE),
_xlpm.defaultMatch,IF(LEN(A331)-LEN(SUBSTITUTE(A331,".",""))=0,IFERROR(MATCH("{""elementType"":""" &amp; B331 &amp; """",'INPUT Legacy JSON Input'!$D:$D,0),FALSE),FALSE),
IF(_xlpm.overrideMatch,_xlpm.overrideMatch,IF(_xlpm.allMatch,_xlpm.allMatch,IF(_xlpm.defaultMatch,_xlpm.defaultMatch,FALSE))))</f>
        <v>0</v>
      </c>
      <c r="E331" t="str" cm="1">
        <f t="array" ref="E331">IF($D331&lt;&gt;FALSE,_xlfn.LET(_xlpm.legacyData,INDEX('INPUT Legacy JSON Input'!$C:$C,$D331),
_xlpm.interimString,MID(_xlpm.legacyData,FIND(E$1,_xlpm.legacyData)+LEN(E$1)+3,LEN(_xlpm.legacyData)),
IF(ISERROR(FIND(E$1,_xlpm.legacyData)),"",LEFT(_xlpm.interimString,FIND("}",_xlpm.interimString)-2))),"")</f>
        <v/>
      </c>
      <c r="F331" t="str" cm="1">
        <f t="array" ref="F331">IF($D331&lt;&gt;FALSE,_xlfn.LET(_xlpm.legacyData,INDEX('INPUT Legacy JSON Input'!$C:$C,$D331),
_xlpm.interimString,MID(_xlpm.legacyData,FIND(F$1,_xlpm.legacyData)+LEN(F$1)+3,LEN(_xlpm.legacyData)),
IF(ISERROR(FIND(F$1,_xlpm.legacyData)),"",LEFT(_xlpm.interimString,FIND("}",_xlpm.interimString)-2))),"")</f>
        <v/>
      </c>
      <c r="G331" t="str" cm="1">
        <f t="array" ref="G331">IF($D331&lt;&gt;FALSE,_xlfn.LET(_xlpm.legacyData,INDEX('INPUT Legacy JSON Input'!$C:$C,$D331),
_xlpm.interimString,MID(_xlpm.legacyData,FIND(G$1,_xlpm.legacyData)+LEN(G$1)+3,LEN(_xlpm.legacyData)),
IF(ISERROR(FIND(G$1,_xlpm.legacyData)),"",LEFT(_xlpm.interimString,FIND("}",_xlpm.interimString)-2))),"")</f>
        <v/>
      </c>
      <c r="H331" s="9" t="str">
        <f>IF(OR(AND(E331="",F331="",G331=""),AND(B331="labels.icon",F331="")),"",
SUBSTITUTE("{\""featureType\"":\"""&amp;A331&amp;"\"",\""elementType\"":\"""&amp;B331&amp;"\"",\""stylers\"":["&amp;
IF(OR(E331="",B331="labels.icon"),"","{\""visibility\"":\"""&amp;E331&amp;"\""},")&amp;
IF(F331="","","{\""color\"":\"""&amp;F331&amp;"\""},")&amp;
IF(OR(G331="",B331="labels.icon"),"","{\""weight\"":"&amp;G331&amp;"}")&amp;
"]}" &amp;IF((COUNTA(H332:H$778)-COUNTIF(H332:H$778,""))&gt;0, ",", ""),",]","]"))</f>
        <v/>
      </c>
    </row>
    <row r="332" spans="1:8">
      <c r="A332" s="6" t="s">
        <v>107</v>
      </c>
      <c r="B332" t="str" cm="1">
        <f t="array" ref="B332">INDEX('CONSTRUCTION 7 Types'!A:A,COUNTIF(A$2:A332,A332))</f>
        <v>geometry.stroke</v>
      </c>
      <c r="D332" t="b">
        <f>_xlfn.LET(_xlpm.overrideMatch,IFERROR(MATCH("{""featureType"":""" &amp; INDEX('CONFIG Legacy V3 Mapping'!B:B,MATCH('OUTPUT Legacy Converter'!A332,'CONFIG Legacy V3 Mapping'!A:A,0)) &amp; """,""elementType"":""" &amp; B332 &amp; """",'INPUT Legacy JSON Input'!$D:$D,0),FALSE),
_xlpm.allMatch,IF(LEN(A332)-LEN(SUBSTITUTE(A332,".",""))=0,IFERROR(MATCH("{""featureType"":"""&amp;INDEX('CONFIG Legacy V3 Mapping'!B:B,MATCH('OUTPUT Legacy Converter'!A332,'CONFIG Legacy V3 Mapping'!A:A,0))&amp;""",""elementType"":""all""",'INPUT Legacy JSON Input'!$D:$D,0),FALSE),FALSE),
_xlpm.defaultMatch,IF(LEN(A332)-LEN(SUBSTITUTE(A332,".",""))=0,IFERROR(MATCH("{""elementType"":""" &amp; B332 &amp; """",'INPUT Legacy JSON Input'!$D:$D,0),FALSE),FALSE),
IF(_xlpm.overrideMatch,_xlpm.overrideMatch,IF(_xlpm.allMatch,_xlpm.allMatch,IF(_xlpm.defaultMatch,_xlpm.defaultMatch,FALSE))))</f>
        <v>0</v>
      </c>
      <c r="E332" t="str" cm="1">
        <f t="array" ref="E332">IF($D332&lt;&gt;FALSE,_xlfn.LET(_xlpm.legacyData,INDEX('INPUT Legacy JSON Input'!$C:$C,$D332),
_xlpm.interimString,MID(_xlpm.legacyData,FIND(E$1,_xlpm.legacyData)+LEN(E$1)+3,LEN(_xlpm.legacyData)),
IF(ISERROR(FIND(E$1,_xlpm.legacyData)),"",LEFT(_xlpm.interimString,FIND("}",_xlpm.interimString)-2))),"")</f>
        <v/>
      </c>
      <c r="F332" t="str" cm="1">
        <f t="array" ref="F332">IF($D332&lt;&gt;FALSE,_xlfn.LET(_xlpm.legacyData,INDEX('INPUT Legacy JSON Input'!$C:$C,$D332),
_xlpm.interimString,MID(_xlpm.legacyData,FIND(F$1,_xlpm.legacyData)+LEN(F$1)+3,LEN(_xlpm.legacyData)),
IF(ISERROR(FIND(F$1,_xlpm.legacyData)),"",LEFT(_xlpm.interimString,FIND("}",_xlpm.interimString)-2))),"")</f>
        <v/>
      </c>
      <c r="G332" t="str" cm="1">
        <f t="array" ref="G332">IF($D332&lt;&gt;FALSE,_xlfn.LET(_xlpm.legacyData,INDEX('INPUT Legacy JSON Input'!$C:$C,$D332),
_xlpm.interimString,MID(_xlpm.legacyData,FIND(G$1,_xlpm.legacyData)+LEN(G$1)+3,LEN(_xlpm.legacyData)),
IF(ISERROR(FIND(G$1,_xlpm.legacyData)),"",LEFT(_xlpm.interimString,FIND("}",_xlpm.interimString)-2))),"")</f>
        <v/>
      </c>
      <c r="H332" s="9" t="str">
        <f>IF(OR(AND(E332="",F332="",G332=""),AND(B332="labels.icon",F332="")),"",
SUBSTITUTE("{\""featureType\"":\"""&amp;A332&amp;"\"",\""elementType\"":\"""&amp;B332&amp;"\"",\""stylers\"":["&amp;
IF(OR(E332="",B332="labels.icon"),"","{\""visibility\"":\"""&amp;E332&amp;"\""},")&amp;
IF(F332="","","{\""color\"":\"""&amp;F332&amp;"\""},")&amp;
IF(OR(G332="",B332="labels.icon"),"","{\""weight\"":"&amp;G332&amp;"}")&amp;
"]}" &amp;IF((COUNTA(H333:H$778)-COUNTIF(H333:H$778,""))&gt;0, ",", ""),",]","]"))</f>
        <v/>
      </c>
    </row>
    <row r="333" spans="1:8">
      <c r="A333" s="6" t="s">
        <v>108</v>
      </c>
      <c r="B333" t="str" cm="1">
        <f t="array" ref="B333">INDEX('CONSTRUCTION 7 Types'!A:A,COUNTIF(A$2:A333,A333))</f>
        <v>geometry.stroke</v>
      </c>
      <c r="D333" t="b">
        <f>_xlfn.LET(_xlpm.overrideMatch,IFERROR(MATCH("{""featureType"":""" &amp; INDEX('CONFIG Legacy V3 Mapping'!B:B,MATCH('OUTPUT Legacy Converter'!A333,'CONFIG Legacy V3 Mapping'!A:A,0)) &amp; """,""elementType"":""" &amp; B333 &amp; """",'INPUT Legacy JSON Input'!$D:$D,0),FALSE),
_xlpm.allMatch,IF(LEN(A333)-LEN(SUBSTITUTE(A333,".",""))=0,IFERROR(MATCH("{""featureType"":"""&amp;INDEX('CONFIG Legacy V3 Mapping'!B:B,MATCH('OUTPUT Legacy Converter'!A333,'CONFIG Legacy V3 Mapping'!A:A,0))&amp;""",""elementType"":""all""",'INPUT Legacy JSON Input'!$D:$D,0),FALSE),FALSE),
_xlpm.defaultMatch,IF(LEN(A333)-LEN(SUBSTITUTE(A333,".",""))=0,IFERROR(MATCH("{""elementType"":""" &amp; B333 &amp; """",'INPUT Legacy JSON Input'!$D:$D,0),FALSE),FALSE),
IF(_xlpm.overrideMatch,_xlpm.overrideMatch,IF(_xlpm.allMatch,_xlpm.allMatch,IF(_xlpm.defaultMatch,_xlpm.defaultMatch,FALSE))))</f>
        <v>0</v>
      </c>
      <c r="E333" t="str" cm="1">
        <f t="array" ref="E333">IF($D333&lt;&gt;FALSE,_xlfn.LET(_xlpm.legacyData,INDEX('INPUT Legacy JSON Input'!$C:$C,$D333),
_xlpm.interimString,MID(_xlpm.legacyData,FIND(E$1,_xlpm.legacyData)+LEN(E$1)+3,LEN(_xlpm.legacyData)),
IF(ISERROR(FIND(E$1,_xlpm.legacyData)),"",LEFT(_xlpm.interimString,FIND("}",_xlpm.interimString)-2))),"")</f>
        <v/>
      </c>
      <c r="F333" t="str" cm="1">
        <f t="array" ref="F333">IF($D333&lt;&gt;FALSE,_xlfn.LET(_xlpm.legacyData,INDEX('INPUT Legacy JSON Input'!$C:$C,$D333),
_xlpm.interimString,MID(_xlpm.legacyData,FIND(F$1,_xlpm.legacyData)+LEN(F$1)+3,LEN(_xlpm.legacyData)),
IF(ISERROR(FIND(F$1,_xlpm.legacyData)),"",LEFT(_xlpm.interimString,FIND("}",_xlpm.interimString)-2))),"")</f>
        <v/>
      </c>
      <c r="G333" t="str" cm="1">
        <f t="array" ref="G333">IF($D333&lt;&gt;FALSE,_xlfn.LET(_xlpm.legacyData,INDEX('INPUT Legacy JSON Input'!$C:$C,$D333),
_xlpm.interimString,MID(_xlpm.legacyData,FIND(G$1,_xlpm.legacyData)+LEN(G$1)+3,LEN(_xlpm.legacyData)),
IF(ISERROR(FIND(G$1,_xlpm.legacyData)),"",LEFT(_xlpm.interimString,FIND("}",_xlpm.interimString)-2))),"")</f>
        <v/>
      </c>
      <c r="H333" s="9" t="str">
        <f>IF(OR(AND(E333="",F333="",G333=""),AND(B333="labels.icon",F333="")),"",
SUBSTITUTE("{\""featureType\"":\"""&amp;A333&amp;"\"",\""elementType\"":\"""&amp;B333&amp;"\"",\""stylers\"":["&amp;
IF(OR(E333="",B333="labels.icon"),"","{\""visibility\"":\"""&amp;E333&amp;"\""},")&amp;
IF(F333="","","{\""color\"":\"""&amp;F333&amp;"\""},")&amp;
IF(OR(G333="",B333="labels.icon"),"","{\""weight\"":"&amp;G333&amp;"}")&amp;
"]}" &amp;IF((COUNTA(H334:H$778)-COUNTIF(H334:H$778,""))&gt;0, ",", ""),",]","]"))</f>
        <v/>
      </c>
    </row>
    <row r="334" spans="1:8">
      <c r="A334" s="6" t="s">
        <v>109</v>
      </c>
      <c r="B334" t="str" cm="1">
        <f t="array" ref="B334">INDEX('CONSTRUCTION 7 Types'!A:A,COUNTIF(A$2:A334,A334))</f>
        <v>geometry.stroke</v>
      </c>
      <c r="D334" t="b">
        <f>_xlfn.LET(_xlpm.overrideMatch,IFERROR(MATCH("{""featureType"":""" &amp; INDEX('CONFIG Legacy V3 Mapping'!B:B,MATCH('OUTPUT Legacy Converter'!A334,'CONFIG Legacy V3 Mapping'!A:A,0)) &amp; """,""elementType"":""" &amp; B334 &amp; """",'INPUT Legacy JSON Input'!$D:$D,0),FALSE),
_xlpm.allMatch,IF(LEN(A334)-LEN(SUBSTITUTE(A334,".",""))=0,IFERROR(MATCH("{""featureType"":"""&amp;INDEX('CONFIG Legacy V3 Mapping'!B:B,MATCH('OUTPUT Legacy Converter'!A334,'CONFIG Legacy V3 Mapping'!A:A,0))&amp;""",""elementType"":""all""",'INPUT Legacy JSON Input'!$D:$D,0),FALSE),FALSE),
_xlpm.defaultMatch,IF(LEN(A334)-LEN(SUBSTITUTE(A334,".",""))=0,IFERROR(MATCH("{""elementType"":""" &amp; B334 &amp; """",'INPUT Legacy JSON Input'!$D:$D,0),FALSE),FALSE),
IF(_xlpm.overrideMatch,_xlpm.overrideMatch,IF(_xlpm.allMatch,_xlpm.allMatch,IF(_xlpm.defaultMatch,_xlpm.defaultMatch,FALSE))))</f>
        <v>0</v>
      </c>
      <c r="E334" t="str" cm="1">
        <f t="array" ref="E334">IF($D334&lt;&gt;FALSE,_xlfn.LET(_xlpm.legacyData,INDEX('INPUT Legacy JSON Input'!$C:$C,$D334),
_xlpm.interimString,MID(_xlpm.legacyData,FIND(E$1,_xlpm.legacyData)+LEN(E$1)+3,LEN(_xlpm.legacyData)),
IF(ISERROR(FIND(E$1,_xlpm.legacyData)),"",LEFT(_xlpm.interimString,FIND("}",_xlpm.interimString)-2))),"")</f>
        <v/>
      </c>
      <c r="F334" t="str" cm="1">
        <f t="array" ref="F334">IF($D334&lt;&gt;FALSE,_xlfn.LET(_xlpm.legacyData,INDEX('INPUT Legacy JSON Input'!$C:$C,$D334),
_xlpm.interimString,MID(_xlpm.legacyData,FIND(F$1,_xlpm.legacyData)+LEN(F$1)+3,LEN(_xlpm.legacyData)),
IF(ISERROR(FIND(F$1,_xlpm.legacyData)),"",LEFT(_xlpm.interimString,FIND("}",_xlpm.interimString)-2))),"")</f>
        <v/>
      </c>
      <c r="G334" t="str" cm="1">
        <f t="array" ref="G334">IF($D334&lt;&gt;FALSE,_xlfn.LET(_xlpm.legacyData,INDEX('INPUT Legacy JSON Input'!$C:$C,$D334),
_xlpm.interimString,MID(_xlpm.legacyData,FIND(G$1,_xlpm.legacyData)+LEN(G$1)+3,LEN(_xlpm.legacyData)),
IF(ISERROR(FIND(G$1,_xlpm.legacyData)),"",LEFT(_xlpm.interimString,FIND("}",_xlpm.interimString)-2))),"")</f>
        <v/>
      </c>
      <c r="H334" s="9" t="str">
        <f>IF(OR(AND(E334="",F334="",G334=""),AND(B334="labels.icon",F334="")),"",
SUBSTITUTE("{\""featureType\"":\"""&amp;A334&amp;"\"",\""elementType\"":\"""&amp;B334&amp;"\"",\""stylers\"":["&amp;
IF(OR(E334="",B334="labels.icon"),"","{\""visibility\"":\"""&amp;E334&amp;"\""},")&amp;
IF(F334="","","{\""color\"":\"""&amp;F334&amp;"\""},")&amp;
IF(OR(G334="",B334="labels.icon"),"","{\""weight\"":"&amp;G334&amp;"}")&amp;
"]}" &amp;IF((COUNTA(H335:H$778)-COUNTIF(H335:H$778,""))&gt;0, ",", ""),",]","]"))</f>
        <v/>
      </c>
    </row>
    <row r="335" spans="1:8">
      <c r="A335" s="7" t="s">
        <v>110</v>
      </c>
      <c r="B335" t="str" cm="1">
        <f t="array" ref="B335">INDEX('CONSTRUCTION 7 Types'!A:A,COUNTIF(A$2:A335,A335))</f>
        <v>labels</v>
      </c>
      <c r="D335">
        <f>_xlfn.LET(_xlpm.overrideMatch,IFERROR(MATCH("{""featureType"":""" &amp; INDEX('CONFIG Legacy V3 Mapping'!B:B,MATCH('OUTPUT Legacy Converter'!A335,'CONFIG Legacy V3 Mapping'!A:A,0)) &amp; """,""elementType"":""" &amp; B335 &amp; """",'INPUT Legacy JSON Input'!$D:$D,0),FALSE),
_xlpm.allMatch,IF(LEN(A335)-LEN(SUBSTITUTE(A335,".",""))=0,IFERROR(MATCH("{""featureType"":"""&amp;INDEX('CONFIG Legacy V3 Mapping'!B:B,MATCH('OUTPUT Legacy Converter'!A335,'CONFIG Legacy V3 Mapping'!A:A,0))&amp;""",""elementType"":""all""",'INPUT Legacy JSON Input'!$D:$D,0),FALSE),FALSE),
_xlpm.defaultMatch,IF(LEN(A335)-LEN(SUBSTITUTE(A335,".",""))=0,IFERROR(MATCH("{""elementType"":""" &amp; B335 &amp; """",'INPUT Legacy JSON Input'!$D:$D,0),FALSE),FALSE),
IF(_xlpm.overrideMatch,_xlpm.overrideMatch,IF(_xlpm.allMatch,_xlpm.allMatch,IF(_xlpm.defaultMatch,_xlpm.defaultMatch,FALSE))))</f>
        <v>3</v>
      </c>
      <c r="E335" t="str" cm="1">
        <f t="array" ref="E335">IF($D335&lt;&gt;FALSE,_xlfn.LET(_xlpm.legacyData,INDEX('INPUT Legacy JSON Input'!$C:$C,$D335),
_xlpm.interimString,MID(_xlpm.legacyData,FIND(E$1,_xlpm.legacyData)+LEN(E$1)+3,LEN(_xlpm.legacyData)),
IF(ISERROR(FIND(E$1,_xlpm.legacyData)),"",LEFT(_xlpm.interimString,FIND("}",_xlpm.interimString)-2))),"")</f>
        <v>off</v>
      </c>
      <c r="F335" t="str" cm="1">
        <f t="array" ref="F335">IF($D335&lt;&gt;FALSE,_xlfn.LET(_xlpm.legacyData,INDEX('INPUT Legacy JSON Input'!$C:$C,$D335),
_xlpm.interimString,MID(_xlpm.legacyData,FIND(F$1,_xlpm.legacyData)+LEN(F$1)+3,LEN(_xlpm.legacyData)),
IF(ISERROR(FIND(F$1,_xlpm.legacyData)),"",LEFT(_xlpm.interimString,FIND("}",_xlpm.interimString)-2))),"")</f>
        <v/>
      </c>
      <c r="G335" t="str" cm="1">
        <f t="array" ref="G335">IF($D335&lt;&gt;FALSE,_xlfn.LET(_xlpm.legacyData,INDEX('INPUT Legacy JSON Input'!$C:$C,$D335),
_xlpm.interimString,MID(_xlpm.legacyData,FIND(G$1,_xlpm.legacyData)+LEN(G$1)+3,LEN(_xlpm.legacyData)),
IF(ISERROR(FIND(G$1,_xlpm.legacyData)),"",LEFT(_xlpm.interimString,FIND("}",_xlpm.interimString)-2))),"")</f>
        <v/>
      </c>
      <c r="H335" s="9" t="str">
        <f>IF(OR(AND(E335="",F335="",G335=""),AND(B335="labels.icon",F335="")),"",
SUBSTITUTE("{\""featureType\"":\"""&amp;A335&amp;"\"",\""elementType\"":\"""&amp;B335&amp;"\"",\""stylers\"":["&amp;
IF(OR(E335="",B335="labels.icon"),"","{\""visibility\"":\"""&amp;E335&amp;"\""},")&amp;
IF(F335="","","{\""color\"":\"""&amp;F335&amp;"\""},")&amp;
IF(OR(G335="",B335="labels.icon"),"","{\""weight\"":"&amp;G335&amp;"}")&amp;
"]}" &amp;IF((COUNTA(H336:H$778)-COUNTIF(H336:H$778,""))&gt;0, ",", ""),",]","]"))</f>
        <v>{\"featureType\":\"poi\",\"elementType\":\"labels\",\"stylers\":[{\"visibility\":\"off\"}]},</v>
      </c>
    </row>
    <row r="336" spans="1:8">
      <c r="A336" s="7" t="s">
        <v>0</v>
      </c>
      <c r="B336" t="str" cm="1">
        <f t="array" ref="B336">INDEX('CONSTRUCTION 7 Types'!A:A,COUNTIF(A$2:A336,A336))</f>
        <v>labels</v>
      </c>
      <c r="D336" t="b">
        <f>_xlfn.LET(_xlpm.overrideMatch,IFERROR(MATCH("{""featureType"":""" &amp; INDEX('CONFIG Legacy V3 Mapping'!B:B,MATCH('OUTPUT Legacy Converter'!A336,'CONFIG Legacy V3 Mapping'!A:A,0)) &amp; """,""elementType"":""" &amp; B336 &amp; """",'INPUT Legacy JSON Input'!$D:$D,0),FALSE),
_xlpm.allMatch,IF(LEN(A336)-LEN(SUBSTITUTE(A336,".",""))=0,IFERROR(MATCH("{""featureType"":"""&amp;INDEX('CONFIG Legacy V3 Mapping'!B:B,MATCH('OUTPUT Legacy Converter'!A336,'CONFIG Legacy V3 Mapping'!A:A,0))&amp;""",""elementType"":""all""",'INPUT Legacy JSON Input'!$D:$D,0),FALSE),FALSE),
_xlpm.defaultMatch,IF(LEN(A336)-LEN(SUBSTITUTE(A336,".",""))=0,IFERROR(MATCH("{""elementType"":""" &amp; B336 &amp; """",'INPUT Legacy JSON Input'!$D:$D,0),FALSE),FALSE),
IF(_xlpm.overrideMatch,_xlpm.overrideMatch,IF(_xlpm.allMatch,_xlpm.allMatch,IF(_xlpm.defaultMatch,_xlpm.defaultMatch,FALSE))))</f>
        <v>0</v>
      </c>
      <c r="E336" t="str" cm="1">
        <f t="array" ref="E336">IF($D336&lt;&gt;FALSE,_xlfn.LET(_xlpm.legacyData,INDEX('INPUT Legacy JSON Input'!$C:$C,$D336),
_xlpm.interimString,MID(_xlpm.legacyData,FIND(E$1,_xlpm.legacyData)+LEN(E$1)+3,LEN(_xlpm.legacyData)),
IF(ISERROR(FIND(E$1,_xlpm.legacyData)),"",LEFT(_xlpm.interimString,FIND("}",_xlpm.interimString)-2))),"")</f>
        <v/>
      </c>
      <c r="F336" t="str" cm="1">
        <f t="array" ref="F336">IF($D336&lt;&gt;FALSE,_xlfn.LET(_xlpm.legacyData,INDEX('INPUT Legacy JSON Input'!$C:$C,$D336),
_xlpm.interimString,MID(_xlpm.legacyData,FIND(F$1,_xlpm.legacyData)+LEN(F$1)+3,LEN(_xlpm.legacyData)),
IF(ISERROR(FIND(F$1,_xlpm.legacyData)),"",LEFT(_xlpm.interimString,FIND("}",_xlpm.interimString)-2))),"")</f>
        <v/>
      </c>
      <c r="G336" t="str" cm="1">
        <f t="array" ref="G336">IF($D336&lt;&gt;FALSE,_xlfn.LET(_xlpm.legacyData,INDEX('INPUT Legacy JSON Input'!$C:$C,$D336),
_xlpm.interimString,MID(_xlpm.legacyData,FIND(G$1,_xlpm.legacyData)+LEN(G$1)+3,LEN(_xlpm.legacyData)),
IF(ISERROR(FIND(G$1,_xlpm.legacyData)),"",LEFT(_xlpm.interimString,FIND("}",_xlpm.interimString)-2))),"")</f>
        <v/>
      </c>
      <c r="H336" s="9" t="str">
        <f>IF(OR(AND(E336="",F336="",G336=""),AND(B336="labels.icon",F336="")),"",
SUBSTITUTE("{\""featureType\"":\"""&amp;A336&amp;"\"",\""elementType\"":\"""&amp;B336&amp;"\"",\""stylers\"":["&amp;
IF(OR(E336="",B336="labels.icon"),"","{\""visibility\"":\"""&amp;E336&amp;"\""},")&amp;
IF(F336="","","{\""color\"":\"""&amp;F336&amp;"\""},")&amp;
IF(OR(G336="",B336="labels.icon"),"","{\""weight\"":"&amp;G336&amp;"}")&amp;
"]}" &amp;IF((COUNTA(H337:H$778)-COUNTIF(H337:H$778,""))&gt;0, ",", ""),",]","]"))</f>
        <v/>
      </c>
    </row>
    <row r="337" spans="1:8">
      <c r="A337" s="7" t="s">
        <v>1</v>
      </c>
      <c r="B337" t="str" cm="1">
        <f t="array" ref="B337">INDEX('CONSTRUCTION 7 Types'!A:A,COUNTIF(A$2:A337,A337))</f>
        <v>labels</v>
      </c>
      <c r="D337" t="b">
        <f>_xlfn.LET(_xlpm.overrideMatch,IFERROR(MATCH("{""featureType"":""" &amp; INDEX('CONFIG Legacy V3 Mapping'!B:B,MATCH('OUTPUT Legacy Converter'!A337,'CONFIG Legacy V3 Mapping'!A:A,0)) &amp; """,""elementType"":""" &amp; B337 &amp; """",'INPUT Legacy JSON Input'!$D:$D,0),FALSE),
_xlpm.allMatch,IF(LEN(A337)-LEN(SUBSTITUTE(A337,".",""))=0,IFERROR(MATCH("{""featureType"":"""&amp;INDEX('CONFIG Legacy V3 Mapping'!B:B,MATCH('OUTPUT Legacy Converter'!A337,'CONFIG Legacy V3 Mapping'!A:A,0))&amp;""",""elementType"":""all""",'INPUT Legacy JSON Input'!$D:$D,0),FALSE),FALSE),
_xlpm.defaultMatch,IF(LEN(A337)-LEN(SUBSTITUTE(A337,".",""))=0,IFERROR(MATCH("{""elementType"":""" &amp; B337 &amp; """",'INPUT Legacy JSON Input'!$D:$D,0),FALSE),FALSE),
IF(_xlpm.overrideMatch,_xlpm.overrideMatch,IF(_xlpm.allMatch,_xlpm.allMatch,IF(_xlpm.defaultMatch,_xlpm.defaultMatch,FALSE))))</f>
        <v>0</v>
      </c>
      <c r="E337" t="str" cm="1">
        <f t="array" ref="E337">IF($D337&lt;&gt;FALSE,_xlfn.LET(_xlpm.legacyData,INDEX('INPUT Legacy JSON Input'!$C:$C,$D337),
_xlpm.interimString,MID(_xlpm.legacyData,FIND(E$1,_xlpm.legacyData)+LEN(E$1)+3,LEN(_xlpm.legacyData)),
IF(ISERROR(FIND(E$1,_xlpm.legacyData)),"",LEFT(_xlpm.interimString,FIND("}",_xlpm.interimString)-2))),"")</f>
        <v/>
      </c>
      <c r="F337" t="str" cm="1">
        <f t="array" ref="F337">IF($D337&lt;&gt;FALSE,_xlfn.LET(_xlpm.legacyData,INDEX('INPUT Legacy JSON Input'!$C:$C,$D337),
_xlpm.interimString,MID(_xlpm.legacyData,FIND(F$1,_xlpm.legacyData)+LEN(F$1)+3,LEN(_xlpm.legacyData)),
IF(ISERROR(FIND(F$1,_xlpm.legacyData)),"",LEFT(_xlpm.interimString,FIND("}",_xlpm.interimString)-2))),"")</f>
        <v/>
      </c>
      <c r="G337" t="str" cm="1">
        <f t="array" ref="G337">IF($D337&lt;&gt;FALSE,_xlfn.LET(_xlpm.legacyData,INDEX('INPUT Legacy JSON Input'!$C:$C,$D337),
_xlpm.interimString,MID(_xlpm.legacyData,FIND(G$1,_xlpm.legacyData)+LEN(G$1)+3,LEN(_xlpm.legacyData)),
IF(ISERROR(FIND(G$1,_xlpm.legacyData)),"",LEFT(_xlpm.interimString,FIND("}",_xlpm.interimString)-2))),"")</f>
        <v/>
      </c>
      <c r="H337" s="9" t="str">
        <f>IF(OR(AND(E337="",F337="",G337=""),AND(B337="labels.icon",F337="")),"",
SUBSTITUTE("{\""featureType\"":\"""&amp;A337&amp;"\"",\""elementType\"":\"""&amp;B337&amp;"\"",\""stylers\"":["&amp;
IF(OR(E337="",B337="labels.icon"),"","{\""visibility\"":\"""&amp;E337&amp;"\""},")&amp;
IF(F337="","","{\""color\"":\"""&amp;F337&amp;"\""},")&amp;
IF(OR(G337="",B337="labels.icon"),"","{\""weight\"":"&amp;G337&amp;"}")&amp;
"]}" &amp;IF((COUNTA(H338:H$778)-COUNTIF(H338:H$778,""))&gt;0, ",", ""),",]","]"))</f>
        <v/>
      </c>
    </row>
    <row r="338" spans="1:8">
      <c r="A338" s="7" t="s">
        <v>2</v>
      </c>
      <c r="B338" t="str" cm="1">
        <f t="array" ref="B338">INDEX('CONSTRUCTION 7 Types'!A:A,COUNTIF(A$2:A338,A338))</f>
        <v>labels</v>
      </c>
      <c r="D338" t="b">
        <f>_xlfn.LET(_xlpm.overrideMatch,IFERROR(MATCH("{""featureType"":""" &amp; INDEX('CONFIG Legacy V3 Mapping'!B:B,MATCH('OUTPUT Legacy Converter'!A338,'CONFIG Legacy V3 Mapping'!A:A,0)) &amp; """,""elementType"":""" &amp; B338 &amp; """",'INPUT Legacy JSON Input'!$D:$D,0),FALSE),
_xlpm.allMatch,IF(LEN(A338)-LEN(SUBSTITUTE(A338,".",""))=0,IFERROR(MATCH("{""featureType"":"""&amp;INDEX('CONFIG Legacy V3 Mapping'!B:B,MATCH('OUTPUT Legacy Converter'!A338,'CONFIG Legacy V3 Mapping'!A:A,0))&amp;""",""elementType"":""all""",'INPUT Legacy JSON Input'!$D:$D,0),FALSE),FALSE),
_xlpm.defaultMatch,IF(LEN(A338)-LEN(SUBSTITUTE(A338,".",""))=0,IFERROR(MATCH("{""elementType"":""" &amp; B338 &amp; """",'INPUT Legacy JSON Input'!$D:$D,0),FALSE),FALSE),
IF(_xlpm.overrideMatch,_xlpm.overrideMatch,IF(_xlpm.allMatch,_xlpm.allMatch,IF(_xlpm.defaultMatch,_xlpm.defaultMatch,FALSE))))</f>
        <v>0</v>
      </c>
      <c r="E338" t="str" cm="1">
        <f t="array" ref="E338">IF($D338&lt;&gt;FALSE,_xlfn.LET(_xlpm.legacyData,INDEX('INPUT Legacy JSON Input'!$C:$C,$D338),
_xlpm.interimString,MID(_xlpm.legacyData,FIND(E$1,_xlpm.legacyData)+LEN(E$1)+3,LEN(_xlpm.legacyData)),
IF(ISERROR(FIND(E$1,_xlpm.legacyData)),"",LEFT(_xlpm.interimString,FIND("}",_xlpm.interimString)-2))),"")</f>
        <v/>
      </c>
      <c r="F338" t="str" cm="1">
        <f t="array" ref="F338">IF($D338&lt;&gt;FALSE,_xlfn.LET(_xlpm.legacyData,INDEX('INPUT Legacy JSON Input'!$C:$C,$D338),
_xlpm.interimString,MID(_xlpm.legacyData,FIND(F$1,_xlpm.legacyData)+LEN(F$1)+3,LEN(_xlpm.legacyData)),
IF(ISERROR(FIND(F$1,_xlpm.legacyData)),"",LEFT(_xlpm.interimString,FIND("}",_xlpm.interimString)-2))),"")</f>
        <v/>
      </c>
      <c r="G338" t="str" cm="1">
        <f t="array" ref="G338">IF($D338&lt;&gt;FALSE,_xlfn.LET(_xlpm.legacyData,INDEX('INPUT Legacy JSON Input'!$C:$C,$D338),
_xlpm.interimString,MID(_xlpm.legacyData,FIND(G$1,_xlpm.legacyData)+LEN(G$1)+3,LEN(_xlpm.legacyData)),
IF(ISERROR(FIND(G$1,_xlpm.legacyData)),"",LEFT(_xlpm.interimString,FIND("}",_xlpm.interimString)-2))),"")</f>
        <v/>
      </c>
      <c r="H338" s="9" t="str">
        <f>IF(OR(AND(E338="",F338="",G338=""),AND(B338="labels.icon",F338="")),"",
SUBSTITUTE("{\""featureType\"":\"""&amp;A338&amp;"\"",\""elementType\"":\"""&amp;B338&amp;"\"",\""stylers\"":["&amp;
IF(OR(E338="",B338="labels.icon"),"","{\""visibility\"":\"""&amp;E338&amp;"\""},")&amp;
IF(F338="","","{\""color\"":\"""&amp;F338&amp;"\""},")&amp;
IF(OR(G338="",B338="labels.icon"),"","{\""weight\"":"&amp;G338&amp;"}")&amp;
"]}" &amp;IF((COUNTA(H339:H$778)-COUNTIF(H339:H$778,""))&gt;0, ",", ""),",]","]"))</f>
        <v/>
      </c>
    </row>
    <row r="339" spans="1:8">
      <c r="A339" s="7" t="s">
        <v>3</v>
      </c>
      <c r="B339" t="str" cm="1">
        <f t="array" ref="B339">INDEX('CONSTRUCTION 7 Types'!A:A,COUNTIF(A$2:A339,A339))</f>
        <v>labels</v>
      </c>
      <c r="D339" t="b">
        <f>_xlfn.LET(_xlpm.overrideMatch,IFERROR(MATCH("{""featureType"":""" &amp; INDEX('CONFIG Legacy V3 Mapping'!B:B,MATCH('OUTPUT Legacy Converter'!A339,'CONFIG Legacy V3 Mapping'!A:A,0)) &amp; """,""elementType"":""" &amp; B339 &amp; """",'INPUT Legacy JSON Input'!$D:$D,0),FALSE),
_xlpm.allMatch,IF(LEN(A339)-LEN(SUBSTITUTE(A339,".",""))=0,IFERROR(MATCH("{""featureType"":"""&amp;INDEX('CONFIG Legacy V3 Mapping'!B:B,MATCH('OUTPUT Legacy Converter'!A339,'CONFIG Legacy V3 Mapping'!A:A,0))&amp;""",""elementType"":""all""",'INPUT Legacy JSON Input'!$D:$D,0),FALSE),FALSE),
_xlpm.defaultMatch,IF(LEN(A339)-LEN(SUBSTITUTE(A339,".",""))=0,IFERROR(MATCH("{""elementType"":""" &amp; B339 &amp; """",'INPUT Legacy JSON Input'!$D:$D,0),FALSE),FALSE),
IF(_xlpm.overrideMatch,_xlpm.overrideMatch,IF(_xlpm.allMatch,_xlpm.allMatch,IF(_xlpm.defaultMatch,_xlpm.defaultMatch,FALSE))))</f>
        <v>0</v>
      </c>
      <c r="E339" t="str" cm="1">
        <f t="array" ref="E339">IF($D339&lt;&gt;FALSE,_xlfn.LET(_xlpm.legacyData,INDEX('INPUT Legacy JSON Input'!$C:$C,$D339),
_xlpm.interimString,MID(_xlpm.legacyData,FIND(E$1,_xlpm.legacyData)+LEN(E$1)+3,LEN(_xlpm.legacyData)),
IF(ISERROR(FIND(E$1,_xlpm.legacyData)),"",LEFT(_xlpm.interimString,FIND("}",_xlpm.interimString)-2))),"")</f>
        <v/>
      </c>
      <c r="F339" t="str" cm="1">
        <f t="array" ref="F339">IF($D339&lt;&gt;FALSE,_xlfn.LET(_xlpm.legacyData,INDEX('INPUT Legacy JSON Input'!$C:$C,$D339),
_xlpm.interimString,MID(_xlpm.legacyData,FIND(F$1,_xlpm.legacyData)+LEN(F$1)+3,LEN(_xlpm.legacyData)),
IF(ISERROR(FIND(F$1,_xlpm.legacyData)),"",LEFT(_xlpm.interimString,FIND("}",_xlpm.interimString)-2))),"")</f>
        <v/>
      </c>
      <c r="G339" t="str" cm="1">
        <f t="array" ref="G339">IF($D339&lt;&gt;FALSE,_xlfn.LET(_xlpm.legacyData,INDEX('INPUT Legacy JSON Input'!$C:$C,$D339),
_xlpm.interimString,MID(_xlpm.legacyData,FIND(G$1,_xlpm.legacyData)+LEN(G$1)+3,LEN(_xlpm.legacyData)),
IF(ISERROR(FIND(G$1,_xlpm.legacyData)),"",LEFT(_xlpm.interimString,FIND("}",_xlpm.interimString)-2))),"")</f>
        <v/>
      </c>
      <c r="H339" s="9" t="str">
        <f>IF(OR(AND(E339="",F339="",G339=""),AND(B339="labels.icon",F339="")),"",
SUBSTITUTE("{\""featureType\"":\"""&amp;A339&amp;"\"",\""elementType\"":\"""&amp;B339&amp;"\"",\""stylers\"":["&amp;
IF(OR(E339="",B339="labels.icon"),"","{\""visibility\"":\"""&amp;E339&amp;"\""},")&amp;
IF(F339="","","{\""color\"":\"""&amp;F339&amp;"\""},")&amp;
IF(OR(G339="",B339="labels.icon"),"","{\""weight\"":"&amp;G339&amp;"}")&amp;
"]}" &amp;IF((COUNTA(H340:H$778)-COUNTIF(H340:H$778,""))&gt;0, ",", ""),",]","]"))</f>
        <v/>
      </c>
    </row>
    <row r="340" spans="1:8">
      <c r="A340" s="7" t="s">
        <v>4</v>
      </c>
      <c r="B340" t="str" cm="1">
        <f t="array" ref="B340">INDEX('CONSTRUCTION 7 Types'!A:A,COUNTIF(A$2:A340,A340))</f>
        <v>labels</v>
      </c>
      <c r="D340" t="b">
        <f>_xlfn.LET(_xlpm.overrideMatch,IFERROR(MATCH("{""featureType"":""" &amp; INDEX('CONFIG Legacy V3 Mapping'!B:B,MATCH('OUTPUT Legacy Converter'!A340,'CONFIG Legacy V3 Mapping'!A:A,0)) &amp; """,""elementType"":""" &amp; B340 &amp; """",'INPUT Legacy JSON Input'!$D:$D,0),FALSE),
_xlpm.allMatch,IF(LEN(A340)-LEN(SUBSTITUTE(A340,".",""))=0,IFERROR(MATCH("{""featureType"":"""&amp;INDEX('CONFIG Legacy V3 Mapping'!B:B,MATCH('OUTPUT Legacy Converter'!A340,'CONFIG Legacy V3 Mapping'!A:A,0))&amp;""",""elementType"":""all""",'INPUT Legacy JSON Input'!$D:$D,0),FALSE),FALSE),
_xlpm.defaultMatch,IF(LEN(A340)-LEN(SUBSTITUTE(A340,".",""))=0,IFERROR(MATCH("{""elementType"":""" &amp; B340 &amp; """",'INPUT Legacy JSON Input'!$D:$D,0),FALSE),FALSE),
IF(_xlpm.overrideMatch,_xlpm.overrideMatch,IF(_xlpm.allMatch,_xlpm.allMatch,IF(_xlpm.defaultMatch,_xlpm.defaultMatch,FALSE))))</f>
        <v>0</v>
      </c>
      <c r="E340" t="str" cm="1">
        <f t="array" ref="E340">IF($D340&lt;&gt;FALSE,_xlfn.LET(_xlpm.legacyData,INDEX('INPUT Legacy JSON Input'!$C:$C,$D340),
_xlpm.interimString,MID(_xlpm.legacyData,FIND(E$1,_xlpm.legacyData)+LEN(E$1)+3,LEN(_xlpm.legacyData)),
IF(ISERROR(FIND(E$1,_xlpm.legacyData)),"",LEFT(_xlpm.interimString,FIND("}",_xlpm.interimString)-2))),"")</f>
        <v/>
      </c>
      <c r="F340" t="str" cm="1">
        <f t="array" ref="F340">IF($D340&lt;&gt;FALSE,_xlfn.LET(_xlpm.legacyData,INDEX('INPUT Legacy JSON Input'!$C:$C,$D340),
_xlpm.interimString,MID(_xlpm.legacyData,FIND(F$1,_xlpm.legacyData)+LEN(F$1)+3,LEN(_xlpm.legacyData)),
IF(ISERROR(FIND(F$1,_xlpm.legacyData)),"",LEFT(_xlpm.interimString,FIND("}",_xlpm.interimString)-2))),"")</f>
        <v/>
      </c>
      <c r="G340" t="str" cm="1">
        <f t="array" ref="G340">IF($D340&lt;&gt;FALSE,_xlfn.LET(_xlpm.legacyData,INDEX('INPUT Legacy JSON Input'!$C:$C,$D340),
_xlpm.interimString,MID(_xlpm.legacyData,FIND(G$1,_xlpm.legacyData)+LEN(G$1)+3,LEN(_xlpm.legacyData)),
IF(ISERROR(FIND(G$1,_xlpm.legacyData)),"",LEFT(_xlpm.interimString,FIND("}",_xlpm.interimString)-2))),"")</f>
        <v/>
      </c>
      <c r="H340" s="9" t="str">
        <f>IF(OR(AND(E340="",F340="",G340=""),AND(B340="labels.icon",F340="")),"",
SUBSTITUTE("{\""featureType\"":\"""&amp;A340&amp;"\"",\""elementType\"":\"""&amp;B340&amp;"\"",\""stylers\"":["&amp;
IF(OR(E340="",B340="labels.icon"),"","{\""visibility\"":\"""&amp;E340&amp;"\""},")&amp;
IF(F340="","","{\""color\"":\"""&amp;F340&amp;"\""},")&amp;
IF(OR(G340="",B340="labels.icon"),"","{\""weight\"":"&amp;G340&amp;"}")&amp;
"]}" &amp;IF((COUNTA(H341:H$778)-COUNTIF(H341:H$778,""))&gt;0, ",", ""),",]","]"))</f>
        <v/>
      </c>
    </row>
    <row r="341" spans="1:8">
      <c r="A341" s="7" t="s">
        <v>5</v>
      </c>
      <c r="B341" t="str" cm="1">
        <f t="array" ref="B341">INDEX('CONSTRUCTION 7 Types'!A:A,COUNTIF(A$2:A341,A341))</f>
        <v>labels</v>
      </c>
      <c r="D341" t="b">
        <f>_xlfn.LET(_xlpm.overrideMatch,IFERROR(MATCH("{""featureType"":""" &amp; INDEX('CONFIG Legacy V3 Mapping'!B:B,MATCH('OUTPUT Legacy Converter'!A341,'CONFIG Legacy V3 Mapping'!A:A,0)) &amp; """,""elementType"":""" &amp; B341 &amp; """",'INPUT Legacy JSON Input'!$D:$D,0),FALSE),
_xlpm.allMatch,IF(LEN(A341)-LEN(SUBSTITUTE(A341,".",""))=0,IFERROR(MATCH("{""featureType"":"""&amp;INDEX('CONFIG Legacy V3 Mapping'!B:B,MATCH('OUTPUT Legacy Converter'!A341,'CONFIG Legacy V3 Mapping'!A:A,0))&amp;""",""elementType"":""all""",'INPUT Legacy JSON Input'!$D:$D,0),FALSE),FALSE),
_xlpm.defaultMatch,IF(LEN(A341)-LEN(SUBSTITUTE(A341,".",""))=0,IFERROR(MATCH("{""elementType"":""" &amp; B341 &amp; """",'INPUT Legacy JSON Input'!$D:$D,0),FALSE),FALSE),
IF(_xlpm.overrideMatch,_xlpm.overrideMatch,IF(_xlpm.allMatch,_xlpm.allMatch,IF(_xlpm.defaultMatch,_xlpm.defaultMatch,FALSE))))</f>
        <v>0</v>
      </c>
      <c r="E341" t="str" cm="1">
        <f t="array" ref="E341">IF($D341&lt;&gt;FALSE,_xlfn.LET(_xlpm.legacyData,INDEX('INPUT Legacy JSON Input'!$C:$C,$D341),
_xlpm.interimString,MID(_xlpm.legacyData,FIND(E$1,_xlpm.legacyData)+LEN(E$1)+3,LEN(_xlpm.legacyData)),
IF(ISERROR(FIND(E$1,_xlpm.legacyData)),"",LEFT(_xlpm.interimString,FIND("}",_xlpm.interimString)-2))),"")</f>
        <v/>
      </c>
      <c r="F341" t="str" cm="1">
        <f t="array" ref="F341">IF($D341&lt;&gt;FALSE,_xlfn.LET(_xlpm.legacyData,INDEX('INPUT Legacy JSON Input'!$C:$C,$D341),
_xlpm.interimString,MID(_xlpm.legacyData,FIND(F$1,_xlpm.legacyData)+LEN(F$1)+3,LEN(_xlpm.legacyData)),
IF(ISERROR(FIND(F$1,_xlpm.legacyData)),"",LEFT(_xlpm.interimString,FIND("}",_xlpm.interimString)-2))),"")</f>
        <v/>
      </c>
      <c r="G341" t="str" cm="1">
        <f t="array" ref="G341">IF($D341&lt;&gt;FALSE,_xlfn.LET(_xlpm.legacyData,INDEX('INPUT Legacy JSON Input'!$C:$C,$D341),
_xlpm.interimString,MID(_xlpm.legacyData,FIND(G$1,_xlpm.legacyData)+LEN(G$1)+3,LEN(_xlpm.legacyData)),
IF(ISERROR(FIND(G$1,_xlpm.legacyData)),"",LEFT(_xlpm.interimString,FIND("}",_xlpm.interimString)-2))),"")</f>
        <v/>
      </c>
      <c r="H341" s="9" t="str">
        <f>IF(OR(AND(E341="",F341="",G341=""),AND(B341="labels.icon",F341="")),"",
SUBSTITUTE("{\""featureType\"":\"""&amp;A341&amp;"\"",\""elementType\"":\"""&amp;B341&amp;"\"",\""stylers\"":["&amp;
IF(OR(E341="",B341="labels.icon"),"","{\""visibility\"":\"""&amp;E341&amp;"\""},")&amp;
IF(F341="","","{\""color\"":\"""&amp;F341&amp;"\""},")&amp;
IF(OR(G341="",B341="labels.icon"),"","{\""weight\"":"&amp;G341&amp;"}")&amp;
"]}" &amp;IF((COUNTA(H342:H$778)-COUNTIF(H342:H$778,""))&gt;0, ",", ""),",]","]"))</f>
        <v/>
      </c>
    </row>
    <row r="342" spans="1:8">
      <c r="A342" s="7" t="s">
        <v>6</v>
      </c>
      <c r="B342" t="str" cm="1">
        <f t="array" ref="B342">INDEX('CONSTRUCTION 7 Types'!A:A,COUNTIF(A$2:A342,A342))</f>
        <v>labels</v>
      </c>
      <c r="D342" t="b">
        <f>_xlfn.LET(_xlpm.overrideMatch,IFERROR(MATCH("{""featureType"":""" &amp; INDEX('CONFIG Legacy V3 Mapping'!B:B,MATCH('OUTPUT Legacy Converter'!A342,'CONFIG Legacy V3 Mapping'!A:A,0)) &amp; """,""elementType"":""" &amp; B342 &amp; """",'INPUT Legacy JSON Input'!$D:$D,0),FALSE),
_xlpm.allMatch,IF(LEN(A342)-LEN(SUBSTITUTE(A342,".",""))=0,IFERROR(MATCH("{""featureType"":"""&amp;INDEX('CONFIG Legacy V3 Mapping'!B:B,MATCH('OUTPUT Legacy Converter'!A342,'CONFIG Legacy V3 Mapping'!A:A,0))&amp;""",""elementType"":""all""",'INPUT Legacy JSON Input'!$D:$D,0),FALSE),FALSE),
_xlpm.defaultMatch,IF(LEN(A342)-LEN(SUBSTITUTE(A342,".",""))=0,IFERROR(MATCH("{""elementType"":""" &amp; B342 &amp; """",'INPUT Legacy JSON Input'!$D:$D,0),FALSE),FALSE),
IF(_xlpm.overrideMatch,_xlpm.overrideMatch,IF(_xlpm.allMatch,_xlpm.allMatch,IF(_xlpm.defaultMatch,_xlpm.defaultMatch,FALSE))))</f>
        <v>0</v>
      </c>
      <c r="E342" t="str" cm="1">
        <f t="array" ref="E342">IF($D342&lt;&gt;FALSE,_xlfn.LET(_xlpm.legacyData,INDEX('INPUT Legacy JSON Input'!$C:$C,$D342),
_xlpm.interimString,MID(_xlpm.legacyData,FIND(E$1,_xlpm.legacyData)+LEN(E$1)+3,LEN(_xlpm.legacyData)),
IF(ISERROR(FIND(E$1,_xlpm.legacyData)),"",LEFT(_xlpm.interimString,FIND("}",_xlpm.interimString)-2))),"")</f>
        <v/>
      </c>
      <c r="F342" t="str" cm="1">
        <f t="array" ref="F342">IF($D342&lt;&gt;FALSE,_xlfn.LET(_xlpm.legacyData,INDEX('INPUT Legacy JSON Input'!$C:$C,$D342),
_xlpm.interimString,MID(_xlpm.legacyData,FIND(F$1,_xlpm.legacyData)+LEN(F$1)+3,LEN(_xlpm.legacyData)),
IF(ISERROR(FIND(F$1,_xlpm.legacyData)),"",LEFT(_xlpm.interimString,FIND("}",_xlpm.interimString)-2))),"")</f>
        <v/>
      </c>
      <c r="G342" t="str" cm="1">
        <f t="array" ref="G342">IF($D342&lt;&gt;FALSE,_xlfn.LET(_xlpm.legacyData,INDEX('INPUT Legacy JSON Input'!$C:$C,$D342),
_xlpm.interimString,MID(_xlpm.legacyData,FIND(G$1,_xlpm.legacyData)+LEN(G$1)+3,LEN(_xlpm.legacyData)),
IF(ISERROR(FIND(G$1,_xlpm.legacyData)),"",LEFT(_xlpm.interimString,FIND("}",_xlpm.interimString)-2))),"")</f>
        <v/>
      </c>
      <c r="H342" s="9" t="str">
        <f>IF(OR(AND(E342="",F342="",G342=""),AND(B342="labels.icon",F342="")),"",
SUBSTITUTE("{\""featureType\"":\"""&amp;A342&amp;"\"",\""elementType\"":\"""&amp;B342&amp;"\"",\""stylers\"":["&amp;
IF(OR(E342="",B342="labels.icon"),"","{\""visibility\"":\"""&amp;E342&amp;"\""},")&amp;
IF(F342="","","{\""color\"":\"""&amp;F342&amp;"\""},")&amp;
IF(OR(G342="",B342="labels.icon"),"","{\""weight\"":"&amp;G342&amp;"}")&amp;
"]}" &amp;IF((COUNTA(H343:H$778)-COUNTIF(H343:H$778,""))&gt;0, ",", ""),",]","]"))</f>
        <v/>
      </c>
    </row>
    <row r="343" spans="1:8">
      <c r="A343" s="7" t="s">
        <v>7</v>
      </c>
      <c r="B343" t="str" cm="1">
        <f t="array" ref="B343">INDEX('CONSTRUCTION 7 Types'!A:A,COUNTIF(A$2:A343,A343))</f>
        <v>labels</v>
      </c>
      <c r="D343" t="b">
        <f>_xlfn.LET(_xlpm.overrideMatch,IFERROR(MATCH("{""featureType"":""" &amp; INDEX('CONFIG Legacy V3 Mapping'!B:B,MATCH('OUTPUT Legacy Converter'!A343,'CONFIG Legacy V3 Mapping'!A:A,0)) &amp; """,""elementType"":""" &amp; B343 &amp; """",'INPUT Legacy JSON Input'!$D:$D,0),FALSE),
_xlpm.allMatch,IF(LEN(A343)-LEN(SUBSTITUTE(A343,".",""))=0,IFERROR(MATCH("{""featureType"":"""&amp;INDEX('CONFIG Legacy V3 Mapping'!B:B,MATCH('OUTPUT Legacy Converter'!A343,'CONFIG Legacy V3 Mapping'!A:A,0))&amp;""",""elementType"":""all""",'INPUT Legacy JSON Input'!$D:$D,0),FALSE),FALSE),
_xlpm.defaultMatch,IF(LEN(A343)-LEN(SUBSTITUTE(A343,".",""))=0,IFERROR(MATCH("{""elementType"":""" &amp; B343 &amp; """",'INPUT Legacy JSON Input'!$D:$D,0),FALSE),FALSE),
IF(_xlpm.overrideMatch,_xlpm.overrideMatch,IF(_xlpm.allMatch,_xlpm.allMatch,IF(_xlpm.defaultMatch,_xlpm.defaultMatch,FALSE))))</f>
        <v>0</v>
      </c>
      <c r="E343" t="str" cm="1">
        <f t="array" ref="E343">IF($D343&lt;&gt;FALSE,_xlfn.LET(_xlpm.legacyData,INDEX('INPUT Legacy JSON Input'!$C:$C,$D343),
_xlpm.interimString,MID(_xlpm.legacyData,FIND(E$1,_xlpm.legacyData)+LEN(E$1)+3,LEN(_xlpm.legacyData)),
IF(ISERROR(FIND(E$1,_xlpm.legacyData)),"",LEFT(_xlpm.interimString,FIND("}",_xlpm.interimString)-2))),"")</f>
        <v/>
      </c>
      <c r="F343" t="str" cm="1">
        <f t="array" ref="F343">IF($D343&lt;&gt;FALSE,_xlfn.LET(_xlpm.legacyData,INDEX('INPUT Legacy JSON Input'!$C:$C,$D343),
_xlpm.interimString,MID(_xlpm.legacyData,FIND(F$1,_xlpm.legacyData)+LEN(F$1)+3,LEN(_xlpm.legacyData)),
IF(ISERROR(FIND(F$1,_xlpm.legacyData)),"",LEFT(_xlpm.interimString,FIND("}",_xlpm.interimString)-2))),"")</f>
        <v/>
      </c>
      <c r="G343" t="str" cm="1">
        <f t="array" ref="G343">IF($D343&lt;&gt;FALSE,_xlfn.LET(_xlpm.legacyData,INDEX('INPUT Legacy JSON Input'!$C:$C,$D343),
_xlpm.interimString,MID(_xlpm.legacyData,FIND(G$1,_xlpm.legacyData)+LEN(G$1)+3,LEN(_xlpm.legacyData)),
IF(ISERROR(FIND(G$1,_xlpm.legacyData)),"",LEFT(_xlpm.interimString,FIND("}",_xlpm.interimString)-2))),"")</f>
        <v/>
      </c>
      <c r="H343" s="9" t="str">
        <f>IF(OR(AND(E343="",F343="",G343=""),AND(B343="labels.icon",F343="")),"",
SUBSTITUTE("{\""featureType\"":\"""&amp;A343&amp;"\"",\""elementType\"":\"""&amp;B343&amp;"\"",\""stylers\"":["&amp;
IF(OR(E343="",B343="labels.icon"),"","{\""visibility\"":\"""&amp;E343&amp;"\""},")&amp;
IF(F343="","","{\""color\"":\"""&amp;F343&amp;"\""},")&amp;
IF(OR(G343="",B343="labels.icon"),"","{\""weight\"":"&amp;G343&amp;"}")&amp;
"]}" &amp;IF((COUNTA(H344:H$778)-COUNTIF(H344:H$778,""))&gt;0, ",", ""),",]","]"))</f>
        <v/>
      </c>
    </row>
    <row r="344" spans="1:8">
      <c r="A344" s="7" t="s">
        <v>8</v>
      </c>
      <c r="B344" t="str" cm="1">
        <f t="array" ref="B344">INDEX('CONSTRUCTION 7 Types'!A:A,COUNTIF(A$2:A344,A344))</f>
        <v>labels</v>
      </c>
      <c r="D344" t="b">
        <f>_xlfn.LET(_xlpm.overrideMatch,IFERROR(MATCH("{""featureType"":""" &amp; INDEX('CONFIG Legacy V3 Mapping'!B:B,MATCH('OUTPUT Legacy Converter'!A344,'CONFIG Legacy V3 Mapping'!A:A,0)) &amp; """,""elementType"":""" &amp; B344 &amp; """",'INPUT Legacy JSON Input'!$D:$D,0),FALSE),
_xlpm.allMatch,IF(LEN(A344)-LEN(SUBSTITUTE(A344,".",""))=0,IFERROR(MATCH("{""featureType"":"""&amp;INDEX('CONFIG Legacy V3 Mapping'!B:B,MATCH('OUTPUT Legacy Converter'!A344,'CONFIG Legacy V3 Mapping'!A:A,0))&amp;""",""elementType"":""all""",'INPUT Legacy JSON Input'!$D:$D,0),FALSE),FALSE),
_xlpm.defaultMatch,IF(LEN(A344)-LEN(SUBSTITUTE(A344,".",""))=0,IFERROR(MATCH("{""elementType"":""" &amp; B344 &amp; """",'INPUT Legacy JSON Input'!$D:$D,0),FALSE),FALSE),
IF(_xlpm.overrideMatch,_xlpm.overrideMatch,IF(_xlpm.allMatch,_xlpm.allMatch,IF(_xlpm.defaultMatch,_xlpm.defaultMatch,FALSE))))</f>
        <v>0</v>
      </c>
      <c r="E344" t="str" cm="1">
        <f t="array" ref="E344">IF($D344&lt;&gt;FALSE,_xlfn.LET(_xlpm.legacyData,INDEX('INPUT Legacy JSON Input'!$C:$C,$D344),
_xlpm.interimString,MID(_xlpm.legacyData,FIND(E$1,_xlpm.legacyData)+LEN(E$1)+3,LEN(_xlpm.legacyData)),
IF(ISERROR(FIND(E$1,_xlpm.legacyData)),"",LEFT(_xlpm.interimString,FIND("}",_xlpm.interimString)-2))),"")</f>
        <v/>
      </c>
      <c r="F344" t="str" cm="1">
        <f t="array" ref="F344">IF($D344&lt;&gt;FALSE,_xlfn.LET(_xlpm.legacyData,INDEX('INPUT Legacy JSON Input'!$C:$C,$D344),
_xlpm.interimString,MID(_xlpm.legacyData,FIND(F$1,_xlpm.legacyData)+LEN(F$1)+3,LEN(_xlpm.legacyData)),
IF(ISERROR(FIND(F$1,_xlpm.legacyData)),"",LEFT(_xlpm.interimString,FIND("}",_xlpm.interimString)-2))),"")</f>
        <v/>
      </c>
      <c r="G344" t="str" cm="1">
        <f t="array" ref="G344">IF($D344&lt;&gt;FALSE,_xlfn.LET(_xlpm.legacyData,INDEX('INPUT Legacy JSON Input'!$C:$C,$D344),
_xlpm.interimString,MID(_xlpm.legacyData,FIND(G$1,_xlpm.legacyData)+LEN(G$1)+3,LEN(_xlpm.legacyData)),
IF(ISERROR(FIND(G$1,_xlpm.legacyData)),"",LEFT(_xlpm.interimString,FIND("}",_xlpm.interimString)-2))),"")</f>
        <v/>
      </c>
      <c r="H344" s="9" t="str">
        <f>IF(OR(AND(E344="",F344="",G344=""),AND(B344="labels.icon",F344="")),"",
SUBSTITUTE("{\""featureType\"":\"""&amp;A344&amp;"\"",\""elementType\"":\"""&amp;B344&amp;"\"",\""stylers\"":["&amp;
IF(OR(E344="",B344="labels.icon"),"","{\""visibility\"":\"""&amp;E344&amp;"\""},")&amp;
IF(F344="","","{\""color\"":\"""&amp;F344&amp;"\""},")&amp;
IF(OR(G344="",B344="labels.icon"),"","{\""weight\"":"&amp;G344&amp;"}")&amp;
"]}" &amp;IF((COUNTA(H345:H$778)-COUNTIF(H345:H$778,""))&gt;0, ",", ""),",]","]"))</f>
        <v/>
      </c>
    </row>
    <row r="345" spans="1:8">
      <c r="A345" s="7" t="s">
        <v>9</v>
      </c>
      <c r="B345" t="str" cm="1">
        <f t="array" ref="B345">INDEX('CONSTRUCTION 7 Types'!A:A,COUNTIF(A$2:A345,A345))</f>
        <v>labels</v>
      </c>
      <c r="D345" t="b">
        <f>_xlfn.LET(_xlpm.overrideMatch,IFERROR(MATCH("{""featureType"":""" &amp; INDEX('CONFIG Legacy V3 Mapping'!B:B,MATCH('OUTPUT Legacy Converter'!A345,'CONFIG Legacy V3 Mapping'!A:A,0)) &amp; """,""elementType"":""" &amp; B345 &amp; """",'INPUT Legacy JSON Input'!$D:$D,0),FALSE),
_xlpm.allMatch,IF(LEN(A345)-LEN(SUBSTITUTE(A345,".",""))=0,IFERROR(MATCH("{""featureType"":"""&amp;INDEX('CONFIG Legacy V3 Mapping'!B:B,MATCH('OUTPUT Legacy Converter'!A345,'CONFIG Legacy V3 Mapping'!A:A,0))&amp;""",""elementType"":""all""",'INPUT Legacy JSON Input'!$D:$D,0),FALSE),FALSE),
_xlpm.defaultMatch,IF(LEN(A345)-LEN(SUBSTITUTE(A345,".",""))=0,IFERROR(MATCH("{""elementType"":""" &amp; B345 &amp; """",'INPUT Legacy JSON Input'!$D:$D,0),FALSE),FALSE),
IF(_xlpm.overrideMatch,_xlpm.overrideMatch,IF(_xlpm.allMatch,_xlpm.allMatch,IF(_xlpm.defaultMatch,_xlpm.defaultMatch,FALSE))))</f>
        <v>0</v>
      </c>
      <c r="E345" t="str" cm="1">
        <f t="array" ref="E345">IF($D345&lt;&gt;FALSE,_xlfn.LET(_xlpm.legacyData,INDEX('INPUT Legacy JSON Input'!$C:$C,$D345),
_xlpm.interimString,MID(_xlpm.legacyData,FIND(E$1,_xlpm.legacyData)+LEN(E$1)+3,LEN(_xlpm.legacyData)),
IF(ISERROR(FIND(E$1,_xlpm.legacyData)),"",LEFT(_xlpm.interimString,FIND("}",_xlpm.interimString)-2))),"")</f>
        <v/>
      </c>
      <c r="F345" t="str" cm="1">
        <f t="array" ref="F345">IF($D345&lt;&gt;FALSE,_xlfn.LET(_xlpm.legacyData,INDEX('INPUT Legacy JSON Input'!$C:$C,$D345),
_xlpm.interimString,MID(_xlpm.legacyData,FIND(F$1,_xlpm.legacyData)+LEN(F$1)+3,LEN(_xlpm.legacyData)),
IF(ISERROR(FIND(F$1,_xlpm.legacyData)),"",LEFT(_xlpm.interimString,FIND("}",_xlpm.interimString)-2))),"")</f>
        <v/>
      </c>
      <c r="G345" t="str" cm="1">
        <f t="array" ref="G345">IF($D345&lt;&gt;FALSE,_xlfn.LET(_xlpm.legacyData,INDEX('INPUT Legacy JSON Input'!$C:$C,$D345),
_xlpm.interimString,MID(_xlpm.legacyData,FIND(G$1,_xlpm.legacyData)+LEN(G$1)+3,LEN(_xlpm.legacyData)),
IF(ISERROR(FIND(G$1,_xlpm.legacyData)),"",LEFT(_xlpm.interimString,FIND("}",_xlpm.interimString)-2))),"")</f>
        <v/>
      </c>
      <c r="H345" s="9" t="str">
        <f>IF(OR(AND(E345="",F345="",G345=""),AND(B345="labels.icon",F345="")),"",
SUBSTITUTE("{\""featureType\"":\"""&amp;A345&amp;"\"",\""elementType\"":\"""&amp;B345&amp;"\"",\""stylers\"":["&amp;
IF(OR(E345="",B345="labels.icon"),"","{\""visibility\"":\"""&amp;E345&amp;"\""},")&amp;
IF(F345="","","{\""color\"":\"""&amp;F345&amp;"\""},")&amp;
IF(OR(G345="",B345="labels.icon"),"","{\""weight\"":"&amp;G345&amp;"}")&amp;
"]}" &amp;IF((COUNTA(H346:H$778)-COUNTIF(H346:H$778,""))&gt;0, ",", ""),",]","]"))</f>
        <v/>
      </c>
    </row>
    <row r="346" spans="1:8">
      <c r="A346" s="7" t="s">
        <v>10</v>
      </c>
      <c r="B346" t="str" cm="1">
        <f t="array" ref="B346">INDEX('CONSTRUCTION 7 Types'!A:A,COUNTIF(A$2:A346,A346))</f>
        <v>labels</v>
      </c>
      <c r="D346" t="b">
        <f>_xlfn.LET(_xlpm.overrideMatch,IFERROR(MATCH("{""featureType"":""" &amp; INDEX('CONFIG Legacy V3 Mapping'!B:B,MATCH('OUTPUT Legacy Converter'!A346,'CONFIG Legacy V3 Mapping'!A:A,0)) &amp; """,""elementType"":""" &amp; B346 &amp; """",'INPUT Legacy JSON Input'!$D:$D,0),FALSE),
_xlpm.allMatch,IF(LEN(A346)-LEN(SUBSTITUTE(A346,".",""))=0,IFERROR(MATCH("{""featureType"":"""&amp;INDEX('CONFIG Legacy V3 Mapping'!B:B,MATCH('OUTPUT Legacy Converter'!A346,'CONFIG Legacy V3 Mapping'!A:A,0))&amp;""",""elementType"":""all""",'INPUT Legacy JSON Input'!$D:$D,0),FALSE),FALSE),
_xlpm.defaultMatch,IF(LEN(A346)-LEN(SUBSTITUTE(A346,".",""))=0,IFERROR(MATCH("{""elementType"":""" &amp; B346 &amp; """",'INPUT Legacy JSON Input'!$D:$D,0),FALSE),FALSE),
IF(_xlpm.overrideMatch,_xlpm.overrideMatch,IF(_xlpm.allMatch,_xlpm.allMatch,IF(_xlpm.defaultMatch,_xlpm.defaultMatch,FALSE))))</f>
        <v>0</v>
      </c>
      <c r="E346" t="str" cm="1">
        <f t="array" ref="E346">IF($D346&lt;&gt;FALSE,_xlfn.LET(_xlpm.legacyData,INDEX('INPUT Legacy JSON Input'!$C:$C,$D346),
_xlpm.interimString,MID(_xlpm.legacyData,FIND(E$1,_xlpm.legacyData)+LEN(E$1)+3,LEN(_xlpm.legacyData)),
IF(ISERROR(FIND(E$1,_xlpm.legacyData)),"",LEFT(_xlpm.interimString,FIND("}",_xlpm.interimString)-2))),"")</f>
        <v/>
      </c>
      <c r="F346" t="str" cm="1">
        <f t="array" ref="F346">IF($D346&lt;&gt;FALSE,_xlfn.LET(_xlpm.legacyData,INDEX('INPUT Legacy JSON Input'!$C:$C,$D346),
_xlpm.interimString,MID(_xlpm.legacyData,FIND(F$1,_xlpm.legacyData)+LEN(F$1)+3,LEN(_xlpm.legacyData)),
IF(ISERROR(FIND(F$1,_xlpm.legacyData)),"",LEFT(_xlpm.interimString,FIND("}",_xlpm.interimString)-2))),"")</f>
        <v/>
      </c>
      <c r="G346" t="str" cm="1">
        <f t="array" ref="G346">IF($D346&lt;&gt;FALSE,_xlfn.LET(_xlpm.legacyData,INDEX('INPUT Legacy JSON Input'!$C:$C,$D346),
_xlpm.interimString,MID(_xlpm.legacyData,FIND(G$1,_xlpm.legacyData)+LEN(G$1)+3,LEN(_xlpm.legacyData)),
IF(ISERROR(FIND(G$1,_xlpm.legacyData)),"",LEFT(_xlpm.interimString,FIND("}",_xlpm.interimString)-2))),"")</f>
        <v/>
      </c>
      <c r="H346" s="9" t="str">
        <f>IF(OR(AND(E346="",F346="",G346=""),AND(B346="labels.icon",F346="")),"",
SUBSTITUTE("{\""featureType\"":\"""&amp;A346&amp;"\"",\""elementType\"":\"""&amp;B346&amp;"\"",\""stylers\"":["&amp;
IF(OR(E346="",B346="labels.icon"),"","{\""visibility\"":\"""&amp;E346&amp;"\""},")&amp;
IF(F346="","","{\""color\"":\"""&amp;F346&amp;"\""},")&amp;
IF(OR(G346="",B346="labels.icon"),"","{\""weight\"":"&amp;G346&amp;"}")&amp;
"]}" &amp;IF((COUNTA(H347:H$778)-COUNTIF(H347:H$778,""))&gt;0, ",", ""),",]","]"))</f>
        <v/>
      </c>
    </row>
    <row r="347" spans="1:8">
      <c r="A347" s="7" t="s">
        <v>11</v>
      </c>
      <c r="B347" t="str" cm="1">
        <f t="array" ref="B347">INDEX('CONSTRUCTION 7 Types'!A:A,COUNTIF(A$2:A347,A347))</f>
        <v>labels</v>
      </c>
      <c r="D347" t="b">
        <f>_xlfn.LET(_xlpm.overrideMatch,IFERROR(MATCH("{""featureType"":""" &amp; INDEX('CONFIG Legacy V3 Mapping'!B:B,MATCH('OUTPUT Legacy Converter'!A347,'CONFIG Legacy V3 Mapping'!A:A,0)) &amp; """,""elementType"":""" &amp; B347 &amp; """",'INPUT Legacy JSON Input'!$D:$D,0),FALSE),
_xlpm.allMatch,IF(LEN(A347)-LEN(SUBSTITUTE(A347,".",""))=0,IFERROR(MATCH("{""featureType"":"""&amp;INDEX('CONFIG Legacy V3 Mapping'!B:B,MATCH('OUTPUT Legacy Converter'!A347,'CONFIG Legacy V3 Mapping'!A:A,0))&amp;""",""elementType"":""all""",'INPUT Legacy JSON Input'!$D:$D,0),FALSE),FALSE),
_xlpm.defaultMatch,IF(LEN(A347)-LEN(SUBSTITUTE(A347,".",""))=0,IFERROR(MATCH("{""elementType"":""" &amp; B347 &amp; """",'INPUT Legacy JSON Input'!$D:$D,0),FALSE),FALSE),
IF(_xlpm.overrideMatch,_xlpm.overrideMatch,IF(_xlpm.allMatch,_xlpm.allMatch,IF(_xlpm.defaultMatch,_xlpm.defaultMatch,FALSE))))</f>
        <v>0</v>
      </c>
      <c r="E347" t="str" cm="1">
        <f t="array" ref="E347">IF($D347&lt;&gt;FALSE,_xlfn.LET(_xlpm.legacyData,INDEX('INPUT Legacy JSON Input'!$C:$C,$D347),
_xlpm.interimString,MID(_xlpm.legacyData,FIND(E$1,_xlpm.legacyData)+LEN(E$1)+3,LEN(_xlpm.legacyData)),
IF(ISERROR(FIND(E$1,_xlpm.legacyData)),"",LEFT(_xlpm.interimString,FIND("}",_xlpm.interimString)-2))),"")</f>
        <v/>
      </c>
      <c r="F347" t="str" cm="1">
        <f t="array" ref="F347">IF($D347&lt;&gt;FALSE,_xlfn.LET(_xlpm.legacyData,INDEX('INPUT Legacy JSON Input'!$C:$C,$D347),
_xlpm.interimString,MID(_xlpm.legacyData,FIND(F$1,_xlpm.legacyData)+LEN(F$1)+3,LEN(_xlpm.legacyData)),
IF(ISERROR(FIND(F$1,_xlpm.legacyData)),"",LEFT(_xlpm.interimString,FIND("}",_xlpm.interimString)-2))),"")</f>
        <v/>
      </c>
      <c r="G347" t="str" cm="1">
        <f t="array" ref="G347">IF($D347&lt;&gt;FALSE,_xlfn.LET(_xlpm.legacyData,INDEX('INPUT Legacy JSON Input'!$C:$C,$D347),
_xlpm.interimString,MID(_xlpm.legacyData,FIND(G$1,_xlpm.legacyData)+LEN(G$1)+3,LEN(_xlpm.legacyData)),
IF(ISERROR(FIND(G$1,_xlpm.legacyData)),"",LEFT(_xlpm.interimString,FIND("}",_xlpm.interimString)-2))),"")</f>
        <v/>
      </c>
      <c r="H347" s="9" t="str">
        <f>IF(OR(AND(E347="",F347="",G347=""),AND(B347="labels.icon",F347="")),"",
SUBSTITUTE("{\""featureType\"":\"""&amp;A347&amp;"\"",\""elementType\"":\"""&amp;B347&amp;"\"",\""stylers\"":["&amp;
IF(OR(E347="",B347="labels.icon"),"","{\""visibility\"":\"""&amp;E347&amp;"\""},")&amp;
IF(F347="","","{\""color\"":\"""&amp;F347&amp;"\""},")&amp;
IF(OR(G347="",B347="labels.icon"),"","{\""weight\"":"&amp;G347&amp;"}")&amp;
"]}" &amp;IF((COUNTA(H348:H$778)-COUNTIF(H348:H$778,""))&gt;0, ",", ""),",]","]"))</f>
        <v/>
      </c>
    </row>
    <row r="348" spans="1:8">
      <c r="A348" s="7" t="s">
        <v>12</v>
      </c>
      <c r="B348" t="str" cm="1">
        <f t="array" ref="B348">INDEX('CONSTRUCTION 7 Types'!A:A,COUNTIF(A$2:A348,A348))</f>
        <v>labels</v>
      </c>
      <c r="D348" t="b">
        <f>_xlfn.LET(_xlpm.overrideMatch,IFERROR(MATCH("{""featureType"":""" &amp; INDEX('CONFIG Legacy V3 Mapping'!B:B,MATCH('OUTPUT Legacy Converter'!A348,'CONFIG Legacy V3 Mapping'!A:A,0)) &amp; """,""elementType"":""" &amp; B348 &amp; """",'INPUT Legacy JSON Input'!$D:$D,0),FALSE),
_xlpm.allMatch,IF(LEN(A348)-LEN(SUBSTITUTE(A348,".",""))=0,IFERROR(MATCH("{""featureType"":"""&amp;INDEX('CONFIG Legacy V3 Mapping'!B:B,MATCH('OUTPUT Legacy Converter'!A348,'CONFIG Legacy V3 Mapping'!A:A,0))&amp;""",""elementType"":""all""",'INPUT Legacy JSON Input'!$D:$D,0),FALSE),FALSE),
_xlpm.defaultMatch,IF(LEN(A348)-LEN(SUBSTITUTE(A348,".",""))=0,IFERROR(MATCH("{""elementType"":""" &amp; B348 &amp; """",'INPUT Legacy JSON Input'!$D:$D,0),FALSE),FALSE),
IF(_xlpm.overrideMatch,_xlpm.overrideMatch,IF(_xlpm.allMatch,_xlpm.allMatch,IF(_xlpm.defaultMatch,_xlpm.defaultMatch,FALSE))))</f>
        <v>0</v>
      </c>
      <c r="E348" t="str" cm="1">
        <f t="array" ref="E348">IF($D348&lt;&gt;FALSE,_xlfn.LET(_xlpm.legacyData,INDEX('INPUT Legacy JSON Input'!$C:$C,$D348),
_xlpm.interimString,MID(_xlpm.legacyData,FIND(E$1,_xlpm.legacyData)+LEN(E$1)+3,LEN(_xlpm.legacyData)),
IF(ISERROR(FIND(E$1,_xlpm.legacyData)),"",LEFT(_xlpm.interimString,FIND("}",_xlpm.interimString)-2))),"")</f>
        <v/>
      </c>
      <c r="F348" t="str" cm="1">
        <f t="array" ref="F348">IF($D348&lt;&gt;FALSE,_xlfn.LET(_xlpm.legacyData,INDEX('INPUT Legacy JSON Input'!$C:$C,$D348),
_xlpm.interimString,MID(_xlpm.legacyData,FIND(F$1,_xlpm.legacyData)+LEN(F$1)+3,LEN(_xlpm.legacyData)),
IF(ISERROR(FIND(F$1,_xlpm.legacyData)),"",LEFT(_xlpm.interimString,FIND("}",_xlpm.interimString)-2))),"")</f>
        <v/>
      </c>
      <c r="G348" t="str" cm="1">
        <f t="array" ref="G348">IF($D348&lt;&gt;FALSE,_xlfn.LET(_xlpm.legacyData,INDEX('INPUT Legacy JSON Input'!$C:$C,$D348),
_xlpm.interimString,MID(_xlpm.legacyData,FIND(G$1,_xlpm.legacyData)+LEN(G$1)+3,LEN(_xlpm.legacyData)),
IF(ISERROR(FIND(G$1,_xlpm.legacyData)),"",LEFT(_xlpm.interimString,FIND("}",_xlpm.interimString)-2))),"")</f>
        <v/>
      </c>
      <c r="H348" s="9" t="str">
        <f>IF(OR(AND(E348="",F348="",G348=""),AND(B348="labels.icon",F348="")),"",
SUBSTITUTE("{\""featureType\"":\"""&amp;A348&amp;"\"",\""elementType\"":\"""&amp;B348&amp;"\"",\""stylers\"":["&amp;
IF(OR(E348="",B348="labels.icon"),"","{\""visibility\"":\"""&amp;E348&amp;"\""},")&amp;
IF(F348="","","{\""color\"":\"""&amp;F348&amp;"\""},")&amp;
IF(OR(G348="",B348="labels.icon"),"","{\""weight\"":"&amp;G348&amp;"}")&amp;
"]}" &amp;IF((COUNTA(H349:H$778)-COUNTIF(H349:H$778,""))&gt;0, ",", ""),",]","]"))</f>
        <v/>
      </c>
    </row>
    <row r="349" spans="1:8">
      <c r="A349" s="7" t="s">
        <v>13</v>
      </c>
      <c r="B349" t="str" cm="1">
        <f t="array" ref="B349">INDEX('CONSTRUCTION 7 Types'!A:A,COUNTIF(A$2:A349,A349))</f>
        <v>labels</v>
      </c>
      <c r="D349" t="b">
        <f>_xlfn.LET(_xlpm.overrideMatch,IFERROR(MATCH("{""featureType"":""" &amp; INDEX('CONFIG Legacy V3 Mapping'!B:B,MATCH('OUTPUT Legacy Converter'!A349,'CONFIG Legacy V3 Mapping'!A:A,0)) &amp; """,""elementType"":""" &amp; B349 &amp; """",'INPUT Legacy JSON Input'!$D:$D,0),FALSE),
_xlpm.allMatch,IF(LEN(A349)-LEN(SUBSTITUTE(A349,".",""))=0,IFERROR(MATCH("{""featureType"":"""&amp;INDEX('CONFIG Legacy V3 Mapping'!B:B,MATCH('OUTPUT Legacy Converter'!A349,'CONFIG Legacy V3 Mapping'!A:A,0))&amp;""",""elementType"":""all""",'INPUT Legacy JSON Input'!$D:$D,0),FALSE),FALSE),
_xlpm.defaultMatch,IF(LEN(A349)-LEN(SUBSTITUTE(A349,".",""))=0,IFERROR(MATCH("{""elementType"":""" &amp; B349 &amp; """",'INPUT Legacy JSON Input'!$D:$D,0),FALSE),FALSE),
IF(_xlpm.overrideMatch,_xlpm.overrideMatch,IF(_xlpm.allMatch,_xlpm.allMatch,IF(_xlpm.defaultMatch,_xlpm.defaultMatch,FALSE))))</f>
        <v>0</v>
      </c>
      <c r="E349" t="str" cm="1">
        <f t="array" ref="E349">IF($D349&lt;&gt;FALSE,_xlfn.LET(_xlpm.legacyData,INDEX('INPUT Legacy JSON Input'!$C:$C,$D349),
_xlpm.interimString,MID(_xlpm.legacyData,FIND(E$1,_xlpm.legacyData)+LEN(E$1)+3,LEN(_xlpm.legacyData)),
IF(ISERROR(FIND(E$1,_xlpm.legacyData)),"",LEFT(_xlpm.interimString,FIND("}",_xlpm.interimString)-2))),"")</f>
        <v/>
      </c>
      <c r="F349" t="str" cm="1">
        <f t="array" ref="F349">IF($D349&lt;&gt;FALSE,_xlfn.LET(_xlpm.legacyData,INDEX('INPUT Legacy JSON Input'!$C:$C,$D349),
_xlpm.interimString,MID(_xlpm.legacyData,FIND(F$1,_xlpm.legacyData)+LEN(F$1)+3,LEN(_xlpm.legacyData)),
IF(ISERROR(FIND(F$1,_xlpm.legacyData)),"",LEFT(_xlpm.interimString,FIND("}",_xlpm.interimString)-2))),"")</f>
        <v/>
      </c>
      <c r="G349" t="str" cm="1">
        <f t="array" ref="G349">IF($D349&lt;&gt;FALSE,_xlfn.LET(_xlpm.legacyData,INDEX('INPUT Legacy JSON Input'!$C:$C,$D349),
_xlpm.interimString,MID(_xlpm.legacyData,FIND(G$1,_xlpm.legacyData)+LEN(G$1)+3,LEN(_xlpm.legacyData)),
IF(ISERROR(FIND(G$1,_xlpm.legacyData)),"",LEFT(_xlpm.interimString,FIND("}",_xlpm.interimString)-2))),"")</f>
        <v/>
      </c>
      <c r="H349" s="9" t="str">
        <f>IF(OR(AND(E349="",F349="",G349=""),AND(B349="labels.icon",F349="")),"",
SUBSTITUTE("{\""featureType\"":\"""&amp;A349&amp;"\"",\""elementType\"":\"""&amp;B349&amp;"\"",\""stylers\"":["&amp;
IF(OR(E349="",B349="labels.icon"),"","{\""visibility\"":\"""&amp;E349&amp;"\""},")&amp;
IF(F349="","","{\""color\"":\"""&amp;F349&amp;"\""},")&amp;
IF(OR(G349="",B349="labels.icon"),"","{\""weight\"":"&amp;G349&amp;"}")&amp;
"]}" &amp;IF((COUNTA(H350:H$778)-COUNTIF(H350:H$778,""))&gt;0, ",", ""),",]","]"))</f>
        <v/>
      </c>
    </row>
    <row r="350" spans="1:8">
      <c r="A350" s="7" t="s">
        <v>14</v>
      </c>
      <c r="B350" t="str" cm="1">
        <f t="array" ref="B350">INDEX('CONSTRUCTION 7 Types'!A:A,COUNTIF(A$2:A350,A350))</f>
        <v>labels</v>
      </c>
      <c r="D350" t="b">
        <f>_xlfn.LET(_xlpm.overrideMatch,IFERROR(MATCH("{""featureType"":""" &amp; INDEX('CONFIG Legacy V3 Mapping'!B:B,MATCH('OUTPUT Legacy Converter'!A350,'CONFIG Legacy V3 Mapping'!A:A,0)) &amp; """,""elementType"":""" &amp; B350 &amp; """",'INPUT Legacy JSON Input'!$D:$D,0),FALSE),
_xlpm.allMatch,IF(LEN(A350)-LEN(SUBSTITUTE(A350,".",""))=0,IFERROR(MATCH("{""featureType"":"""&amp;INDEX('CONFIG Legacy V3 Mapping'!B:B,MATCH('OUTPUT Legacy Converter'!A350,'CONFIG Legacy V3 Mapping'!A:A,0))&amp;""",""elementType"":""all""",'INPUT Legacy JSON Input'!$D:$D,0),FALSE),FALSE),
_xlpm.defaultMatch,IF(LEN(A350)-LEN(SUBSTITUTE(A350,".",""))=0,IFERROR(MATCH("{""elementType"":""" &amp; B350 &amp; """",'INPUT Legacy JSON Input'!$D:$D,0),FALSE),FALSE),
IF(_xlpm.overrideMatch,_xlpm.overrideMatch,IF(_xlpm.allMatch,_xlpm.allMatch,IF(_xlpm.defaultMatch,_xlpm.defaultMatch,FALSE))))</f>
        <v>0</v>
      </c>
      <c r="E350" t="str" cm="1">
        <f t="array" ref="E350">IF($D350&lt;&gt;FALSE,_xlfn.LET(_xlpm.legacyData,INDEX('INPUT Legacy JSON Input'!$C:$C,$D350),
_xlpm.interimString,MID(_xlpm.legacyData,FIND(E$1,_xlpm.legacyData)+LEN(E$1)+3,LEN(_xlpm.legacyData)),
IF(ISERROR(FIND(E$1,_xlpm.legacyData)),"",LEFT(_xlpm.interimString,FIND("}",_xlpm.interimString)-2))),"")</f>
        <v/>
      </c>
      <c r="F350" t="str" cm="1">
        <f t="array" ref="F350">IF($D350&lt;&gt;FALSE,_xlfn.LET(_xlpm.legacyData,INDEX('INPUT Legacy JSON Input'!$C:$C,$D350),
_xlpm.interimString,MID(_xlpm.legacyData,FIND(F$1,_xlpm.legacyData)+LEN(F$1)+3,LEN(_xlpm.legacyData)),
IF(ISERROR(FIND(F$1,_xlpm.legacyData)),"",LEFT(_xlpm.interimString,FIND("}",_xlpm.interimString)-2))),"")</f>
        <v/>
      </c>
      <c r="G350" t="str" cm="1">
        <f t="array" ref="G350">IF($D350&lt;&gt;FALSE,_xlfn.LET(_xlpm.legacyData,INDEX('INPUT Legacy JSON Input'!$C:$C,$D350),
_xlpm.interimString,MID(_xlpm.legacyData,FIND(G$1,_xlpm.legacyData)+LEN(G$1)+3,LEN(_xlpm.legacyData)),
IF(ISERROR(FIND(G$1,_xlpm.legacyData)),"",LEFT(_xlpm.interimString,FIND("}",_xlpm.interimString)-2))),"")</f>
        <v/>
      </c>
      <c r="H350" s="9" t="str">
        <f>IF(OR(AND(E350="",F350="",G350=""),AND(B350="labels.icon",F350="")),"",
SUBSTITUTE("{\""featureType\"":\"""&amp;A350&amp;"\"",\""elementType\"":\"""&amp;B350&amp;"\"",\""stylers\"":["&amp;
IF(OR(E350="",B350="labels.icon"),"","{\""visibility\"":\"""&amp;E350&amp;"\""},")&amp;
IF(F350="","","{\""color\"":\"""&amp;F350&amp;"\""},")&amp;
IF(OR(G350="",B350="labels.icon"),"","{\""weight\"":"&amp;G350&amp;"}")&amp;
"]}" &amp;IF((COUNTA(H351:H$778)-COUNTIF(H351:H$778,""))&gt;0, ",", ""),",]","]"))</f>
        <v/>
      </c>
    </row>
    <row r="351" spans="1:8">
      <c r="A351" s="7" t="s">
        <v>15</v>
      </c>
      <c r="B351" t="str" cm="1">
        <f t="array" ref="B351">INDEX('CONSTRUCTION 7 Types'!A:A,COUNTIF(A$2:A351,A351))</f>
        <v>labels</v>
      </c>
      <c r="D351" t="b">
        <f>_xlfn.LET(_xlpm.overrideMatch,IFERROR(MATCH("{""featureType"":""" &amp; INDEX('CONFIG Legacy V3 Mapping'!B:B,MATCH('OUTPUT Legacy Converter'!A351,'CONFIG Legacy V3 Mapping'!A:A,0)) &amp; """,""elementType"":""" &amp; B351 &amp; """",'INPUT Legacy JSON Input'!$D:$D,0),FALSE),
_xlpm.allMatch,IF(LEN(A351)-LEN(SUBSTITUTE(A351,".",""))=0,IFERROR(MATCH("{""featureType"":"""&amp;INDEX('CONFIG Legacy V3 Mapping'!B:B,MATCH('OUTPUT Legacy Converter'!A351,'CONFIG Legacy V3 Mapping'!A:A,0))&amp;""",""elementType"":""all""",'INPUT Legacy JSON Input'!$D:$D,0),FALSE),FALSE),
_xlpm.defaultMatch,IF(LEN(A351)-LEN(SUBSTITUTE(A351,".",""))=0,IFERROR(MATCH("{""elementType"":""" &amp; B351 &amp; """",'INPUT Legacy JSON Input'!$D:$D,0),FALSE),FALSE),
IF(_xlpm.overrideMatch,_xlpm.overrideMatch,IF(_xlpm.allMatch,_xlpm.allMatch,IF(_xlpm.defaultMatch,_xlpm.defaultMatch,FALSE))))</f>
        <v>0</v>
      </c>
      <c r="E351" t="str" cm="1">
        <f t="array" ref="E351">IF($D351&lt;&gt;FALSE,_xlfn.LET(_xlpm.legacyData,INDEX('INPUT Legacy JSON Input'!$C:$C,$D351),
_xlpm.interimString,MID(_xlpm.legacyData,FIND(E$1,_xlpm.legacyData)+LEN(E$1)+3,LEN(_xlpm.legacyData)),
IF(ISERROR(FIND(E$1,_xlpm.legacyData)),"",LEFT(_xlpm.interimString,FIND("}",_xlpm.interimString)-2))),"")</f>
        <v/>
      </c>
      <c r="F351" t="str" cm="1">
        <f t="array" ref="F351">IF($D351&lt;&gt;FALSE,_xlfn.LET(_xlpm.legacyData,INDEX('INPUT Legacy JSON Input'!$C:$C,$D351),
_xlpm.interimString,MID(_xlpm.legacyData,FIND(F$1,_xlpm.legacyData)+LEN(F$1)+3,LEN(_xlpm.legacyData)),
IF(ISERROR(FIND(F$1,_xlpm.legacyData)),"",LEFT(_xlpm.interimString,FIND("}",_xlpm.interimString)-2))),"")</f>
        <v/>
      </c>
      <c r="G351" t="str" cm="1">
        <f t="array" ref="G351">IF($D351&lt;&gt;FALSE,_xlfn.LET(_xlpm.legacyData,INDEX('INPUT Legacy JSON Input'!$C:$C,$D351),
_xlpm.interimString,MID(_xlpm.legacyData,FIND(G$1,_xlpm.legacyData)+LEN(G$1)+3,LEN(_xlpm.legacyData)),
IF(ISERROR(FIND(G$1,_xlpm.legacyData)),"",LEFT(_xlpm.interimString,FIND("}",_xlpm.interimString)-2))),"")</f>
        <v/>
      </c>
      <c r="H351" s="9" t="str">
        <f>IF(OR(AND(E351="",F351="",G351=""),AND(B351="labels.icon",F351="")),"",
SUBSTITUTE("{\""featureType\"":\"""&amp;A351&amp;"\"",\""elementType\"":\"""&amp;B351&amp;"\"",\""stylers\"":["&amp;
IF(OR(E351="",B351="labels.icon"),"","{\""visibility\"":\"""&amp;E351&amp;"\""},")&amp;
IF(F351="","","{\""color\"":\"""&amp;F351&amp;"\""},")&amp;
IF(OR(G351="",B351="labels.icon"),"","{\""weight\"":"&amp;G351&amp;"}")&amp;
"]}" &amp;IF((COUNTA(H352:H$778)-COUNTIF(H352:H$778,""))&gt;0, ",", ""),",]","]"))</f>
        <v/>
      </c>
    </row>
    <row r="352" spans="1:8">
      <c r="A352" s="7" t="s">
        <v>16</v>
      </c>
      <c r="B352" t="str" cm="1">
        <f t="array" ref="B352">INDEX('CONSTRUCTION 7 Types'!A:A,COUNTIF(A$2:A352,A352))</f>
        <v>labels</v>
      </c>
      <c r="D352" t="b">
        <f>_xlfn.LET(_xlpm.overrideMatch,IFERROR(MATCH("{""featureType"":""" &amp; INDEX('CONFIG Legacy V3 Mapping'!B:B,MATCH('OUTPUT Legacy Converter'!A352,'CONFIG Legacy V3 Mapping'!A:A,0)) &amp; """,""elementType"":""" &amp; B352 &amp; """",'INPUT Legacy JSON Input'!$D:$D,0),FALSE),
_xlpm.allMatch,IF(LEN(A352)-LEN(SUBSTITUTE(A352,".",""))=0,IFERROR(MATCH("{""featureType"":"""&amp;INDEX('CONFIG Legacy V3 Mapping'!B:B,MATCH('OUTPUT Legacy Converter'!A352,'CONFIG Legacy V3 Mapping'!A:A,0))&amp;""",""elementType"":""all""",'INPUT Legacy JSON Input'!$D:$D,0),FALSE),FALSE),
_xlpm.defaultMatch,IF(LEN(A352)-LEN(SUBSTITUTE(A352,".",""))=0,IFERROR(MATCH("{""elementType"":""" &amp; B352 &amp; """",'INPUT Legacy JSON Input'!$D:$D,0),FALSE),FALSE),
IF(_xlpm.overrideMatch,_xlpm.overrideMatch,IF(_xlpm.allMatch,_xlpm.allMatch,IF(_xlpm.defaultMatch,_xlpm.defaultMatch,FALSE))))</f>
        <v>0</v>
      </c>
      <c r="E352" t="str" cm="1">
        <f t="array" ref="E352">IF($D352&lt;&gt;FALSE,_xlfn.LET(_xlpm.legacyData,INDEX('INPUT Legacy JSON Input'!$C:$C,$D352),
_xlpm.interimString,MID(_xlpm.legacyData,FIND(E$1,_xlpm.legacyData)+LEN(E$1)+3,LEN(_xlpm.legacyData)),
IF(ISERROR(FIND(E$1,_xlpm.legacyData)),"",LEFT(_xlpm.interimString,FIND("}",_xlpm.interimString)-2))),"")</f>
        <v/>
      </c>
      <c r="F352" t="str" cm="1">
        <f t="array" ref="F352">IF($D352&lt;&gt;FALSE,_xlfn.LET(_xlpm.legacyData,INDEX('INPUT Legacy JSON Input'!$C:$C,$D352),
_xlpm.interimString,MID(_xlpm.legacyData,FIND(F$1,_xlpm.legacyData)+LEN(F$1)+3,LEN(_xlpm.legacyData)),
IF(ISERROR(FIND(F$1,_xlpm.legacyData)),"",LEFT(_xlpm.interimString,FIND("}",_xlpm.interimString)-2))),"")</f>
        <v/>
      </c>
      <c r="G352" t="str" cm="1">
        <f t="array" ref="G352">IF($D352&lt;&gt;FALSE,_xlfn.LET(_xlpm.legacyData,INDEX('INPUT Legacy JSON Input'!$C:$C,$D352),
_xlpm.interimString,MID(_xlpm.legacyData,FIND(G$1,_xlpm.legacyData)+LEN(G$1)+3,LEN(_xlpm.legacyData)),
IF(ISERROR(FIND(G$1,_xlpm.legacyData)),"",LEFT(_xlpm.interimString,FIND("}",_xlpm.interimString)-2))),"")</f>
        <v/>
      </c>
      <c r="H352" s="9" t="str">
        <f>IF(OR(AND(E352="",F352="",G352=""),AND(B352="labels.icon",F352="")),"",
SUBSTITUTE("{\""featureType\"":\"""&amp;A352&amp;"\"",\""elementType\"":\"""&amp;B352&amp;"\"",\""stylers\"":["&amp;
IF(OR(E352="",B352="labels.icon"),"","{\""visibility\"":\"""&amp;E352&amp;"\""},")&amp;
IF(F352="","","{\""color\"":\"""&amp;F352&amp;"\""},")&amp;
IF(OR(G352="",B352="labels.icon"),"","{\""weight\"":"&amp;G352&amp;"}")&amp;
"]}" &amp;IF((COUNTA(H353:H$778)-COUNTIF(H353:H$778,""))&gt;0, ",", ""),",]","]"))</f>
        <v/>
      </c>
    </row>
    <row r="353" spans="1:8">
      <c r="A353" s="7" t="s">
        <v>17</v>
      </c>
      <c r="B353" t="str" cm="1">
        <f t="array" ref="B353">INDEX('CONSTRUCTION 7 Types'!A:A,COUNTIF(A$2:A353,A353))</f>
        <v>labels</v>
      </c>
      <c r="D353" t="b">
        <f>_xlfn.LET(_xlpm.overrideMatch,IFERROR(MATCH("{""featureType"":""" &amp; INDEX('CONFIG Legacy V3 Mapping'!B:B,MATCH('OUTPUT Legacy Converter'!A353,'CONFIG Legacy V3 Mapping'!A:A,0)) &amp; """,""elementType"":""" &amp; B353 &amp; """",'INPUT Legacy JSON Input'!$D:$D,0),FALSE),
_xlpm.allMatch,IF(LEN(A353)-LEN(SUBSTITUTE(A353,".",""))=0,IFERROR(MATCH("{""featureType"":"""&amp;INDEX('CONFIG Legacy V3 Mapping'!B:B,MATCH('OUTPUT Legacy Converter'!A353,'CONFIG Legacy V3 Mapping'!A:A,0))&amp;""",""elementType"":""all""",'INPUT Legacy JSON Input'!$D:$D,0),FALSE),FALSE),
_xlpm.defaultMatch,IF(LEN(A353)-LEN(SUBSTITUTE(A353,".",""))=0,IFERROR(MATCH("{""elementType"":""" &amp; B353 &amp; """",'INPUT Legacy JSON Input'!$D:$D,0),FALSE),FALSE),
IF(_xlpm.overrideMatch,_xlpm.overrideMatch,IF(_xlpm.allMatch,_xlpm.allMatch,IF(_xlpm.defaultMatch,_xlpm.defaultMatch,FALSE))))</f>
        <v>0</v>
      </c>
      <c r="E353" t="str" cm="1">
        <f t="array" ref="E353">IF($D353&lt;&gt;FALSE,_xlfn.LET(_xlpm.legacyData,INDEX('INPUT Legacy JSON Input'!$C:$C,$D353),
_xlpm.interimString,MID(_xlpm.legacyData,FIND(E$1,_xlpm.legacyData)+LEN(E$1)+3,LEN(_xlpm.legacyData)),
IF(ISERROR(FIND(E$1,_xlpm.legacyData)),"",LEFT(_xlpm.interimString,FIND("}",_xlpm.interimString)-2))),"")</f>
        <v/>
      </c>
      <c r="F353" t="str" cm="1">
        <f t="array" ref="F353">IF($D353&lt;&gt;FALSE,_xlfn.LET(_xlpm.legacyData,INDEX('INPUT Legacy JSON Input'!$C:$C,$D353),
_xlpm.interimString,MID(_xlpm.legacyData,FIND(F$1,_xlpm.legacyData)+LEN(F$1)+3,LEN(_xlpm.legacyData)),
IF(ISERROR(FIND(F$1,_xlpm.legacyData)),"",LEFT(_xlpm.interimString,FIND("}",_xlpm.interimString)-2))),"")</f>
        <v/>
      </c>
      <c r="G353" t="str" cm="1">
        <f t="array" ref="G353">IF($D353&lt;&gt;FALSE,_xlfn.LET(_xlpm.legacyData,INDEX('INPUT Legacy JSON Input'!$C:$C,$D353),
_xlpm.interimString,MID(_xlpm.legacyData,FIND(G$1,_xlpm.legacyData)+LEN(G$1)+3,LEN(_xlpm.legacyData)),
IF(ISERROR(FIND(G$1,_xlpm.legacyData)),"",LEFT(_xlpm.interimString,FIND("}",_xlpm.interimString)-2))),"")</f>
        <v/>
      </c>
      <c r="H353" s="9" t="str">
        <f>IF(OR(AND(E353="",F353="",G353=""),AND(B353="labels.icon",F353="")),"",
SUBSTITUTE("{\""featureType\"":\"""&amp;A353&amp;"\"",\""elementType\"":\"""&amp;B353&amp;"\"",\""stylers\"":["&amp;
IF(OR(E353="",B353="labels.icon"),"","{\""visibility\"":\"""&amp;E353&amp;"\""},")&amp;
IF(F353="","","{\""color\"":\"""&amp;F353&amp;"\""},")&amp;
IF(OR(G353="",B353="labels.icon"),"","{\""weight\"":"&amp;G353&amp;"}")&amp;
"]}" &amp;IF((COUNTA(H354:H$778)-COUNTIF(H354:H$778,""))&gt;0, ",", ""),",]","]"))</f>
        <v/>
      </c>
    </row>
    <row r="354" spans="1:8">
      <c r="A354" s="7" t="s">
        <v>18</v>
      </c>
      <c r="B354" t="str" cm="1">
        <f t="array" ref="B354">INDEX('CONSTRUCTION 7 Types'!A:A,COUNTIF(A$2:A354,A354))</f>
        <v>labels</v>
      </c>
      <c r="D354" t="b">
        <f>_xlfn.LET(_xlpm.overrideMatch,IFERROR(MATCH("{""featureType"":""" &amp; INDEX('CONFIG Legacy V3 Mapping'!B:B,MATCH('OUTPUT Legacy Converter'!A354,'CONFIG Legacy V3 Mapping'!A:A,0)) &amp; """,""elementType"":""" &amp; B354 &amp; """",'INPUT Legacy JSON Input'!$D:$D,0),FALSE),
_xlpm.allMatch,IF(LEN(A354)-LEN(SUBSTITUTE(A354,".",""))=0,IFERROR(MATCH("{""featureType"":"""&amp;INDEX('CONFIG Legacy V3 Mapping'!B:B,MATCH('OUTPUT Legacy Converter'!A354,'CONFIG Legacy V3 Mapping'!A:A,0))&amp;""",""elementType"":""all""",'INPUT Legacy JSON Input'!$D:$D,0),FALSE),FALSE),
_xlpm.defaultMatch,IF(LEN(A354)-LEN(SUBSTITUTE(A354,".",""))=0,IFERROR(MATCH("{""elementType"":""" &amp; B354 &amp; """",'INPUT Legacy JSON Input'!$D:$D,0),FALSE),FALSE),
IF(_xlpm.overrideMatch,_xlpm.overrideMatch,IF(_xlpm.allMatch,_xlpm.allMatch,IF(_xlpm.defaultMatch,_xlpm.defaultMatch,FALSE))))</f>
        <v>0</v>
      </c>
      <c r="E354" t="str" cm="1">
        <f t="array" ref="E354">IF($D354&lt;&gt;FALSE,_xlfn.LET(_xlpm.legacyData,INDEX('INPUT Legacy JSON Input'!$C:$C,$D354),
_xlpm.interimString,MID(_xlpm.legacyData,FIND(E$1,_xlpm.legacyData)+LEN(E$1)+3,LEN(_xlpm.legacyData)),
IF(ISERROR(FIND(E$1,_xlpm.legacyData)),"",LEFT(_xlpm.interimString,FIND("}",_xlpm.interimString)-2))),"")</f>
        <v/>
      </c>
      <c r="F354" t="str" cm="1">
        <f t="array" ref="F354">IF($D354&lt;&gt;FALSE,_xlfn.LET(_xlpm.legacyData,INDEX('INPUT Legacy JSON Input'!$C:$C,$D354),
_xlpm.interimString,MID(_xlpm.legacyData,FIND(F$1,_xlpm.legacyData)+LEN(F$1)+3,LEN(_xlpm.legacyData)),
IF(ISERROR(FIND(F$1,_xlpm.legacyData)),"",LEFT(_xlpm.interimString,FIND("}",_xlpm.interimString)-2))),"")</f>
        <v/>
      </c>
      <c r="G354" t="str" cm="1">
        <f t="array" ref="G354">IF($D354&lt;&gt;FALSE,_xlfn.LET(_xlpm.legacyData,INDEX('INPUT Legacy JSON Input'!$C:$C,$D354),
_xlpm.interimString,MID(_xlpm.legacyData,FIND(G$1,_xlpm.legacyData)+LEN(G$1)+3,LEN(_xlpm.legacyData)),
IF(ISERROR(FIND(G$1,_xlpm.legacyData)),"",LEFT(_xlpm.interimString,FIND("}",_xlpm.interimString)-2))),"")</f>
        <v/>
      </c>
      <c r="H354" s="9" t="str">
        <f>IF(OR(AND(E354="",F354="",G354=""),AND(B354="labels.icon",F354="")),"",
SUBSTITUTE("{\""featureType\"":\"""&amp;A354&amp;"\"",\""elementType\"":\"""&amp;B354&amp;"\"",\""stylers\"":["&amp;
IF(OR(E354="",B354="labels.icon"),"","{\""visibility\"":\"""&amp;E354&amp;"\""},")&amp;
IF(F354="","","{\""color\"":\"""&amp;F354&amp;"\""},")&amp;
IF(OR(G354="",B354="labels.icon"),"","{\""weight\"":"&amp;G354&amp;"}")&amp;
"]}" &amp;IF((COUNTA(H355:H$778)-COUNTIF(H355:H$778,""))&gt;0, ",", ""),",]","]"))</f>
        <v/>
      </c>
    </row>
    <row r="355" spans="1:8">
      <c r="A355" s="7" t="s">
        <v>19</v>
      </c>
      <c r="B355" t="str" cm="1">
        <f t="array" ref="B355">INDEX('CONSTRUCTION 7 Types'!A:A,COUNTIF(A$2:A355,A355))</f>
        <v>labels</v>
      </c>
      <c r="D355" t="b">
        <f>_xlfn.LET(_xlpm.overrideMatch,IFERROR(MATCH("{""featureType"":""" &amp; INDEX('CONFIG Legacy V3 Mapping'!B:B,MATCH('OUTPUT Legacy Converter'!A355,'CONFIG Legacy V3 Mapping'!A:A,0)) &amp; """,""elementType"":""" &amp; B355 &amp; """",'INPUT Legacy JSON Input'!$D:$D,0),FALSE),
_xlpm.allMatch,IF(LEN(A355)-LEN(SUBSTITUTE(A355,".",""))=0,IFERROR(MATCH("{""featureType"":"""&amp;INDEX('CONFIG Legacy V3 Mapping'!B:B,MATCH('OUTPUT Legacy Converter'!A355,'CONFIG Legacy V3 Mapping'!A:A,0))&amp;""",""elementType"":""all""",'INPUT Legacy JSON Input'!$D:$D,0),FALSE),FALSE),
_xlpm.defaultMatch,IF(LEN(A355)-LEN(SUBSTITUTE(A355,".",""))=0,IFERROR(MATCH("{""elementType"":""" &amp; B355 &amp; """",'INPUT Legacy JSON Input'!$D:$D,0),FALSE),FALSE),
IF(_xlpm.overrideMatch,_xlpm.overrideMatch,IF(_xlpm.allMatch,_xlpm.allMatch,IF(_xlpm.defaultMatch,_xlpm.defaultMatch,FALSE))))</f>
        <v>0</v>
      </c>
      <c r="E355" t="str" cm="1">
        <f t="array" ref="E355">IF($D355&lt;&gt;FALSE,_xlfn.LET(_xlpm.legacyData,INDEX('INPUT Legacy JSON Input'!$C:$C,$D355),
_xlpm.interimString,MID(_xlpm.legacyData,FIND(E$1,_xlpm.legacyData)+LEN(E$1)+3,LEN(_xlpm.legacyData)),
IF(ISERROR(FIND(E$1,_xlpm.legacyData)),"",LEFT(_xlpm.interimString,FIND("}",_xlpm.interimString)-2))),"")</f>
        <v/>
      </c>
      <c r="F355" t="str" cm="1">
        <f t="array" ref="F355">IF($D355&lt;&gt;FALSE,_xlfn.LET(_xlpm.legacyData,INDEX('INPUT Legacy JSON Input'!$C:$C,$D355),
_xlpm.interimString,MID(_xlpm.legacyData,FIND(F$1,_xlpm.legacyData)+LEN(F$1)+3,LEN(_xlpm.legacyData)),
IF(ISERROR(FIND(F$1,_xlpm.legacyData)),"",LEFT(_xlpm.interimString,FIND("}",_xlpm.interimString)-2))),"")</f>
        <v/>
      </c>
      <c r="G355" t="str" cm="1">
        <f t="array" ref="G355">IF($D355&lt;&gt;FALSE,_xlfn.LET(_xlpm.legacyData,INDEX('INPUT Legacy JSON Input'!$C:$C,$D355),
_xlpm.interimString,MID(_xlpm.legacyData,FIND(G$1,_xlpm.legacyData)+LEN(G$1)+3,LEN(_xlpm.legacyData)),
IF(ISERROR(FIND(G$1,_xlpm.legacyData)),"",LEFT(_xlpm.interimString,FIND("}",_xlpm.interimString)-2))),"")</f>
        <v/>
      </c>
      <c r="H355" s="9" t="str">
        <f>IF(OR(AND(E355="",F355="",G355=""),AND(B355="labels.icon",F355="")),"",
SUBSTITUTE("{\""featureType\"":\"""&amp;A355&amp;"\"",\""elementType\"":\"""&amp;B355&amp;"\"",\""stylers\"":["&amp;
IF(OR(E355="",B355="labels.icon"),"","{\""visibility\"":\"""&amp;E355&amp;"\""},")&amp;
IF(F355="","","{\""color\"":\"""&amp;F355&amp;"\""},")&amp;
IF(OR(G355="",B355="labels.icon"),"","{\""weight\"":"&amp;G355&amp;"}")&amp;
"]}" &amp;IF((COUNTA(H356:H$778)-COUNTIF(H356:H$778,""))&gt;0, ",", ""),",]","]"))</f>
        <v/>
      </c>
    </row>
    <row r="356" spans="1:8">
      <c r="A356" s="7" t="s">
        <v>20</v>
      </c>
      <c r="B356" t="str" cm="1">
        <f t="array" ref="B356">INDEX('CONSTRUCTION 7 Types'!A:A,COUNTIF(A$2:A356,A356))</f>
        <v>labels</v>
      </c>
      <c r="D356" t="b">
        <f>_xlfn.LET(_xlpm.overrideMatch,IFERROR(MATCH("{""featureType"":""" &amp; INDEX('CONFIG Legacy V3 Mapping'!B:B,MATCH('OUTPUT Legacy Converter'!A356,'CONFIG Legacy V3 Mapping'!A:A,0)) &amp; """,""elementType"":""" &amp; B356 &amp; """",'INPUT Legacy JSON Input'!$D:$D,0),FALSE),
_xlpm.allMatch,IF(LEN(A356)-LEN(SUBSTITUTE(A356,".",""))=0,IFERROR(MATCH("{""featureType"":"""&amp;INDEX('CONFIG Legacy V3 Mapping'!B:B,MATCH('OUTPUT Legacy Converter'!A356,'CONFIG Legacy V3 Mapping'!A:A,0))&amp;""",""elementType"":""all""",'INPUT Legacy JSON Input'!$D:$D,0),FALSE),FALSE),
_xlpm.defaultMatch,IF(LEN(A356)-LEN(SUBSTITUTE(A356,".",""))=0,IFERROR(MATCH("{""elementType"":""" &amp; B356 &amp; """",'INPUT Legacy JSON Input'!$D:$D,0),FALSE),FALSE),
IF(_xlpm.overrideMatch,_xlpm.overrideMatch,IF(_xlpm.allMatch,_xlpm.allMatch,IF(_xlpm.defaultMatch,_xlpm.defaultMatch,FALSE))))</f>
        <v>0</v>
      </c>
      <c r="E356" t="str" cm="1">
        <f t="array" ref="E356">IF($D356&lt;&gt;FALSE,_xlfn.LET(_xlpm.legacyData,INDEX('INPUT Legacy JSON Input'!$C:$C,$D356),
_xlpm.interimString,MID(_xlpm.legacyData,FIND(E$1,_xlpm.legacyData)+LEN(E$1)+3,LEN(_xlpm.legacyData)),
IF(ISERROR(FIND(E$1,_xlpm.legacyData)),"",LEFT(_xlpm.interimString,FIND("}",_xlpm.interimString)-2))),"")</f>
        <v/>
      </c>
      <c r="F356" t="str" cm="1">
        <f t="array" ref="F356">IF($D356&lt;&gt;FALSE,_xlfn.LET(_xlpm.legacyData,INDEX('INPUT Legacy JSON Input'!$C:$C,$D356),
_xlpm.interimString,MID(_xlpm.legacyData,FIND(F$1,_xlpm.legacyData)+LEN(F$1)+3,LEN(_xlpm.legacyData)),
IF(ISERROR(FIND(F$1,_xlpm.legacyData)),"",LEFT(_xlpm.interimString,FIND("}",_xlpm.interimString)-2))),"")</f>
        <v/>
      </c>
      <c r="G356" t="str" cm="1">
        <f t="array" ref="G356">IF($D356&lt;&gt;FALSE,_xlfn.LET(_xlpm.legacyData,INDEX('INPUT Legacy JSON Input'!$C:$C,$D356),
_xlpm.interimString,MID(_xlpm.legacyData,FIND(G$1,_xlpm.legacyData)+LEN(G$1)+3,LEN(_xlpm.legacyData)),
IF(ISERROR(FIND(G$1,_xlpm.legacyData)),"",LEFT(_xlpm.interimString,FIND("}",_xlpm.interimString)-2))),"")</f>
        <v/>
      </c>
      <c r="H356" s="9" t="str">
        <f>IF(OR(AND(E356="",F356="",G356=""),AND(B356="labels.icon",F356="")),"",
SUBSTITUTE("{\""featureType\"":\"""&amp;A356&amp;"\"",\""elementType\"":\"""&amp;B356&amp;"\"",\""stylers\"":["&amp;
IF(OR(E356="",B356="labels.icon"),"","{\""visibility\"":\"""&amp;E356&amp;"\""},")&amp;
IF(F356="","","{\""color\"":\"""&amp;F356&amp;"\""},")&amp;
IF(OR(G356="",B356="labels.icon"),"","{\""weight\"":"&amp;G356&amp;"}")&amp;
"]}" &amp;IF((COUNTA(H357:H$778)-COUNTIF(H357:H$778,""))&gt;0, ",", ""),",]","]"))</f>
        <v/>
      </c>
    </row>
    <row r="357" spans="1:8">
      <c r="A357" s="7" t="s">
        <v>21</v>
      </c>
      <c r="B357" t="str" cm="1">
        <f t="array" ref="B357">INDEX('CONSTRUCTION 7 Types'!A:A,COUNTIF(A$2:A357,A357))</f>
        <v>labels</v>
      </c>
      <c r="D357" t="b">
        <f>_xlfn.LET(_xlpm.overrideMatch,IFERROR(MATCH("{""featureType"":""" &amp; INDEX('CONFIG Legacy V3 Mapping'!B:B,MATCH('OUTPUT Legacy Converter'!A357,'CONFIG Legacy V3 Mapping'!A:A,0)) &amp; """,""elementType"":""" &amp; B357 &amp; """",'INPUT Legacy JSON Input'!$D:$D,0),FALSE),
_xlpm.allMatch,IF(LEN(A357)-LEN(SUBSTITUTE(A357,".",""))=0,IFERROR(MATCH("{""featureType"":"""&amp;INDEX('CONFIG Legacy V3 Mapping'!B:B,MATCH('OUTPUT Legacy Converter'!A357,'CONFIG Legacy V3 Mapping'!A:A,0))&amp;""",""elementType"":""all""",'INPUT Legacy JSON Input'!$D:$D,0),FALSE),FALSE),
_xlpm.defaultMatch,IF(LEN(A357)-LEN(SUBSTITUTE(A357,".",""))=0,IFERROR(MATCH("{""elementType"":""" &amp; B357 &amp; """",'INPUT Legacy JSON Input'!$D:$D,0),FALSE),FALSE),
IF(_xlpm.overrideMatch,_xlpm.overrideMatch,IF(_xlpm.allMatch,_xlpm.allMatch,IF(_xlpm.defaultMatch,_xlpm.defaultMatch,FALSE))))</f>
        <v>0</v>
      </c>
      <c r="E357" t="str" cm="1">
        <f t="array" ref="E357">IF($D357&lt;&gt;FALSE,_xlfn.LET(_xlpm.legacyData,INDEX('INPUT Legacy JSON Input'!$C:$C,$D357),
_xlpm.interimString,MID(_xlpm.legacyData,FIND(E$1,_xlpm.legacyData)+LEN(E$1)+3,LEN(_xlpm.legacyData)),
IF(ISERROR(FIND(E$1,_xlpm.legacyData)),"",LEFT(_xlpm.interimString,FIND("}",_xlpm.interimString)-2))),"")</f>
        <v/>
      </c>
      <c r="F357" t="str" cm="1">
        <f t="array" ref="F357">IF($D357&lt;&gt;FALSE,_xlfn.LET(_xlpm.legacyData,INDEX('INPUT Legacy JSON Input'!$C:$C,$D357),
_xlpm.interimString,MID(_xlpm.legacyData,FIND(F$1,_xlpm.legacyData)+LEN(F$1)+3,LEN(_xlpm.legacyData)),
IF(ISERROR(FIND(F$1,_xlpm.legacyData)),"",LEFT(_xlpm.interimString,FIND("}",_xlpm.interimString)-2))),"")</f>
        <v/>
      </c>
      <c r="G357" t="str" cm="1">
        <f t="array" ref="G357">IF($D357&lt;&gt;FALSE,_xlfn.LET(_xlpm.legacyData,INDEX('INPUT Legacy JSON Input'!$C:$C,$D357),
_xlpm.interimString,MID(_xlpm.legacyData,FIND(G$1,_xlpm.legacyData)+LEN(G$1)+3,LEN(_xlpm.legacyData)),
IF(ISERROR(FIND(G$1,_xlpm.legacyData)),"",LEFT(_xlpm.interimString,FIND("}",_xlpm.interimString)-2))),"")</f>
        <v/>
      </c>
      <c r="H357" s="9" t="str">
        <f>IF(OR(AND(E357="",F357="",G357=""),AND(B357="labels.icon",F357="")),"",
SUBSTITUTE("{\""featureType\"":\"""&amp;A357&amp;"\"",\""elementType\"":\"""&amp;B357&amp;"\"",\""stylers\"":["&amp;
IF(OR(E357="",B357="labels.icon"),"","{\""visibility\"":\"""&amp;E357&amp;"\""},")&amp;
IF(F357="","","{\""color\"":\"""&amp;F357&amp;"\""},")&amp;
IF(OR(G357="",B357="labels.icon"),"","{\""weight\"":"&amp;G357&amp;"}")&amp;
"]}" &amp;IF((COUNTA(H358:H$778)-COUNTIF(H358:H$778,""))&gt;0, ",", ""),",]","]"))</f>
        <v/>
      </c>
    </row>
    <row r="358" spans="1:8">
      <c r="A358" s="7" t="s">
        <v>22</v>
      </c>
      <c r="B358" t="str" cm="1">
        <f t="array" ref="B358">INDEX('CONSTRUCTION 7 Types'!A:A,COUNTIF(A$2:A358,A358))</f>
        <v>labels</v>
      </c>
      <c r="D358" t="b">
        <f>_xlfn.LET(_xlpm.overrideMatch,IFERROR(MATCH("{""featureType"":""" &amp; INDEX('CONFIG Legacy V3 Mapping'!B:B,MATCH('OUTPUT Legacy Converter'!A358,'CONFIG Legacy V3 Mapping'!A:A,0)) &amp; """,""elementType"":""" &amp; B358 &amp; """",'INPUT Legacy JSON Input'!$D:$D,0),FALSE),
_xlpm.allMatch,IF(LEN(A358)-LEN(SUBSTITUTE(A358,".",""))=0,IFERROR(MATCH("{""featureType"":"""&amp;INDEX('CONFIG Legacy V3 Mapping'!B:B,MATCH('OUTPUT Legacy Converter'!A358,'CONFIG Legacy V3 Mapping'!A:A,0))&amp;""",""elementType"":""all""",'INPUT Legacy JSON Input'!$D:$D,0),FALSE),FALSE),
_xlpm.defaultMatch,IF(LEN(A358)-LEN(SUBSTITUTE(A358,".",""))=0,IFERROR(MATCH("{""elementType"":""" &amp; B358 &amp; """",'INPUT Legacy JSON Input'!$D:$D,0),FALSE),FALSE),
IF(_xlpm.overrideMatch,_xlpm.overrideMatch,IF(_xlpm.allMatch,_xlpm.allMatch,IF(_xlpm.defaultMatch,_xlpm.defaultMatch,FALSE))))</f>
        <v>0</v>
      </c>
      <c r="E358" t="str" cm="1">
        <f t="array" ref="E358">IF($D358&lt;&gt;FALSE,_xlfn.LET(_xlpm.legacyData,INDEX('INPUT Legacy JSON Input'!$C:$C,$D358),
_xlpm.interimString,MID(_xlpm.legacyData,FIND(E$1,_xlpm.legacyData)+LEN(E$1)+3,LEN(_xlpm.legacyData)),
IF(ISERROR(FIND(E$1,_xlpm.legacyData)),"",LEFT(_xlpm.interimString,FIND("}",_xlpm.interimString)-2))),"")</f>
        <v/>
      </c>
      <c r="F358" t="str" cm="1">
        <f t="array" ref="F358">IF($D358&lt;&gt;FALSE,_xlfn.LET(_xlpm.legacyData,INDEX('INPUT Legacy JSON Input'!$C:$C,$D358),
_xlpm.interimString,MID(_xlpm.legacyData,FIND(F$1,_xlpm.legacyData)+LEN(F$1)+3,LEN(_xlpm.legacyData)),
IF(ISERROR(FIND(F$1,_xlpm.legacyData)),"",LEFT(_xlpm.interimString,FIND("}",_xlpm.interimString)-2))),"")</f>
        <v/>
      </c>
      <c r="G358" t="str" cm="1">
        <f t="array" ref="G358">IF($D358&lt;&gt;FALSE,_xlfn.LET(_xlpm.legacyData,INDEX('INPUT Legacy JSON Input'!$C:$C,$D358),
_xlpm.interimString,MID(_xlpm.legacyData,FIND(G$1,_xlpm.legacyData)+LEN(G$1)+3,LEN(_xlpm.legacyData)),
IF(ISERROR(FIND(G$1,_xlpm.legacyData)),"",LEFT(_xlpm.interimString,FIND("}",_xlpm.interimString)-2))),"")</f>
        <v/>
      </c>
      <c r="H358" s="9" t="str">
        <f>IF(OR(AND(E358="",F358="",G358=""),AND(B358="labels.icon",F358="")),"",
SUBSTITUTE("{\""featureType\"":\"""&amp;A358&amp;"\"",\""elementType\"":\"""&amp;B358&amp;"\"",\""stylers\"":["&amp;
IF(OR(E358="",B358="labels.icon"),"","{\""visibility\"":\"""&amp;E358&amp;"\""},")&amp;
IF(F358="","","{\""color\"":\"""&amp;F358&amp;"\""},")&amp;
IF(OR(G358="",B358="labels.icon"),"","{\""weight\"":"&amp;G358&amp;"}")&amp;
"]}" &amp;IF((COUNTA(H359:H$778)-COUNTIF(H359:H$778,""))&gt;0, ",", ""),",]","]"))</f>
        <v/>
      </c>
    </row>
    <row r="359" spans="1:8">
      <c r="A359" s="7" t="s">
        <v>23</v>
      </c>
      <c r="B359" t="str" cm="1">
        <f t="array" ref="B359">INDEX('CONSTRUCTION 7 Types'!A:A,COUNTIF(A$2:A359,A359))</f>
        <v>labels</v>
      </c>
      <c r="D359" t="b">
        <f>_xlfn.LET(_xlpm.overrideMatch,IFERROR(MATCH("{""featureType"":""" &amp; INDEX('CONFIG Legacy V3 Mapping'!B:B,MATCH('OUTPUT Legacy Converter'!A359,'CONFIG Legacy V3 Mapping'!A:A,0)) &amp; """,""elementType"":""" &amp; B359 &amp; """",'INPUT Legacy JSON Input'!$D:$D,0),FALSE),
_xlpm.allMatch,IF(LEN(A359)-LEN(SUBSTITUTE(A359,".",""))=0,IFERROR(MATCH("{""featureType"":"""&amp;INDEX('CONFIG Legacy V3 Mapping'!B:B,MATCH('OUTPUT Legacy Converter'!A359,'CONFIG Legacy V3 Mapping'!A:A,0))&amp;""",""elementType"":""all""",'INPUT Legacy JSON Input'!$D:$D,0),FALSE),FALSE),
_xlpm.defaultMatch,IF(LEN(A359)-LEN(SUBSTITUTE(A359,".",""))=0,IFERROR(MATCH("{""elementType"":""" &amp; B359 &amp; """",'INPUT Legacy JSON Input'!$D:$D,0),FALSE),FALSE),
IF(_xlpm.overrideMatch,_xlpm.overrideMatch,IF(_xlpm.allMatch,_xlpm.allMatch,IF(_xlpm.defaultMatch,_xlpm.defaultMatch,FALSE))))</f>
        <v>0</v>
      </c>
      <c r="E359" t="str" cm="1">
        <f t="array" ref="E359">IF($D359&lt;&gt;FALSE,_xlfn.LET(_xlpm.legacyData,INDEX('INPUT Legacy JSON Input'!$C:$C,$D359),
_xlpm.interimString,MID(_xlpm.legacyData,FIND(E$1,_xlpm.legacyData)+LEN(E$1)+3,LEN(_xlpm.legacyData)),
IF(ISERROR(FIND(E$1,_xlpm.legacyData)),"",LEFT(_xlpm.interimString,FIND("}",_xlpm.interimString)-2))),"")</f>
        <v/>
      </c>
      <c r="F359" t="str" cm="1">
        <f t="array" ref="F359">IF($D359&lt;&gt;FALSE,_xlfn.LET(_xlpm.legacyData,INDEX('INPUT Legacy JSON Input'!$C:$C,$D359),
_xlpm.interimString,MID(_xlpm.legacyData,FIND(F$1,_xlpm.legacyData)+LEN(F$1)+3,LEN(_xlpm.legacyData)),
IF(ISERROR(FIND(F$1,_xlpm.legacyData)),"",LEFT(_xlpm.interimString,FIND("}",_xlpm.interimString)-2))),"")</f>
        <v/>
      </c>
      <c r="G359" t="str" cm="1">
        <f t="array" ref="G359">IF($D359&lt;&gt;FALSE,_xlfn.LET(_xlpm.legacyData,INDEX('INPUT Legacy JSON Input'!$C:$C,$D359),
_xlpm.interimString,MID(_xlpm.legacyData,FIND(G$1,_xlpm.legacyData)+LEN(G$1)+3,LEN(_xlpm.legacyData)),
IF(ISERROR(FIND(G$1,_xlpm.legacyData)),"",LEFT(_xlpm.interimString,FIND("}",_xlpm.interimString)-2))),"")</f>
        <v/>
      </c>
      <c r="H359" s="9" t="str">
        <f>IF(OR(AND(E359="",F359="",G359=""),AND(B359="labels.icon",F359="")),"",
SUBSTITUTE("{\""featureType\"":\"""&amp;A359&amp;"\"",\""elementType\"":\"""&amp;B359&amp;"\"",\""stylers\"":["&amp;
IF(OR(E359="",B359="labels.icon"),"","{\""visibility\"":\"""&amp;E359&amp;"\""},")&amp;
IF(F359="","","{\""color\"":\"""&amp;F359&amp;"\""},")&amp;
IF(OR(G359="",B359="labels.icon"),"","{\""weight\"":"&amp;G359&amp;"}")&amp;
"]}" &amp;IF((COUNTA(H360:H$778)-COUNTIF(H360:H$778,""))&gt;0, ",", ""),",]","]"))</f>
        <v/>
      </c>
    </row>
    <row r="360" spans="1:8">
      <c r="A360" s="7" t="s">
        <v>24</v>
      </c>
      <c r="B360" t="str" cm="1">
        <f t="array" ref="B360">INDEX('CONSTRUCTION 7 Types'!A:A,COUNTIF(A$2:A360,A360))</f>
        <v>labels</v>
      </c>
      <c r="D360" t="b">
        <f>_xlfn.LET(_xlpm.overrideMatch,IFERROR(MATCH("{""featureType"":""" &amp; INDEX('CONFIG Legacy V3 Mapping'!B:B,MATCH('OUTPUT Legacy Converter'!A360,'CONFIG Legacy V3 Mapping'!A:A,0)) &amp; """,""elementType"":""" &amp; B360 &amp; """",'INPUT Legacy JSON Input'!$D:$D,0),FALSE),
_xlpm.allMatch,IF(LEN(A360)-LEN(SUBSTITUTE(A360,".",""))=0,IFERROR(MATCH("{""featureType"":"""&amp;INDEX('CONFIG Legacy V3 Mapping'!B:B,MATCH('OUTPUT Legacy Converter'!A360,'CONFIG Legacy V3 Mapping'!A:A,0))&amp;""",""elementType"":""all""",'INPUT Legacy JSON Input'!$D:$D,0),FALSE),FALSE),
_xlpm.defaultMatch,IF(LEN(A360)-LEN(SUBSTITUTE(A360,".",""))=0,IFERROR(MATCH("{""elementType"":""" &amp; B360 &amp; """",'INPUT Legacy JSON Input'!$D:$D,0),FALSE),FALSE),
IF(_xlpm.overrideMatch,_xlpm.overrideMatch,IF(_xlpm.allMatch,_xlpm.allMatch,IF(_xlpm.defaultMatch,_xlpm.defaultMatch,FALSE))))</f>
        <v>0</v>
      </c>
      <c r="E360" t="str" cm="1">
        <f t="array" ref="E360">IF($D360&lt;&gt;FALSE,_xlfn.LET(_xlpm.legacyData,INDEX('INPUT Legacy JSON Input'!$C:$C,$D360),
_xlpm.interimString,MID(_xlpm.legacyData,FIND(E$1,_xlpm.legacyData)+LEN(E$1)+3,LEN(_xlpm.legacyData)),
IF(ISERROR(FIND(E$1,_xlpm.legacyData)),"",LEFT(_xlpm.interimString,FIND("}",_xlpm.interimString)-2))),"")</f>
        <v/>
      </c>
      <c r="F360" t="str" cm="1">
        <f t="array" ref="F360">IF($D360&lt;&gt;FALSE,_xlfn.LET(_xlpm.legacyData,INDEX('INPUT Legacy JSON Input'!$C:$C,$D360),
_xlpm.interimString,MID(_xlpm.legacyData,FIND(F$1,_xlpm.legacyData)+LEN(F$1)+3,LEN(_xlpm.legacyData)),
IF(ISERROR(FIND(F$1,_xlpm.legacyData)),"",LEFT(_xlpm.interimString,FIND("}",_xlpm.interimString)-2))),"")</f>
        <v/>
      </c>
      <c r="G360" t="str" cm="1">
        <f t="array" ref="G360">IF($D360&lt;&gt;FALSE,_xlfn.LET(_xlpm.legacyData,INDEX('INPUT Legacy JSON Input'!$C:$C,$D360),
_xlpm.interimString,MID(_xlpm.legacyData,FIND(G$1,_xlpm.legacyData)+LEN(G$1)+3,LEN(_xlpm.legacyData)),
IF(ISERROR(FIND(G$1,_xlpm.legacyData)),"",LEFT(_xlpm.interimString,FIND("}",_xlpm.interimString)-2))),"")</f>
        <v/>
      </c>
      <c r="H360" s="9" t="str">
        <f>IF(OR(AND(E360="",F360="",G360=""),AND(B360="labels.icon",F360="")),"",
SUBSTITUTE("{\""featureType\"":\"""&amp;A360&amp;"\"",\""elementType\"":\"""&amp;B360&amp;"\"",\""stylers\"":["&amp;
IF(OR(E360="",B360="labels.icon"),"","{\""visibility\"":\"""&amp;E360&amp;"\""},")&amp;
IF(F360="","","{\""color\"":\"""&amp;F360&amp;"\""},")&amp;
IF(OR(G360="",B360="labels.icon"),"","{\""weight\"":"&amp;G360&amp;"}")&amp;
"]}" &amp;IF((COUNTA(H361:H$778)-COUNTIF(H361:H$778,""))&gt;0, ",", ""),",]","]"))</f>
        <v/>
      </c>
    </row>
    <row r="361" spans="1:8">
      <c r="A361" s="7" t="s">
        <v>25</v>
      </c>
      <c r="B361" t="str" cm="1">
        <f t="array" ref="B361">INDEX('CONSTRUCTION 7 Types'!A:A,COUNTIF(A$2:A361,A361))</f>
        <v>labels</v>
      </c>
      <c r="D361" t="b">
        <f>_xlfn.LET(_xlpm.overrideMatch,IFERROR(MATCH("{""featureType"":""" &amp; INDEX('CONFIG Legacy V3 Mapping'!B:B,MATCH('OUTPUT Legacy Converter'!A361,'CONFIG Legacy V3 Mapping'!A:A,0)) &amp; """,""elementType"":""" &amp; B361 &amp; """",'INPUT Legacy JSON Input'!$D:$D,0),FALSE),
_xlpm.allMatch,IF(LEN(A361)-LEN(SUBSTITUTE(A361,".",""))=0,IFERROR(MATCH("{""featureType"":"""&amp;INDEX('CONFIG Legacy V3 Mapping'!B:B,MATCH('OUTPUT Legacy Converter'!A361,'CONFIG Legacy V3 Mapping'!A:A,0))&amp;""",""elementType"":""all""",'INPUT Legacy JSON Input'!$D:$D,0),FALSE),FALSE),
_xlpm.defaultMatch,IF(LEN(A361)-LEN(SUBSTITUTE(A361,".",""))=0,IFERROR(MATCH("{""elementType"":""" &amp; B361 &amp; """",'INPUT Legacy JSON Input'!$D:$D,0),FALSE),FALSE),
IF(_xlpm.overrideMatch,_xlpm.overrideMatch,IF(_xlpm.allMatch,_xlpm.allMatch,IF(_xlpm.defaultMatch,_xlpm.defaultMatch,FALSE))))</f>
        <v>0</v>
      </c>
      <c r="E361" t="str" cm="1">
        <f t="array" ref="E361">IF($D361&lt;&gt;FALSE,_xlfn.LET(_xlpm.legacyData,INDEX('INPUT Legacy JSON Input'!$C:$C,$D361),
_xlpm.interimString,MID(_xlpm.legacyData,FIND(E$1,_xlpm.legacyData)+LEN(E$1)+3,LEN(_xlpm.legacyData)),
IF(ISERROR(FIND(E$1,_xlpm.legacyData)),"",LEFT(_xlpm.interimString,FIND("}",_xlpm.interimString)-2))),"")</f>
        <v/>
      </c>
      <c r="F361" t="str" cm="1">
        <f t="array" ref="F361">IF($D361&lt;&gt;FALSE,_xlfn.LET(_xlpm.legacyData,INDEX('INPUT Legacy JSON Input'!$C:$C,$D361),
_xlpm.interimString,MID(_xlpm.legacyData,FIND(F$1,_xlpm.legacyData)+LEN(F$1)+3,LEN(_xlpm.legacyData)),
IF(ISERROR(FIND(F$1,_xlpm.legacyData)),"",LEFT(_xlpm.interimString,FIND("}",_xlpm.interimString)-2))),"")</f>
        <v/>
      </c>
      <c r="G361" t="str" cm="1">
        <f t="array" ref="G361">IF($D361&lt;&gt;FALSE,_xlfn.LET(_xlpm.legacyData,INDEX('INPUT Legacy JSON Input'!$C:$C,$D361),
_xlpm.interimString,MID(_xlpm.legacyData,FIND(G$1,_xlpm.legacyData)+LEN(G$1)+3,LEN(_xlpm.legacyData)),
IF(ISERROR(FIND(G$1,_xlpm.legacyData)),"",LEFT(_xlpm.interimString,FIND("}",_xlpm.interimString)-2))),"")</f>
        <v/>
      </c>
      <c r="H361" s="9" t="str">
        <f>IF(OR(AND(E361="",F361="",G361=""),AND(B361="labels.icon",F361="")),"",
SUBSTITUTE("{\""featureType\"":\"""&amp;A361&amp;"\"",\""elementType\"":\"""&amp;B361&amp;"\"",\""stylers\"":["&amp;
IF(OR(E361="",B361="labels.icon"),"","{\""visibility\"":\"""&amp;E361&amp;"\""},")&amp;
IF(F361="","","{\""color\"":\"""&amp;F361&amp;"\""},")&amp;
IF(OR(G361="",B361="labels.icon"),"","{\""weight\"":"&amp;G361&amp;"}")&amp;
"]}" &amp;IF((COUNTA(H362:H$778)-COUNTIF(H362:H$778,""))&gt;0, ",", ""),",]","]"))</f>
        <v/>
      </c>
    </row>
    <row r="362" spans="1:8">
      <c r="A362" s="7" t="s">
        <v>26</v>
      </c>
      <c r="B362" t="str" cm="1">
        <f t="array" ref="B362">INDEX('CONSTRUCTION 7 Types'!A:A,COUNTIF(A$2:A362,A362))</f>
        <v>labels</v>
      </c>
      <c r="D362" t="b">
        <f>_xlfn.LET(_xlpm.overrideMatch,IFERROR(MATCH("{""featureType"":""" &amp; INDEX('CONFIG Legacy V3 Mapping'!B:B,MATCH('OUTPUT Legacy Converter'!A362,'CONFIG Legacy V3 Mapping'!A:A,0)) &amp; """,""elementType"":""" &amp; B362 &amp; """",'INPUT Legacy JSON Input'!$D:$D,0),FALSE),
_xlpm.allMatch,IF(LEN(A362)-LEN(SUBSTITUTE(A362,".",""))=0,IFERROR(MATCH("{""featureType"":"""&amp;INDEX('CONFIG Legacy V3 Mapping'!B:B,MATCH('OUTPUT Legacy Converter'!A362,'CONFIG Legacy V3 Mapping'!A:A,0))&amp;""",""elementType"":""all""",'INPUT Legacy JSON Input'!$D:$D,0),FALSE),FALSE),
_xlpm.defaultMatch,IF(LEN(A362)-LEN(SUBSTITUTE(A362,".",""))=0,IFERROR(MATCH("{""elementType"":""" &amp; B362 &amp; """",'INPUT Legacy JSON Input'!$D:$D,0),FALSE),FALSE),
IF(_xlpm.overrideMatch,_xlpm.overrideMatch,IF(_xlpm.allMatch,_xlpm.allMatch,IF(_xlpm.defaultMatch,_xlpm.defaultMatch,FALSE))))</f>
        <v>0</v>
      </c>
      <c r="E362" t="str" cm="1">
        <f t="array" ref="E362">IF($D362&lt;&gt;FALSE,_xlfn.LET(_xlpm.legacyData,INDEX('INPUT Legacy JSON Input'!$C:$C,$D362),
_xlpm.interimString,MID(_xlpm.legacyData,FIND(E$1,_xlpm.legacyData)+LEN(E$1)+3,LEN(_xlpm.legacyData)),
IF(ISERROR(FIND(E$1,_xlpm.legacyData)),"",LEFT(_xlpm.interimString,FIND("}",_xlpm.interimString)-2))),"")</f>
        <v/>
      </c>
      <c r="F362" t="str" cm="1">
        <f t="array" ref="F362">IF($D362&lt;&gt;FALSE,_xlfn.LET(_xlpm.legacyData,INDEX('INPUT Legacy JSON Input'!$C:$C,$D362),
_xlpm.interimString,MID(_xlpm.legacyData,FIND(F$1,_xlpm.legacyData)+LEN(F$1)+3,LEN(_xlpm.legacyData)),
IF(ISERROR(FIND(F$1,_xlpm.legacyData)),"",LEFT(_xlpm.interimString,FIND("}",_xlpm.interimString)-2))),"")</f>
        <v/>
      </c>
      <c r="G362" t="str" cm="1">
        <f t="array" ref="G362">IF($D362&lt;&gt;FALSE,_xlfn.LET(_xlpm.legacyData,INDEX('INPUT Legacy JSON Input'!$C:$C,$D362),
_xlpm.interimString,MID(_xlpm.legacyData,FIND(G$1,_xlpm.legacyData)+LEN(G$1)+3,LEN(_xlpm.legacyData)),
IF(ISERROR(FIND(G$1,_xlpm.legacyData)),"",LEFT(_xlpm.interimString,FIND("}",_xlpm.interimString)-2))),"")</f>
        <v/>
      </c>
      <c r="H362" s="9" t="str">
        <f>IF(OR(AND(E362="",F362="",G362=""),AND(B362="labels.icon",F362="")),"",
SUBSTITUTE("{\""featureType\"":\"""&amp;A362&amp;"\"",\""elementType\"":\"""&amp;B362&amp;"\"",\""stylers\"":["&amp;
IF(OR(E362="",B362="labels.icon"),"","{\""visibility\"":\"""&amp;E362&amp;"\""},")&amp;
IF(F362="","","{\""color\"":\"""&amp;F362&amp;"\""},")&amp;
IF(OR(G362="",B362="labels.icon"),"","{\""weight\"":"&amp;G362&amp;"}")&amp;
"]}" &amp;IF((COUNTA(H363:H$778)-COUNTIF(H363:H$778,""))&gt;0, ",", ""),",]","]"))</f>
        <v/>
      </c>
    </row>
    <row r="363" spans="1:8">
      <c r="A363" s="7" t="s">
        <v>27</v>
      </c>
      <c r="B363" t="str" cm="1">
        <f t="array" ref="B363">INDEX('CONSTRUCTION 7 Types'!A:A,COUNTIF(A$2:A363,A363))</f>
        <v>labels</v>
      </c>
      <c r="D363" t="b">
        <f>_xlfn.LET(_xlpm.overrideMatch,IFERROR(MATCH("{""featureType"":""" &amp; INDEX('CONFIG Legacy V3 Mapping'!B:B,MATCH('OUTPUT Legacy Converter'!A363,'CONFIG Legacy V3 Mapping'!A:A,0)) &amp; """,""elementType"":""" &amp; B363 &amp; """",'INPUT Legacy JSON Input'!$D:$D,0),FALSE),
_xlpm.allMatch,IF(LEN(A363)-LEN(SUBSTITUTE(A363,".",""))=0,IFERROR(MATCH("{""featureType"":"""&amp;INDEX('CONFIG Legacy V3 Mapping'!B:B,MATCH('OUTPUT Legacy Converter'!A363,'CONFIG Legacy V3 Mapping'!A:A,0))&amp;""",""elementType"":""all""",'INPUT Legacy JSON Input'!$D:$D,0),FALSE),FALSE),
_xlpm.defaultMatch,IF(LEN(A363)-LEN(SUBSTITUTE(A363,".",""))=0,IFERROR(MATCH("{""elementType"":""" &amp; B363 &amp; """",'INPUT Legacy JSON Input'!$D:$D,0),FALSE),FALSE),
IF(_xlpm.overrideMatch,_xlpm.overrideMatch,IF(_xlpm.allMatch,_xlpm.allMatch,IF(_xlpm.defaultMatch,_xlpm.defaultMatch,FALSE))))</f>
        <v>0</v>
      </c>
      <c r="E363" t="str" cm="1">
        <f t="array" ref="E363">IF($D363&lt;&gt;FALSE,_xlfn.LET(_xlpm.legacyData,INDEX('INPUT Legacy JSON Input'!$C:$C,$D363),
_xlpm.interimString,MID(_xlpm.legacyData,FIND(E$1,_xlpm.legacyData)+LEN(E$1)+3,LEN(_xlpm.legacyData)),
IF(ISERROR(FIND(E$1,_xlpm.legacyData)),"",LEFT(_xlpm.interimString,FIND("}",_xlpm.interimString)-2))),"")</f>
        <v/>
      </c>
      <c r="F363" t="str" cm="1">
        <f t="array" ref="F363">IF($D363&lt;&gt;FALSE,_xlfn.LET(_xlpm.legacyData,INDEX('INPUT Legacy JSON Input'!$C:$C,$D363),
_xlpm.interimString,MID(_xlpm.legacyData,FIND(F$1,_xlpm.legacyData)+LEN(F$1)+3,LEN(_xlpm.legacyData)),
IF(ISERROR(FIND(F$1,_xlpm.legacyData)),"",LEFT(_xlpm.interimString,FIND("}",_xlpm.interimString)-2))),"")</f>
        <v/>
      </c>
      <c r="G363" t="str" cm="1">
        <f t="array" ref="G363">IF($D363&lt;&gt;FALSE,_xlfn.LET(_xlpm.legacyData,INDEX('INPUT Legacy JSON Input'!$C:$C,$D363),
_xlpm.interimString,MID(_xlpm.legacyData,FIND(G$1,_xlpm.legacyData)+LEN(G$1)+3,LEN(_xlpm.legacyData)),
IF(ISERROR(FIND(G$1,_xlpm.legacyData)),"",LEFT(_xlpm.interimString,FIND("}",_xlpm.interimString)-2))),"")</f>
        <v/>
      </c>
      <c r="H363" s="9" t="str">
        <f>IF(OR(AND(E363="",F363="",G363=""),AND(B363="labels.icon",F363="")),"",
SUBSTITUTE("{\""featureType\"":\"""&amp;A363&amp;"\"",\""elementType\"":\"""&amp;B363&amp;"\"",\""stylers\"":["&amp;
IF(OR(E363="",B363="labels.icon"),"","{\""visibility\"":\"""&amp;E363&amp;"\""},")&amp;
IF(F363="","","{\""color\"":\"""&amp;F363&amp;"\""},")&amp;
IF(OR(G363="",B363="labels.icon"),"","{\""weight\"":"&amp;G363&amp;"}")&amp;
"]}" &amp;IF((COUNTA(H364:H$778)-COUNTIF(H364:H$778,""))&gt;0, ",", ""),",]","]"))</f>
        <v/>
      </c>
    </row>
    <row r="364" spans="1:8">
      <c r="A364" s="7" t="s">
        <v>28</v>
      </c>
      <c r="B364" t="str" cm="1">
        <f t="array" ref="B364">INDEX('CONSTRUCTION 7 Types'!A:A,COUNTIF(A$2:A364,A364))</f>
        <v>labels</v>
      </c>
      <c r="D364" t="b">
        <f>_xlfn.LET(_xlpm.overrideMatch,IFERROR(MATCH("{""featureType"":""" &amp; INDEX('CONFIG Legacy V3 Mapping'!B:B,MATCH('OUTPUT Legacy Converter'!A364,'CONFIG Legacy V3 Mapping'!A:A,0)) &amp; """,""elementType"":""" &amp; B364 &amp; """",'INPUT Legacy JSON Input'!$D:$D,0),FALSE),
_xlpm.allMatch,IF(LEN(A364)-LEN(SUBSTITUTE(A364,".",""))=0,IFERROR(MATCH("{""featureType"":"""&amp;INDEX('CONFIG Legacy V3 Mapping'!B:B,MATCH('OUTPUT Legacy Converter'!A364,'CONFIG Legacy V3 Mapping'!A:A,0))&amp;""",""elementType"":""all""",'INPUT Legacy JSON Input'!$D:$D,0),FALSE),FALSE),
_xlpm.defaultMatch,IF(LEN(A364)-LEN(SUBSTITUTE(A364,".",""))=0,IFERROR(MATCH("{""elementType"":""" &amp; B364 &amp; """",'INPUT Legacy JSON Input'!$D:$D,0),FALSE),FALSE),
IF(_xlpm.overrideMatch,_xlpm.overrideMatch,IF(_xlpm.allMatch,_xlpm.allMatch,IF(_xlpm.defaultMatch,_xlpm.defaultMatch,FALSE))))</f>
        <v>0</v>
      </c>
      <c r="E364" t="str" cm="1">
        <f t="array" ref="E364">IF($D364&lt;&gt;FALSE,_xlfn.LET(_xlpm.legacyData,INDEX('INPUT Legacy JSON Input'!$C:$C,$D364),
_xlpm.interimString,MID(_xlpm.legacyData,FIND(E$1,_xlpm.legacyData)+LEN(E$1)+3,LEN(_xlpm.legacyData)),
IF(ISERROR(FIND(E$1,_xlpm.legacyData)),"",LEFT(_xlpm.interimString,FIND("}",_xlpm.interimString)-2))),"")</f>
        <v/>
      </c>
      <c r="F364" t="str" cm="1">
        <f t="array" ref="F364">IF($D364&lt;&gt;FALSE,_xlfn.LET(_xlpm.legacyData,INDEX('INPUT Legacy JSON Input'!$C:$C,$D364),
_xlpm.interimString,MID(_xlpm.legacyData,FIND(F$1,_xlpm.legacyData)+LEN(F$1)+3,LEN(_xlpm.legacyData)),
IF(ISERROR(FIND(F$1,_xlpm.legacyData)),"",LEFT(_xlpm.interimString,FIND("}",_xlpm.interimString)-2))),"")</f>
        <v/>
      </c>
      <c r="G364" t="str" cm="1">
        <f t="array" ref="G364">IF($D364&lt;&gt;FALSE,_xlfn.LET(_xlpm.legacyData,INDEX('INPUT Legacy JSON Input'!$C:$C,$D364),
_xlpm.interimString,MID(_xlpm.legacyData,FIND(G$1,_xlpm.legacyData)+LEN(G$1)+3,LEN(_xlpm.legacyData)),
IF(ISERROR(FIND(G$1,_xlpm.legacyData)),"",LEFT(_xlpm.interimString,FIND("}",_xlpm.interimString)-2))),"")</f>
        <v/>
      </c>
      <c r="H364" s="9" t="str">
        <f>IF(OR(AND(E364="",F364="",G364=""),AND(B364="labels.icon",F364="")),"",
SUBSTITUTE("{\""featureType\"":\"""&amp;A364&amp;"\"",\""elementType\"":\"""&amp;B364&amp;"\"",\""stylers\"":["&amp;
IF(OR(E364="",B364="labels.icon"),"","{\""visibility\"":\"""&amp;E364&amp;"\""},")&amp;
IF(F364="","","{\""color\"":\"""&amp;F364&amp;"\""},")&amp;
IF(OR(G364="",B364="labels.icon"),"","{\""weight\"":"&amp;G364&amp;"}")&amp;
"]}" &amp;IF((COUNTA(H365:H$778)-COUNTIF(H365:H$778,""))&gt;0, ",", ""),",]","]"))</f>
        <v/>
      </c>
    </row>
    <row r="365" spans="1:8">
      <c r="A365" s="7" t="s">
        <v>29</v>
      </c>
      <c r="B365" t="str" cm="1">
        <f t="array" ref="B365">INDEX('CONSTRUCTION 7 Types'!A:A,COUNTIF(A$2:A365,A365))</f>
        <v>labels</v>
      </c>
      <c r="D365" t="b">
        <f>_xlfn.LET(_xlpm.overrideMatch,IFERROR(MATCH("{""featureType"":""" &amp; INDEX('CONFIG Legacy V3 Mapping'!B:B,MATCH('OUTPUT Legacy Converter'!A365,'CONFIG Legacy V3 Mapping'!A:A,0)) &amp; """,""elementType"":""" &amp; B365 &amp; """",'INPUT Legacy JSON Input'!$D:$D,0),FALSE),
_xlpm.allMatch,IF(LEN(A365)-LEN(SUBSTITUTE(A365,".",""))=0,IFERROR(MATCH("{""featureType"":"""&amp;INDEX('CONFIG Legacy V3 Mapping'!B:B,MATCH('OUTPUT Legacy Converter'!A365,'CONFIG Legacy V3 Mapping'!A:A,0))&amp;""",""elementType"":""all""",'INPUT Legacy JSON Input'!$D:$D,0),FALSE),FALSE),
_xlpm.defaultMatch,IF(LEN(A365)-LEN(SUBSTITUTE(A365,".",""))=0,IFERROR(MATCH("{""elementType"":""" &amp; B365 &amp; """",'INPUT Legacy JSON Input'!$D:$D,0),FALSE),FALSE),
IF(_xlpm.overrideMatch,_xlpm.overrideMatch,IF(_xlpm.allMatch,_xlpm.allMatch,IF(_xlpm.defaultMatch,_xlpm.defaultMatch,FALSE))))</f>
        <v>0</v>
      </c>
      <c r="E365" t="str" cm="1">
        <f t="array" ref="E365">IF($D365&lt;&gt;FALSE,_xlfn.LET(_xlpm.legacyData,INDEX('INPUT Legacy JSON Input'!$C:$C,$D365),
_xlpm.interimString,MID(_xlpm.legacyData,FIND(E$1,_xlpm.legacyData)+LEN(E$1)+3,LEN(_xlpm.legacyData)),
IF(ISERROR(FIND(E$1,_xlpm.legacyData)),"",LEFT(_xlpm.interimString,FIND("}",_xlpm.interimString)-2))),"")</f>
        <v/>
      </c>
      <c r="F365" t="str" cm="1">
        <f t="array" ref="F365">IF($D365&lt;&gt;FALSE,_xlfn.LET(_xlpm.legacyData,INDEX('INPUT Legacy JSON Input'!$C:$C,$D365),
_xlpm.interimString,MID(_xlpm.legacyData,FIND(F$1,_xlpm.legacyData)+LEN(F$1)+3,LEN(_xlpm.legacyData)),
IF(ISERROR(FIND(F$1,_xlpm.legacyData)),"",LEFT(_xlpm.interimString,FIND("}",_xlpm.interimString)-2))),"")</f>
        <v/>
      </c>
      <c r="G365" t="str" cm="1">
        <f t="array" ref="G365">IF($D365&lt;&gt;FALSE,_xlfn.LET(_xlpm.legacyData,INDEX('INPUT Legacy JSON Input'!$C:$C,$D365),
_xlpm.interimString,MID(_xlpm.legacyData,FIND(G$1,_xlpm.legacyData)+LEN(G$1)+3,LEN(_xlpm.legacyData)),
IF(ISERROR(FIND(G$1,_xlpm.legacyData)),"",LEFT(_xlpm.interimString,FIND("}",_xlpm.interimString)-2))),"")</f>
        <v/>
      </c>
      <c r="H365" s="9" t="str">
        <f>IF(OR(AND(E365="",F365="",G365=""),AND(B365="labels.icon",F365="")),"",
SUBSTITUTE("{\""featureType\"":\"""&amp;A365&amp;"\"",\""elementType\"":\"""&amp;B365&amp;"\"",\""stylers\"":["&amp;
IF(OR(E365="",B365="labels.icon"),"","{\""visibility\"":\"""&amp;E365&amp;"\""},")&amp;
IF(F365="","","{\""color\"":\"""&amp;F365&amp;"\""},")&amp;
IF(OR(G365="",B365="labels.icon"),"","{\""weight\"":"&amp;G365&amp;"}")&amp;
"]}" &amp;IF((COUNTA(H366:H$778)-COUNTIF(H366:H$778,""))&gt;0, ",", ""),",]","]"))</f>
        <v/>
      </c>
    </row>
    <row r="366" spans="1:8">
      <c r="A366" s="7" t="s">
        <v>30</v>
      </c>
      <c r="B366" t="str" cm="1">
        <f t="array" ref="B366">INDEX('CONSTRUCTION 7 Types'!A:A,COUNTIF(A$2:A366,A366))</f>
        <v>labels</v>
      </c>
      <c r="D366" t="b">
        <f>_xlfn.LET(_xlpm.overrideMatch,IFERROR(MATCH("{""featureType"":""" &amp; INDEX('CONFIG Legacy V3 Mapping'!B:B,MATCH('OUTPUT Legacy Converter'!A366,'CONFIG Legacy V3 Mapping'!A:A,0)) &amp; """,""elementType"":""" &amp; B366 &amp; """",'INPUT Legacy JSON Input'!$D:$D,0),FALSE),
_xlpm.allMatch,IF(LEN(A366)-LEN(SUBSTITUTE(A366,".",""))=0,IFERROR(MATCH("{""featureType"":"""&amp;INDEX('CONFIG Legacy V3 Mapping'!B:B,MATCH('OUTPUT Legacy Converter'!A366,'CONFIG Legacy V3 Mapping'!A:A,0))&amp;""",""elementType"":""all""",'INPUT Legacy JSON Input'!$D:$D,0),FALSE),FALSE),
_xlpm.defaultMatch,IF(LEN(A366)-LEN(SUBSTITUTE(A366,".",""))=0,IFERROR(MATCH("{""elementType"":""" &amp; B366 &amp; """",'INPUT Legacy JSON Input'!$D:$D,0),FALSE),FALSE),
IF(_xlpm.overrideMatch,_xlpm.overrideMatch,IF(_xlpm.allMatch,_xlpm.allMatch,IF(_xlpm.defaultMatch,_xlpm.defaultMatch,FALSE))))</f>
        <v>0</v>
      </c>
      <c r="E366" t="str" cm="1">
        <f t="array" ref="E366">IF($D366&lt;&gt;FALSE,_xlfn.LET(_xlpm.legacyData,INDEX('INPUT Legacy JSON Input'!$C:$C,$D366),
_xlpm.interimString,MID(_xlpm.legacyData,FIND(E$1,_xlpm.legacyData)+LEN(E$1)+3,LEN(_xlpm.legacyData)),
IF(ISERROR(FIND(E$1,_xlpm.legacyData)),"",LEFT(_xlpm.interimString,FIND("}",_xlpm.interimString)-2))),"")</f>
        <v/>
      </c>
      <c r="F366" t="str" cm="1">
        <f t="array" ref="F366">IF($D366&lt;&gt;FALSE,_xlfn.LET(_xlpm.legacyData,INDEX('INPUT Legacy JSON Input'!$C:$C,$D366),
_xlpm.interimString,MID(_xlpm.legacyData,FIND(F$1,_xlpm.legacyData)+LEN(F$1)+3,LEN(_xlpm.legacyData)),
IF(ISERROR(FIND(F$1,_xlpm.legacyData)),"",LEFT(_xlpm.interimString,FIND("}",_xlpm.interimString)-2))),"")</f>
        <v/>
      </c>
      <c r="G366" t="str" cm="1">
        <f t="array" ref="G366">IF($D366&lt;&gt;FALSE,_xlfn.LET(_xlpm.legacyData,INDEX('INPUT Legacy JSON Input'!$C:$C,$D366),
_xlpm.interimString,MID(_xlpm.legacyData,FIND(G$1,_xlpm.legacyData)+LEN(G$1)+3,LEN(_xlpm.legacyData)),
IF(ISERROR(FIND(G$1,_xlpm.legacyData)),"",LEFT(_xlpm.interimString,FIND("}",_xlpm.interimString)-2))),"")</f>
        <v/>
      </c>
      <c r="H366" s="9" t="str">
        <f>IF(OR(AND(E366="",F366="",G366=""),AND(B366="labels.icon",F366="")),"",
SUBSTITUTE("{\""featureType\"":\"""&amp;A366&amp;"\"",\""elementType\"":\"""&amp;B366&amp;"\"",\""stylers\"":["&amp;
IF(OR(E366="",B366="labels.icon"),"","{\""visibility\"":\"""&amp;E366&amp;"\""},")&amp;
IF(F366="","","{\""color\"":\"""&amp;F366&amp;"\""},")&amp;
IF(OR(G366="",B366="labels.icon"),"","{\""weight\"":"&amp;G366&amp;"}")&amp;
"]}" &amp;IF((COUNTA(H367:H$778)-COUNTIF(H367:H$778,""))&gt;0, ",", ""),",]","]"))</f>
        <v/>
      </c>
    </row>
    <row r="367" spans="1:8">
      <c r="A367" s="7" t="s">
        <v>31</v>
      </c>
      <c r="B367" t="str" cm="1">
        <f t="array" ref="B367">INDEX('CONSTRUCTION 7 Types'!A:A,COUNTIF(A$2:A367,A367))</f>
        <v>labels</v>
      </c>
      <c r="D367" t="b">
        <f>_xlfn.LET(_xlpm.overrideMatch,IFERROR(MATCH("{""featureType"":""" &amp; INDEX('CONFIG Legacy V3 Mapping'!B:B,MATCH('OUTPUT Legacy Converter'!A367,'CONFIG Legacy V3 Mapping'!A:A,0)) &amp; """,""elementType"":""" &amp; B367 &amp; """",'INPUT Legacy JSON Input'!$D:$D,0),FALSE),
_xlpm.allMatch,IF(LEN(A367)-LEN(SUBSTITUTE(A367,".",""))=0,IFERROR(MATCH("{""featureType"":"""&amp;INDEX('CONFIG Legacy V3 Mapping'!B:B,MATCH('OUTPUT Legacy Converter'!A367,'CONFIG Legacy V3 Mapping'!A:A,0))&amp;""",""elementType"":""all""",'INPUT Legacy JSON Input'!$D:$D,0),FALSE),FALSE),
_xlpm.defaultMatch,IF(LEN(A367)-LEN(SUBSTITUTE(A367,".",""))=0,IFERROR(MATCH("{""elementType"":""" &amp; B367 &amp; """",'INPUT Legacy JSON Input'!$D:$D,0),FALSE),FALSE),
IF(_xlpm.overrideMatch,_xlpm.overrideMatch,IF(_xlpm.allMatch,_xlpm.allMatch,IF(_xlpm.defaultMatch,_xlpm.defaultMatch,FALSE))))</f>
        <v>0</v>
      </c>
      <c r="E367" t="str" cm="1">
        <f t="array" ref="E367">IF($D367&lt;&gt;FALSE,_xlfn.LET(_xlpm.legacyData,INDEX('INPUT Legacy JSON Input'!$C:$C,$D367),
_xlpm.interimString,MID(_xlpm.legacyData,FIND(E$1,_xlpm.legacyData)+LEN(E$1)+3,LEN(_xlpm.legacyData)),
IF(ISERROR(FIND(E$1,_xlpm.legacyData)),"",LEFT(_xlpm.interimString,FIND("}",_xlpm.interimString)-2))),"")</f>
        <v/>
      </c>
      <c r="F367" t="str" cm="1">
        <f t="array" ref="F367">IF($D367&lt;&gt;FALSE,_xlfn.LET(_xlpm.legacyData,INDEX('INPUT Legacy JSON Input'!$C:$C,$D367),
_xlpm.interimString,MID(_xlpm.legacyData,FIND(F$1,_xlpm.legacyData)+LEN(F$1)+3,LEN(_xlpm.legacyData)),
IF(ISERROR(FIND(F$1,_xlpm.legacyData)),"",LEFT(_xlpm.interimString,FIND("}",_xlpm.interimString)-2))),"")</f>
        <v/>
      </c>
      <c r="G367" t="str" cm="1">
        <f t="array" ref="G367">IF($D367&lt;&gt;FALSE,_xlfn.LET(_xlpm.legacyData,INDEX('INPUT Legacy JSON Input'!$C:$C,$D367),
_xlpm.interimString,MID(_xlpm.legacyData,FIND(G$1,_xlpm.legacyData)+LEN(G$1)+3,LEN(_xlpm.legacyData)),
IF(ISERROR(FIND(G$1,_xlpm.legacyData)),"",LEFT(_xlpm.interimString,FIND("}",_xlpm.interimString)-2))),"")</f>
        <v/>
      </c>
      <c r="H367" s="9" t="str">
        <f>IF(OR(AND(E367="",F367="",G367=""),AND(B367="labels.icon",F367="")),"",
SUBSTITUTE("{\""featureType\"":\"""&amp;A367&amp;"\"",\""elementType\"":\"""&amp;B367&amp;"\"",\""stylers\"":["&amp;
IF(OR(E367="",B367="labels.icon"),"","{\""visibility\"":\"""&amp;E367&amp;"\""},")&amp;
IF(F367="","","{\""color\"":\"""&amp;F367&amp;"\""},")&amp;
IF(OR(G367="",B367="labels.icon"),"","{\""weight\"":"&amp;G367&amp;"}")&amp;
"]}" &amp;IF((COUNTA(H368:H$778)-COUNTIF(H368:H$778,""))&gt;0, ",", ""),",]","]"))</f>
        <v/>
      </c>
    </row>
    <row r="368" spans="1:8">
      <c r="A368" s="7" t="s">
        <v>32</v>
      </c>
      <c r="B368" t="str" cm="1">
        <f t="array" ref="B368">INDEX('CONSTRUCTION 7 Types'!A:A,COUNTIF(A$2:A368,A368))</f>
        <v>labels</v>
      </c>
      <c r="D368" t="b">
        <f>_xlfn.LET(_xlpm.overrideMatch,IFERROR(MATCH("{""featureType"":""" &amp; INDEX('CONFIG Legacy V3 Mapping'!B:B,MATCH('OUTPUT Legacy Converter'!A368,'CONFIG Legacy V3 Mapping'!A:A,0)) &amp; """,""elementType"":""" &amp; B368 &amp; """",'INPUT Legacy JSON Input'!$D:$D,0),FALSE),
_xlpm.allMatch,IF(LEN(A368)-LEN(SUBSTITUTE(A368,".",""))=0,IFERROR(MATCH("{""featureType"":"""&amp;INDEX('CONFIG Legacy V3 Mapping'!B:B,MATCH('OUTPUT Legacy Converter'!A368,'CONFIG Legacy V3 Mapping'!A:A,0))&amp;""",""elementType"":""all""",'INPUT Legacy JSON Input'!$D:$D,0),FALSE),FALSE),
_xlpm.defaultMatch,IF(LEN(A368)-LEN(SUBSTITUTE(A368,".",""))=0,IFERROR(MATCH("{""elementType"":""" &amp; B368 &amp; """",'INPUT Legacy JSON Input'!$D:$D,0),FALSE),FALSE),
IF(_xlpm.overrideMatch,_xlpm.overrideMatch,IF(_xlpm.allMatch,_xlpm.allMatch,IF(_xlpm.defaultMatch,_xlpm.defaultMatch,FALSE))))</f>
        <v>0</v>
      </c>
      <c r="E368" t="str" cm="1">
        <f t="array" ref="E368">IF($D368&lt;&gt;FALSE,_xlfn.LET(_xlpm.legacyData,INDEX('INPUT Legacy JSON Input'!$C:$C,$D368),
_xlpm.interimString,MID(_xlpm.legacyData,FIND(E$1,_xlpm.legacyData)+LEN(E$1)+3,LEN(_xlpm.legacyData)),
IF(ISERROR(FIND(E$1,_xlpm.legacyData)),"",LEFT(_xlpm.interimString,FIND("}",_xlpm.interimString)-2))),"")</f>
        <v/>
      </c>
      <c r="F368" t="str" cm="1">
        <f t="array" ref="F368">IF($D368&lt;&gt;FALSE,_xlfn.LET(_xlpm.legacyData,INDEX('INPUT Legacy JSON Input'!$C:$C,$D368),
_xlpm.interimString,MID(_xlpm.legacyData,FIND(F$1,_xlpm.legacyData)+LEN(F$1)+3,LEN(_xlpm.legacyData)),
IF(ISERROR(FIND(F$1,_xlpm.legacyData)),"",LEFT(_xlpm.interimString,FIND("}",_xlpm.interimString)-2))),"")</f>
        <v/>
      </c>
      <c r="G368" t="str" cm="1">
        <f t="array" ref="G368">IF($D368&lt;&gt;FALSE,_xlfn.LET(_xlpm.legacyData,INDEX('INPUT Legacy JSON Input'!$C:$C,$D368),
_xlpm.interimString,MID(_xlpm.legacyData,FIND(G$1,_xlpm.legacyData)+LEN(G$1)+3,LEN(_xlpm.legacyData)),
IF(ISERROR(FIND(G$1,_xlpm.legacyData)),"",LEFT(_xlpm.interimString,FIND("}",_xlpm.interimString)-2))),"")</f>
        <v/>
      </c>
      <c r="H368" s="9" t="str">
        <f>IF(OR(AND(E368="",F368="",G368=""),AND(B368="labels.icon",F368="")),"",
SUBSTITUTE("{\""featureType\"":\"""&amp;A368&amp;"\"",\""elementType\"":\"""&amp;B368&amp;"\"",\""stylers\"":["&amp;
IF(OR(E368="",B368="labels.icon"),"","{\""visibility\"":\"""&amp;E368&amp;"\""},")&amp;
IF(F368="","","{\""color\"":\"""&amp;F368&amp;"\""},")&amp;
IF(OR(G368="",B368="labels.icon"),"","{\""weight\"":"&amp;G368&amp;"}")&amp;
"]}" &amp;IF((COUNTA(H369:H$778)-COUNTIF(H369:H$778,""))&gt;0, ",", ""),",]","]"))</f>
        <v/>
      </c>
    </row>
    <row r="369" spans="1:8">
      <c r="A369" s="7" t="s">
        <v>33</v>
      </c>
      <c r="B369" t="str" cm="1">
        <f t="array" ref="B369">INDEX('CONSTRUCTION 7 Types'!A:A,COUNTIF(A$2:A369,A369))</f>
        <v>labels</v>
      </c>
      <c r="D369" t="b">
        <f>_xlfn.LET(_xlpm.overrideMatch,IFERROR(MATCH("{""featureType"":""" &amp; INDEX('CONFIG Legacy V3 Mapping'!B:B,MATCH('OUTPUT Legacy Converter'!A369,'CONFIG Legacy V3 Mapping'!A:A,0)) &amp; """,""elementType"":""" &amp; B369 &amp; """",'INPUT Legacy JSON Input'!$D:$D,0),FALSE),
_xlpm.allMatch,IF(LEN(A369)-LEN(SUBSTITUTE(A369,".",""))=0,IFERROR(MATCH("{""featureType"":"""&amp;INDEX('CONFIG Legacy V3 Mapping'!B:B,MATCH('OUTPUT Legacy Converter'!A369,'CONFIG Legacy V3 Mapping'!A:A,0))&amp;""",""elementType"":""all""",'INPUT Legacy JSON Input'!$D:$D,0),FALSE),FALSE),
_xlpm.defaultMatch,IF(LEN(A369)-LEN(SUBSTITUTE(A369,".",""))=0,IFERROR(MATCH("{""elementType"":""" &amp; B369 &amp; """",'INPUT Legacy JSON Input'!$D:$D,0),FALSE),FALSE),
IF(_xlpm.overrideMatch,_xlpm.overrideMatch,IF(_xlpm.allMatch,_xlpm.allMatch,IF(_xlpm.defaultMatch,_xlpm.defaultMatch,FALSE))))</f>
        <v>0</v>
      </c>
      <c r="E369" t="str" cm="1">
        <f t="array" ref="E369">IF($D369&lt;&gt;FALSE,_xlfn.LET(_xlpm.legacyData,INDEX('INPUT Legacy JSON Input'!$C:$C,$D369),
_xlpm.interimString,MID(_xlpm.legacyData,FIND(E$1,_xlpm.legacyData)+LEN(E$1)+3,LEN(_xlpm.legacyData)),
IF(ISERROR(FIND(E$1,_xlpm.legacyData)),"",LEFT(_xlpm.interimString,FIND("}",_xlpm.interimString)-2))),"")</f>
        <v/>
      </c>
      <c r="F369" t="str" cm="1">
        <f t="array" ref="F369">IF($D369&lt;&gt;FALSE,_xlfn.LET(_xlpm.legacyData,INDEX('INPUT Legacy JSON Input'!$C:$C,$D369),
_xlpm.interimString,MID(_xlpm.legacyData,FIND(F$1,_xlpm.legacyData)+LEN(F$1)+3,LEN(_xlpm.legacyData)),
IF(ISERROR(FIND(F$1,_xlpm.legacyData)),"",LEFT(_xlpm.interimString,FIND("}",_xlpm.interimString)-2))),"")</f>
        <v/>
      </c>
      <c r="G369" t="str" cm="1">
        <f t="array" ref="G369">IF($D369&lt;&gt;FALSE,_xlfn.LET(_xlpm.legacyData,INDEX('INPUT Legacy JSON Input'!$C:$C,$D369),
_xlpm.interimString,MID(_xlpm.legacyData,FIND(G$1,_xlpm.legacyData)+LEN(G$1)+3,LEN(_xlpm.legacyData)),
IF(ISERROR(FIND(G$1,_xlpm.legacyData)),"",LEFT(_xlpm.interimString,FIND("}",_xlpm.interimString)-2))),"")</f>
        <v/>
      </c>
      <c r="H369" s="9" t="str">
        <f>IF(OR(AND(E369="",F369="",G369=""),AND(B369="labels.icon",F369="")),"",
SUBSTITUTE("{\""featureType\"":\"""&amp;A369&amp;"\"",\""elementType\"":\"""&amp;B369&amp;"\"",\""stylers\"":["&amp;
IF(OR(E369="",B369="labels.icon"),"","{\""visibility\"":\"""&amp;E369&amp;"\""},")&amp;
IF(F369="","","{\""color\"":\"""&amp;F369&amp;"\""},")&amp;
IF(OR(G369="",B369="labels.icon"),"","{\""weight\"":"&amp;G369&amp;"}")&amp;
"]}" &amp;IF((COUNTA(H370:H$778)-COUNTIF(H370:H$778,""))&gt;0, ",", ""),",]","]"))</f>
        <v/>
      </c>
    </row>
    <row r="370" spans="1:8">
      <c r="A370" s="7" t="s">
        <v>34</v>
      </c>
      <c r="B370" t="str" cm="1">
        <f t="array" ref="B370">INDEX('CONSTRUCTION 7 Types'!A:A,COUNTIF(A$2:A370,A370))</f>
        <v>labels</v>
      </c>
      <c r="D370" t="b">
        <f>_xlfn.LET(_xlpm.overrideMatch,IFERROR(MATCH("{""featureType"":""" &amp; INDEX('CONFIG Legacy V3 Mapping'!B:B,MATCH('OUTPUT Legacy Converter'!A370,'CONFIG Legacy V3 Mapping'!A:A,0)) &amp; """,""elementType"":""" &amp; B370 &amp; """",'INPUT Legacy JSON Input'!$D:$D,0),FALSE),
_xlpm.allMatch,IF(LEN(A370)-LEN(SUBSTITUTE(A370,".",""))=0,IFERROR(MATCH("{""featureType"":"""&amp;INDEX('CONFIG Legacy V3 Mapping'!B:B,MATCH('OUTPUT Legacy Converter'!A370,'CONFIG Legacy V3 Mapping'!A:A,0))&amp;""",""elementType"":""all""",'INPUT Legacy JSON Input'!$D:$D,0),FALSE),FALSE),
_xlpm.defaultMatch,IF(LEN(A370)-LEN(SUBSTITUTE(A370,".",""))=0,IFERROR(MATCH("{""elementType"":""" &amp; B370 &amp; """",'INPUT Legacy JSON Input'!$D:$D,0),FALSE),FALSE),
IF(_xlpm.overrideMatch,_xlpm.overrideMatch,IF(_xlpm.allMatch,_xlpm.allMatch,IF(_xlpm.defaultMatch,_xlpm.defaultMatch,FALSE))))</f>
        <v>0</v>
      </c>
      <c r="E370" t="str" cm="1">
        <f t="array" ref="E370">IF($D370&lt;&gt;FALSE,_xlfn.LET(_xlpm.legacyData,INDEX('INPUT Legacy JSON Input'!$C:$C,$D370),
_xlpm.interimString,MID(_xlpm.legacyData,FIND(E$1,_xlpm.legacyData)+LEN(E$1)+3,LEN(_xlpm.legacyData)),
IF(ISERROR(FIND(E$1,_xlpm.legacyData)),"",LEFT(_xlpm.interimString,FIND("}",_xlpm.interimString)-2))),"")</f>
        <v/>
      </c>
      <c r="F370" t="str" cm="1">
        <f t="array" ref="F370">IF($D370&lt;&gt;FALSE,_xlfn.LET(_xlpm.legacyData,INDEX('INPUT Legacy JSON Input'!$C:$C,$D370),
_xlpm.interimString,MID(_xlpm.legacyData,FIND(F$1,_xlpm.legacyData)+LEN(F$1)+3,LEN(_xlpm.legacyData)),
IF(ISERROR(FIND(F$1,_xlpm.legacyData)),"",LEFT(_xlpm.interimString,FIND("}",_xlpm.interimString)-2))),"")</f>
        <v/>
      </c>
      <c r="G370" t="str" cm="1">
        <f t="array" ref="G370">IF($D370&lt;&gt;FALSE,_xlfn.LET(_xlpm.legacyData,INDEX('INPUT Legacy JSON Input'!$C:$C,$D370),
_xlpm.interimString,MID(_xlpm.legacyData,FIND(G$1,_xlpm.legacyData)+LEN(G$1)+3,LEN(_xlpm.legacyData)),
IF(ISERROR(FIND(G$1,_xlpm.legacyData)),"",LEFT(_xlpm.interimString,FIND("}",_xlpm.interimString)-2))),"")</f>
        <v/>
      </c>
      <c r="H370" s="9" t="str">
        <f>IF(OR(AND(E370="",F370="",G370=""),AND(B370="labels.icon",F370="")),"",
SUBSTITUTE("{\""featureType\"":\"""&amp;A370&amp;"\"",\""elementType\"":\"""&amp;B370&amp;"\"",\""stylers\"":["&amp;
IF(OR(E370="",B370="labels.icon"),"","{\""visibility\"":\"""&amp;E370&amp;"\""},")&amp;
IF(F370="","","{\""color\"":\"""&amp;F370&amp;"\""},")&amp;
IF(OR(G370="",B370="labels.icon"),"","{\""weight\"":"&amp;G370&amp;"}")&amp;
"]}" &amp;IF((COUNTA(H371:H$778)-COUNTIF(H371:H$778,""))&gt;0, ",", ""),",]","]"))</f>
        <v/>
      </c>
    </row>
    <row r="371" spans="1:8">
      <c r="A371" s="7" t="s">
        <v>35</v>
      </c>
      <c r="B371" t="str" cm="1">
        <f t="array" ref="B371">INDEX('CONSTRUCTION 7 Types'!A:A,COUNTIF(A$2:A371,A371))</f>
        <v>labels</v>
      </c>
      <c r="D371" t="b">
        <f>_xlfn.LET(_xlpm.overrideMatch,IFERROR(MATCH("{""featureType"":""" &amp; INDEX('CONFIG Legacy V3 Mapping'!B:B,MATCH('OUTPUT Legacy Converter'!A371,'CONFIG Legacy V3 Mapping'!A:A,0)) &amp; """,""elementType"":""" &amp; B371 &amp; """",'INPUT Legacy JSON Input'!$D:$D,0),FALSE),
_xlpm.allMatch,IF(LEN(A371)-LEN(SUBSTITUTE(A371,".",""))=0,IFERROR(MATCH("{""featureType"":"""&amp;INDEX('CONFIG Legacy V3 Mapping'!B:B,MATCH('OUTPUT Legacy Converter'!A371,'CONFIG Legacy V3 Mapping'!A:A,0))&amp;""",""elementType"":""all""",'INPUT Legacy JSON Input'!$D:$D,0),FALSE),FALSE),
_xlpm.defaultMatch,IF(LEN(A371)-LEN(SUBSTITUTE(A371,".",""))=0,IFERROR(MATCH("{""elementType"":""" &amp; B371 &amp; """",'INPUT Legacy JSON Input'!$D:$D,0),FALSE),FALSE),
IF(_xlpm.overrideMatch,_xlpm.overrideMatch,IF(_xlpm.allMatch,_xlpm.allMatch,IF(_xlpm.defaultMatch,_xlpm.defaultMatch,FALSE))))</f>
        <v>0</v>
      </c>
      <c r="E371" t="str" cm="1">
        <f t="array" ref="E371">IF($D371&lt;&gt;FALSE,_xlfn.LET(_xlpm.legacyData,INDEX('INPUT Legacy JSON Input'!$C:$C,$D371),
_xlpm.interimString,MID(_xlpm.legacyData,FIND(E$1,_xlpm.legacyData)+LEN(E$1)+3,LEN(_xlpm.legacyData)),
IF(ISERROR(FIND(E$1,_xlpm.legacyData)),"",LEFT(_xlpm.interimString,FIND("}",_xlpm.interimString)-2))),"")</f>
        <v/>
      </c>
      <c r="F371" t="str" cm="1">
        <f t="array" ref="F371">IF($D371&lt;&gt;FALSE,_xlfn.LET(_xlpm.legacyData,INDEX('INPUT Legacy JSON Input'!$C:$C,$D371),
_xlpm.interimString,MID(_xlpm.legacyData,FIND(F$1,_xlpm.legacyData)+LEN(F$1)+3,LEN(_xlpm.legacyData)),
IF(ISERROR(FIND(F$1,_xlpm.legacyData)),"",LEFT(_xlpm.interimString,FIND("}",_xlpm.interimString)-2))),"")</f>
        <v/>
      </c>
      <c r="G371" t="str" cm="1">
        <f t="array" ref="G371">IF($D371&lt;&gt;FALSE,_xlfn.LET(_xlpm.legacyData,INDEX('INPUT Legacy JSON Input'!$C:$C,$D371),
_xlpm.interimString,MID(_xlpm.legacyData,FIND(G$1,_xlpm.legacyData)+LEN(G$1)+3,LEN(_xlpm.legacyData)),
IF(ISERROR(FIND(G$1,_xlpm.legacyData)),"",LEFT(_xlpm.interimString,FIND("}",_xlpm.interimString)-2))),"")</f>
        <v/>
      </c>
      <c r="H371" s="9" t="str">
        <f>IF(OR(AND(E371="",F371="",G371=""),AND(B371="labels.icon",F371="")),"",
SUBSTITUTE("{\""featureType\"":\"""&amp;A371&amp;"\"",\""elementType\"":\"""&amp;B371&amp;"\"",\""stylers\"":["&amp;
IF(OR(E371="",B371="labels.icon"),"","{\""visibility\"":\"""&amp;E371&amp;"\""},")&amp;
IF(F371="","","{\""color\"":\"""&amp;F371&amp;"\""},")&amp;
IF(OR(G371="",B371="labels.icon"),"","{\""weight\"":"&amp;G371&amp;"}")&amp;
"]}" &amp;IF((COUNTA(H372:H$778)-COUNTIF(H372:H$778,""))&gt;0, ",", ""),",]","]"))</f>
        <v/>
      </c>
    </row>
    <row r="372" spans="1:8">
      <c r="A372" s="7" t="s">
        <v>36</v>
      </c>
      <c r="B372" t="str" cm="1">
        <f t="array" ref="B372">INDEX('CONSTRUCTION 7 Types'!A:A,COUNTIF(A$2:A372,A372))</f>
        <v>labels</v>
      </c>
      <c r="D372" t="b">
        <f>_xlfn.LET(_xlpm.overrideMatch,IFERROR(MATCH("{""featureType"":""" &amp; INDEX('CONFIG Legacy V3 Mapping'!B:B,MATCH('OUTPUT Legacy Converter'!A372,'CONFIG Legacy V3 Mapping'!A:A,0)) &amp; """,""elementType"":""" &amp; B372 &amp; """",'INPUT Legacy JSON Input'!$D:$D,0),FALSE),
_xlpm.allMatch,IF(LEN(A372)-LEN(SUBSTITUTE(A372,".",""))=0,IFERROR(MATCH("{""featureType"":"""&amp;INDEX('CONFIG Legacy V3 Mapping'!B:B,MATCH('OUTPUT Legacy Converter'!A372,'CONFIG Legacy V3 Mapping'!A:A,0))&amp;""",""elementType"":""all""",'INPUT Legacy JSON Input'!$D:$D,0),FALSE),FALSE),
_xlpm.defaultMatch,IF(LEN(A372)-LEN(SUBSTITUTE(A372,".",""))=0,IFERROR(MATCH("{""elementType"":""" &amp; B372 &amp; """",'INPUT Legacy JSON Input'!$D:$D,0),FALSE),FALSE),
IF(_xlpm.overrideMatch,_xlpm.overrideMatch,IF(_xlpm.allMatch,_xlpm.allMatch,IF(_xlpm.defaultMatch,_xlpm.defaultMatch,FALSE))))</f>
        <v>0</v>
      </c>
      <c r="E372" t="str" cm="1">
        <f t="array" ref="E372">IF($D372&lt;&gt;FALSE,_xlfn.LET(_xlpm.legacyData,INDEX('INPUT Legacy JSON Input'!$C:$C,$D372),
_xlpm.interimString,MID(_xlpm.legacyData,FIND(E$1,_xlpm.legacyData)+LEN(E$1)+3,LEN(_xlpm.legacyData)),
IF(ISERROR(FIND(E$1,_xlpm.legacyData)),"",LEFT(_xlpm.interimString,FIND("}",_xlpm.interimString)-2))),"")</f>
        <v/>
      </c>
      <c r="F372" t="str" cm="1">
        <f t="array" ref="F372">IF($D372&lt;&gt;FALSE,_xlfn.LET(_xlpm.legacyData,INDEX('INPUT Legacy JSON Input'!$C:$C,$D372),
_xlpm.interimString,MID(_xlpm.legacyData,FIND(F$1,_xlpm.legacyData)+LEN(F$1)+3,LEN(_xlpm.legacyData)),
IF(ISERROR(FIND(F$1,_xlpm.legacyData)),"",LEFT(_xlpm.interimString,FIND("}",_xlpm.interimString)-2))),"")</f>
        <v/>
      </c>
      <c r="G372" t="str" cm="1">
        <f t="array" ref="G372">IF($D372&lt;&gt;FALSE,_xlfn.LET(_xlpm.legacyData,INDEX('INPUT Legacy JSON Input'!$C:$C,$D372),
_xlpm.interimString,MID(_xlpm.legacyData,FIND(G$1,_xlpm.legacyData)+LEN(G$1)+3,LEN(_xlpm.legacyData)),
IF(ISERROR(FIND(G$1,_xlpm.legacyData)),"",LEFT(_xlpm.interimString,FIND("}",_xlpm.interimString)-2))),"")</f>
        <v/>
      </c>
      <c r="H372" s="9" t="str">
        <f>IF(OR(AND(E372="",F372="",G372=""),AND(B372="labels.icon",F372="")),"",
SUBSTITUTE("{\""featureType\"":\"""&amp;A372&amp;"\"",\""elementType\"":\"""&amp;B372&amp;"\"",\""stylers\"":["&amp;
IF(OR(E372="",B372="labels.icon"),"","{\""visibility\"":\"""&amp;E372&amp;"\""},")&amp;
IF(F372="","","{\""color\"":\"""&amp;F372&amp;"\""},")&amp;
IF(OR(G372="",B372="labels.icon"),"","{\""weight\"":"&amp;G372&amp;"}")&amp;
"]}" &amp;IF((COUNTA(H373:H$778)-COUNTIF(H373:H$778,""))&gt;0, ",", ""),",]","]"))</f>
        <v/>
      </c>
    </row>
    <row r="373" spans="1:8">
      <c r="A373" s="7" t="s">
        <v>37</v>
      </c>
      <c r="B373" t="str" cm="1">
        <f t="array" ref="B373">INDEX('CONSTRUCTION 7 Types'!A:A,COUNTIF(A$2:A373,A373))</f>
        <v>labels</v>
      </c>
      <c r="D373" t="b">
        <f>_xlfn.LET(_xlpm.overrideMatch,IFERROR(MATCH("{""featureType"":""" &amp; INDEX('CONFIG Legacy V3 Mapping'!B:B,MATCH('OUTPUT Legacy Converter'!A373,'CONFIG Legacy V3 Mapping'!A:A,0)) &amp; """,""elementType"":""" &amp; B373 &amp; """",'INPUT Legacy JSON Input'!$D:$D,0),FALSE),
_xlpm.allMatch,IF(LEN(A373)-LEN(SUBSTITUTE(A373,".",""))=0,IFERROR(MATCH("{""featureType"":"""&amp;INDEX('CONFIG Legacy V3 Mapping'!B:B,MATCH('OUTPUT Legacy Converter'!A373,'CONFIG Legacy V3 Mapping'!A:A,0))&amp;""",""elementType"":""all""",'INPUT Legacy JSON Input'!$D:$D,0),FALSE),FALSE),
_xlpm.defaultMatch,IF(LEN(A373)-LEN(SUBSTITUTE(A373,".",""))=0,IFERROR(MATCH("{""elementType"":""" &amp; B373 &amp; """",'INPUT Legacy JSON Input'!$D:$D,0),FALSE),FALSE),
IF(_xlpm.overrideMatch,_xlpm.overrideMatch,IF(_xlpm.allMatch,_xlpm.allMatch,IF(_xlpm.defaultMatch,_xlpm.defaultMatch,FALSE))))</f>
        <v>0</v>
      </c>
      <c r="E373" t="str" cm="1">
        <f t="array" ref="E373">IF($D373&lt;&gt;FALSE,_xlfn.LET(_xlpm.legacyData,INDEX('INPUT Legacy JSON Input'!$C:$C,$D373),
_xlpm.interimString,MID(_xlpm.legacyData,FIND(E$1,_xlpm.legacyData)+LEN(E$1)+3,LEN(_xlpm.legacyData)),
IF(ISERROR(FIND(E$1,_xlpm.legacyData)),"",LEFT(_xlpm.interimString,FIND("}",_xlpm.interimString)-2))),"")</f>
        <v/>
      </c>
      <c r="F373" t="str" cm="1">
        <f t="array" ref="F373">IF($D373&lt;&gt;FALSE,_xlfn.LET(_xlpm.legacyData,INDEX('INPUT Legacy JSON Input'!$C:$C,$D373),
_xlpm.interimString,MID(_xlpm.legacyData,FIND(F$1,_xlpm.legacyData)+LEN(F$1)+3,LEN(_xlpm.legacyData)),
IF(ISERROR(FIND(F$1,_xlpm.legacyData)),"",LEFT(_xlpm.interimString,FIND("}",_xlpm.interimString)-2))),"")</f>
        <v/>
      </c>
      <c r="G373" t="str" cm="1">
        <f t="array" ref="G373">IF($D373&lt;&gt;FALSE,_xlfn.LET(_xlpm.legacyData,INDEX('INPUT Legacy JSON Input'!$C:$C,$D373),
_xlpm.interimString,MID(_xlpm.legacyData,FIND(G$1,_xlpm.legacyData)+LEN(G$1)+3,LEN(_xlpm.legacyData)),
IF(ISERROR(FIND(G$1,_xlpm.legacyData)),"",LEFT(_xlpm.interimString,FIND("}",_xlpm.interimString)-2))),"")</f>
        <v/>
      </c>
      <c r="H373" s="9" t="str">
        <f>IF(OR(AND(E373="",F373="",G373=""),AND(B373="labels.icon",F373="")),"",
SUBSTITUTE("{\""featureType\"":\"""&amp;A373&amp;"\"",\""elementType\"":\"""&amp;B373&amp;"\"",\""stylers\"":["&amp;
IF(OR(E373="",B373="labels.icon"),"","{\""visibility\"":\"""&amp;E373&amp;"\""},")&amp;
IF(F373="","","{\""color\"":\"""&amp;F373&amp;"\""},")&amp;
IF(OR(G373="",B373="labels.icon"),"","{\""weight\"":"&amp;G373&amp;"}")&amp;
"]}" &amp;IF((COUNTA(H374:H$778)-COUNTIF(H374:H$778,""))&gt;0, ",", ""),",]","]"))</f>
        <v/>
      </c>
    </row>
    <row r="374" spans="1:8">
      <c r="A374" s="7" t="s">
        <v>38</v>
      </c>
      <c r="B374" t="str" cm="1">
        <f t="array" ref="B374">INDEX('CONSTRUCTION 7 Types'!A:A,COUNTIF(A$2:A374,A374))</f>
        <v>labels</v>
      </c>
      <c r="D374" t="b">
        <f>_xlfn.LET(_xlpm.overrideMatch,IFERROR(MATCH("{""featureType"":""" &amp; INDEX('CONFIG Legacy V3 Mapping'!B:B,MATCH('OUTPUT Legacy Converter'!A374,'CONFIG Legacy V3 Mapping'!A:A,0)) &amp; """,""elementType"":""" &amp; B374 &amp; """",'INPUT Legacy JSON Input'!$D:$D,0),FALSE),
_xlpm.allMatch,IF(LEN(A374)-LEN(SUBSTITUTE(A374,".",""))=0,IFERROR(MATCH("{""featureType"":"""&amp;INDEX('CONFIG Legacy V3 Mapping'!B:B,MATCH('OUTPUT Legacy Converter'!A374,'CONFIG Legacy V3 Mapping'!A:A,0))&amp;""",""elementType"":""all""",'INPUT Legacy JSON Input'!$D:$D,0),FALSE),FALSE),
_xlpm.defaultMatch,IF(LEN(A374)-LEN(SUBSTITUTE(A374,".",""))=0,IFERROR(MATCH("{""elementType"":""" &amp; B374 &amp; """",'INPUT Legacy JSON Input'!$D:$D,0),FALSE),FALSE),
IF(_xlpm.overrideMatch,_xlpm.overrideMatch,IF(_xlpm.allMatch,_xlpm.allMatch,IF(_xlpm.defaultMatch,_xlpm.defaultMatch,FALSE))))</f>
        <v>0</v>
      </c>
      <c r="E374" t="str" cm="1">
        <f t="array" ref="E374">IF($D374&lt;&gt;FALSE,_xlfn.LET(_xlpm.legacyData,INDEX('INPUT Legacy JSON Input'!$C:$C,$D374),
_xlpm.interimString,MID(_xlpm.legacyData,FIND(E$1,_xlpm.legacyData)+LEN(E$1)+3,LEN(_xlpm.legacyData)),
IF(ISERROR(FIND(E$1,_xlpm.legacyData)),"",LEFT(_xlpm.interimString,FIND("}",_xlpm.interimString)-2))),"")</f>
        <v/>
      </c>
      <c r="F374" t="str" cm="1">
        <f t="array" ref="F374">IF($D374&lt;&gt;FALSE,_xlfn.LET(_xlpm.legacyData,INDEX('INPUT Legacy JSON Input'!$C:$C,$D374),
_xlpm.interimString,MID(_xlpm.legacyData,FIND(F$1,_xlpm.legacyData)+LEN(F$1)+3,LEN(_xlpm.legacyData)),
IF(ISERROR(FIND(F$1,_xlpm.legacyData)),"",LEFT(_xlpm.interimString,FIND("}",_xlpm.interimString)-2))),"")</f>
        <v/>
      </c>
      <c r="G374" t="str" cm="1">
        <f t="array" ref="G374">IF($D374&lt;&gt;FALSE,_xlfn.LET(_xlpm.legacyData,INDEX('INPUT Legacy JSON Input'!$C:$C,$D374),
_xlpm.interimString,MID(_xlpm.legacyData,FIND(G$1,_xlpm.legacyData)+LEN(G$1)+3,LEN(_xlpm.legacyData)),
IF(ISERROR(FIND(G$1,_xlpm.legacyData)),"",LEFT(_xlpm.interimString,FIND("}",_xlpm.interimString)-2))),"")</f>
        <v/>
      </c>
      <c r="H374" s="9" t="str">
        <f>IF(OR(AND(E374="",F374="",G374=""),AND(B374="labels.icon",F374="")),"",
SUBSTITUTE("{\""featureType\"":\"""&amp;A374&amp;"\"",\""elementType\"":\"""&amp;B374&amp;"\"",\""stylers\"":["&amp;
IF(OR(E374="",B374="labels.icon"),"","{\""visibility\"":\"""&amp;E374&amp;"\""},")&amp;
IF(F374="","","{\""color\"":\"""&amp;F374&amp;"\""},")&amp;
IF(OR(G374="",B374="labels.icon"),"","{\""weight\"":"&amp;G374&amp;"}")&amp;
"]}" &amp;IF((COUNTA(H375:H$778)-COUNTIF(H375:H$778,""))&gt;0, ",", ""),",]","]"))</f>
        <v/>
      </c>
    </row>
    <row r="375" spans="1:8">
      <c r="A375" s="7" t="s">
        <v>39</v>
      </c>
      <c r="B375" t="str" cm="1">
        <f t="array" ref="B375">INDEX('CONSTRUCTION 7 Types'!A:A,COUNTIF(A$2:A375,A375))</f>
        <v>labels</v>
      </c>
      <c r="D375" t="b">
        <f>_xlfn.LET(_xlpm.overrideMatch,IFERROR(MATCH("{""featureType"":""" &amp; INDEX('CONFIG Legacy V3 Mapping'!B:B,MATCH('OUTPUT Legacy Converter'!A375,'CONFIG Legacy V3 Mapping'!A:A,0)) &amp; """,""elementType"":""" &amp; B375 &amp; """",'INPUT Legacy JSON Input'!$D:$D,0),FALSE),
_xlpm.allMatch,IF(LEN(A375)-LEN(SUBSTITUTE(A375,".",""))=0,IFERROR(MATCH("{""featureType"":"""&amp;INDEX('CONFIG Legacy V3 Mapping'!B:B,MATCH('OUTPUT Legacy Converter'!A375,'CONFIG Legacy V3 Mapping'!A:A,0))&amp;""",""elementType"":""all""",'INPUT Legacy JSON Input'!$D:$D,0),FALSE),FALSE),
_xlpm.defaultMatch,IF(LEN(A375)-LEN(SUBSTITUTE(A375,".",""))=0,IFERROR(MATCH("{""elementType"":""" &amp; B375 &amp; """",'INPUT Legacy JSON Input'!$D:$D,0),FALSE),FALSE),
IF(_xlpm.overrideMatch,_xlpm.overrideMatch,IF(_xlpm.allMatch,_xlpm.allMatch,IF(_xlpm.defaultMatch,_xlpm.defaultMatch,FALSE))))</f>
        <v>0</v>
      </c>
      <c r="E375" t="str" cm="1">
        <f t="array" ref="E375">IF($D375&lt;&gt;FALSE,_xlfn.LET(_xlpm.legacyData,INDEX('INPUT Legacy JSON Input'!$C:$C,$D375),
_xlpm.interimString,MID(_xlpm.legacyData,FIND(E$1,_xlpm.legacyData)+LEN(E$1)+3,LEN(_xlpm.legacyData)),
IF(ISERROR(FIND(E$1,_xlpm.legacyData)),"",LEFT(_xlpm.interimString,FIND("}",_xlpm.interimString)-2))),"")</f>
        <v/>
      </c>
      <c r="F375" t="str" cm="1">
        <f t="array" ref="F375">IF($D375&lt;&gt;FALSE,_xlfn.LET(_xlpm.legacyData,INDEX('INPUT Legacy JSON Input'!$C:$C,$D375),
_xlpm.interimString,MID(_xlpm.legacyData,FIND(F$1,_xlpm.legacyData)+LEN(F$1)+3,LEN(_xlpm.legacyData)),
IF(ISERROR(FIND(F$1,_xlpm.legacyData)),"",LEFT(_xlpm.interimString,FIND("}",_xlpm.interimString)-2))),"")</f>
        <v/>
      </c>
      <c r="G375" t="str" cm="1">
        <f t="array" ref="G375">IF($D375&lt;&gt;FALSE,_xlfn.LET(_xlpm.legacyData,INDEX('INPUT Legacy JSON Input'!$C:$C,$D375),
_xlpm.interimString,MID(_xlpm.legacyData,FIND(G$1,_xlpm.legacyData)+LEN(G$1)+3,LEN(_xlpm.legacyData)),
IF(ISERROR(FIND(G$1,_xlpm.legacyData)),"",LEFT(_xlpm.interimString,FIND("}",_xlpm.interimString)-2))),"")</f>
        <v/>
      </c>
      <c r="H375" s="9" t="str">
        <f>IF(OR(AND(E375="",F375="",G375=""),AND(B375="labels.icon",F375="")),"",
SUBSTITUTE("{\""featureType\"":\"""&amp;A375&amp;"\"",\""elementType\"":\"""&amp;B375&amp;"\"",\""stylers\"":["&amp;
IF(OR(E375="",B375="labels.icon"),"","{\""visibility\"":\"""&amp;E375&amp;"\""},")&amp;
IF(F375="","","{\""color\"":\"""&amp;F375&amp;"\""},")&amp;
IF(OR(G375="",B375="labels.icon"),"","{\""weight\"":"&amp;G375&amp;"}")&amp;
"]}" &amp;IF((COUNTA(H376:H$778)-COUNTIF(H376:H$778,""))&gt;0, ",", ""),",]","]"))</f>
        <v/>
      </c>
    </row>
    <row r="376" spans="1:8">
      <c r="A376" s="7" t="s">
        <v>40</v>
      </c>
      <c r="B376" t="str" cm="1">
        <f t="array" ref="B376">INDEX('CONSTRUCTION 7 Types'!A:A,COUNTIF(A$2:A376,A376))</f>
        <v>labels</v>
      </c>
      <c r="D376" t="b">
        <f>_xlfn.LET(_xlpm.overrideMatch,IFERROR(MATCH("{""featureType"":""" &amp; INDEX('CONFIG Legacy V3 Mapping'!B:B,MATCH('OUTPUT Legacy Converter'!A376,'CONFIG Legacy V3 Mapping'!A:A,0)) &amp; """,""elementType"":""" &amp; B376 &amp; """",'INPUT Legacy JSON Input'!$D:$D,0),FALSE),
_xlpm.allMatch,IF(LEN(A376)-LEN(SUBSTITUTE(A376,".",""))=0,IFERROR(MATCH("{""featureType"":"""&amp;INDEX('CONFIG Legacy V3 Mapping'!B:B,MATCH('OUTPUT Legacy Converter'!A376,'CONFIG Legacy V3 Mapping'!A:A,0))&amp;""",""elementType"":""all""",'INPUT Legacy JSON Input'!$D:$D,0),FALSE),FALSE),
_xlpm.defaultMatch,IF(LEN(A376)-LEN(SUBSTITUTE(A376,".",""))=0,IFERROR(MATCH("{""elementType"":""" &amp; B376 &amp; """",'INPUT Legacy JSON Input'!$D:$D,0),FALSE),FALSE),
IF(_xlpm.overrideMatch,_xlpm.overrideMatch,IF(_xlpm.allMatch,_xlpm.allMatch,IF(_xlpm.defaultMatch,_xlpm.defaultMatch,FALSE))))</f>
        <v>0</v>
      </c>
      <c r="E376" t="str" cm="1">
        <f t="array" ref="E376">IF($D376&lt;&gt;FALSE,_xlfn.LET(_xlpm.legacyData,INDEX('INPUT Legacy JSON Input'!$C:$C,$D376),
_xlpm.interimString,MID(_xlpm.legacyData,FIND(E$1,_xlpm.legacyData)+LEN(E$1)+3,LEN(_xlpm.legacyData)),
IF(ISERROR(FIND(E$1,_xlpm.legacyData)),"",LEFT(_xlpm.interimString,FIND("}",_xlpm.interimString)-2))),"")</f>
        <v/>
      </c>
      <c r="F376" t="str" cm="1">
        <f t="array" ref="F376">IF($D376&lt;&gt;FALSE,_xlfn.LET(_xlpm.legacyData,INDEX('INPUT Legacy JSON Input'!$C:$C,$D376),
_xlpm.interimString,MID(_xlpm.legacyData,FIND(F$1,_xlpm.legacyData)+LEN(F$1)+3,LEN(_xlpm.legacyData)),
IF(ISERROR(FIND(F$1,_xlpm.legacyData)),"",LEFT(_xlpm.interimString,FIND("}",_xlpm.interimString)-2))),"")</f>
        <v/>
      </c>
      <c r="G376" t="str" cm="1">
        <f t="array" ref="G376">IF($D376&lt;&gt;FALSE,_xlfn.LET(_xlpm.legacyData,INDEX('INPUT Legacy JSON Input'!$C:$C,$D376),
_xlpm.interimString,MID(_xlpm.legacyData,FIND(G$1,_xlpm.legacyData)+LEN(G$1)+3,LEN(_xlpm.legacyData)),
IF(ISERROR(FIND(G$1,_xlpm.legacyData)),"",LEFT(_xlpm.interimString,FIND("}",_xlpm.interimString)-2))),"")</f>
        <v/>
      </c>
      <c r="H376" s="9" t="str">
        <f>IF(OR(AND(E376="",F376="",G376=""),AND(B376="labels.icon",F376="")),"",
SUBSTITUTE("{\""featureType\"":\"""&amp;A376&amp;"\"",\""elementType\"":\"""&amp;B376&amp;"\"",\""stylers\"":["&amp;
IF(OR(E376="",B376="labels.icon"),"","{\""visibility\"":\"""&amp;E376&amp;"\""},")&amp;
IF(F376="","","{\""color\"":\"""&amp;F376&amp;"\""},")&amp;
IF(OR(G376="",B376="labels.icon"),"","{\""weight\"":"&amp;G376&amp;"}")&amp;
"]}" &amp;IF((COUNTA(H377:H$778)-COUNTIF(H377:H$778,""))&gt;0, ",", ""),",]","]"))</f>
        <v/>
      </c>
    </row>
    <row r="377" spans="1:8">
      <c r="A377" s="7" t="s">
        <v>41</v>
      </c>
      <c r="B377" t="str" cm="1">
        <f t="array" ref="B377">INDEX('CONSTRUCTION 7 Types'!A:A,COUNTIF(A$2:A377,A377))</f>
        <v>labels</v>
      </c>
      <c r="D377" t="b">
        <f>_xlfn.LET(_xlpm.overrideMatch,IFERROR(MATCH("{""featureType"":""" &amp; INDEX('CONFIG Legacy V3 Mapping'!B:B,MATCH('OUTPUT Legacy Converter'!A377,'CONFIG Legacy V3 Mapping'!A:A,0)) &amp; """,""elementType"":""" &amp; B377 &amp; """",'INPUT Legacy JSON Input'!$D:$D,0),FALSE),
_xlpm.allMatch,IF(LEN(A377)-LEN(SUBSTITUTE(A377,".",""))=0,IFERROR(MATCH("{""featureType"":"""&amp;INDEX('CONFIG Legacy V3 Mapping'!B:B,MATCH('OUTPUT Legacy Converter'!A377,'CONFIG Legacy V3 Mapping'!A:A,0))&amp;""",""elementType"":""all""",'INPUT Legacy JSON Input'!$D:$D,0),FALSE),FALSE),
_xlpm.defaultMatch,IF(LEN(A377)-LEN(SUBSTITUTE(A377,".",""))=0,IFERROR(MATCH("{""elementType"":""" &amp; B377 &amp; """",'INPUT Legacy JSON Input'!$D:$D,0),FALSE),FALSE),
IF(_xlpm.overrideMatch,_xlpm.overrideMatch,IF(_xlpm.allMatch,_xlpm.allMatch,IF(_xlpm.defaultMatch,_xlpm.defaultMatch,FALSE))))</f>
        <v>0</v>
      </c>
      <c r="E377" t="str" cm="1">
        <f t="array" ref="E377">IF($D377&lt;&gt;FALSE,_xlfn.LET(_xlpm.legacyData,INDEX('INPUT Legacy JSON Input'!$C:$C,$D377),
_xlpm.interimString,MID(_xlpm.legacyData,FIND(E$1,_xlpm.legacyData)+LEN(E$1)+3,LEN(_xlpm.legacyData)),
IF(ISERROR(FIND(E$1,_xlpm.legacyData)),"",LEFT(_xlpm.interimString,FIND("}",_xlpm.interimString)-2))),"")</f>
        <v/>
      </c>
      <c r="F377" t="str" cm="1">
        <f t="array" ref="F377">IF($D377&lt;&gt;FALSE,_xlfn.LET(_xlpm.legacyData,INDEX('INPUT Legacy JSON Input'!$C:$C,$D377),
_xlpm.interimString,MID(_xlpm.legacyData,FIND(F$1,_xlpm.legacyData)+LEN(F$1)+3,LEN(_xlpm.legacyData)),
IF(ISERROR(FIND(F$1,_xlpm.legacyData)),"",LEFT(_xlpm.interimString,FIND("}",_xlpm.interimString)-2))),"")</f>
        <v/>
      </c>
      <c r="G377" t="str" cm="1">
        <f t="array" ref="G377">IF($D377&lt;&gt;FALSE,_xlfn.LET(_xlpm.legacyData,INDEX('INPUT Legacy JSON Input'!$C:$C,$D377),
_xlpm.interimString,MID(_xlpm.legacyData,FIND(G$1,_xlpm.legacyData)+LEN(G$1)+3,LEN(_xlpm.legacyData)),
IF(ISERROR(FIND(G$1,_xlpm.legacyData)),"",LEFT(_xlpm.interimString,FIND("}",_xlpm.interimString)-2))),"")</f>
        <v/>
      </c>
      <c r="H377" s="9" t="str">
        <f>IF(OR(AND(E377="",F377="",G377=""),AND(B377="labels.icon",F377="")),"",
SUBSTITUTE("{\""featureType\"":\"""&amp;A377&amp;"\"",\""elementType\"":\"""&amp;B377&amp;"\"",\""stylers\"":["&amp;
IF(OR(E377="",B377="labels.icon"),"","{\""visibility\"":\"""&amp;E377&amp;"\""},")&amp;
IF(F377="","","{\""color\"":\"""&amp;F377&amp;"\""},")&amp;
IF(OR(G377="",B377="labels.icon"),"","{\""weight\"":"&amp;G377&amp;"}")&amp;
"]}" &amp;IF((COUNTA(H378:H$778)-COUNTIF(H378:H$778,""))&gt;0, ",", ""),",]","]"))</f>
        <v/>
      </c>
    </row>
    <row r="378" spans="1:8">
      <c r="A378" s="7" t="s">
        <v>42</v>
      </c>
      <c r="B378" t="str" cm="1">
        <f t="array" ref="B378">INDEX('CONSTRUCTION 7 Types'!A:A,COUNTIF(A$2:A378,A378))</f>
        <v>labels</v>
      </c>
      <c r="D378" t="b">
        <f>_xlfn.LET(_xlpm.overrideMatch,IFERROR(MATCH("{""featureType"":""" &amp; INDEX('CONFIG Legacy V3 Mapping'!B:B,MATCH('OUTPUT Legacy Converter'!A378,'CONFIG Legacy V3 Mapping'!A:A,0)) &amp; """,""elementType"":""" &amp; B378 &amp; """",'INPUT Legacy JSON Input'!$D:$D,0),FALSE),
_xlpm.allMatch,IF(LEN(A378)-LEN(SUBSTITUTE(A378,".",""))=0,IFERROR(MATCH("{""featureType"":"""&amp;INDEX('CONFIG Legacy V3 Mapping'!B:B,MATCH('OUTPUT Legacy Converter'!A378,'CONFIG Legacy V3 Mapping'!A:A,0))&amp;""",""elementType"":""all""",'INPUT Legacy JSON Input'!$D:$D,0),FALSE),FALSE),
_xlpm.defaultMatch,IF(LEN(A378)-LEN(SUBSTITUTE(A378,".",""))=0,IFERROR(MATCH("{""elementType"":""" &amp; B378 &amp; """",'INPUT Legacy JSON Input'!$D:$D,0),FALSE),FALSE),
IF(_xlpm.overrideMatch,_xlpm.overrideMatch,IF(_xlpm.allMatch,_xlpm.allMatch,IF(_xlpm.defaultMatch,_xlpm.defaultMatch,FALSE))))</f>
        <v>0</v>
      </c>
      <c r="E378" t="str" cm="1">
        <f t="array" ref="E378">IF($D378&lt;&gt;FALSE,_xlfn.LET(_xlpm.legacyData,INDEX('INPUT Legacy JSON Input'!$C:$C,$D378),
_xlpm.interimString,MID(_xlpm.legacyData,FIND(E$1,_xlpm.legacyData)+LEN(E$1)+3,LEN(_xlpm.legacyData)),
IF(ISERROR(FIND(E$1,_xlpm.legacyData)),"",LEFT(_xlpm.interimString,FIND("}",_xlpm.interimString)-2))),"")</f>
        <v/>
      </c>
      <c r="F378" t="str" cm="1">
        <f t="array" ref="F378">IF($D378&lt;&gt;FALSE,_xlfn.LET(_xlpm.legacyData,INDEX('INPUT Legacy JSON Input'!$C:$C,$D378),
_xlpm.interimString,MID(_xlpm.legacyData,FIND(F$1,_xlpm.legacyData)+LEN(F$1)+3,LEN(_xlpm.legacyData)),
IF(ISERROR(FIND(F$1,_xlpm.legacyData)),"",LEFT(_xlpm.interimString,FIND("}",_xlpm.interimString)-2))),"")</f>
        <v/>
      </c>
      <c r="G378" t="str" cm="1">
        <f t="array" ref="G378">IF($D378&lt;&gt;FALSE,_xlfn.LET(_xlpm.legacyData,INDEX('INPUT Legacy JSON Input'!$C:$C,$D378),
_xlpm.interimString,MID(_xlpm.legacyData,FIND(G$1,_xlpm.legacyData)+LEN(G$1)+3,LEN(_xlpm.legacyData)),
IF(ISERROR(FIND(G$1,_xlpm.legacyData)),"",LEFT(_xlpm.interimString,FIND("}",_xlpm.interimString)-2))),"")</f>
        <v/>
      </c>
      <c r="H378" s="9" t="str">
        <f>IF(OR(AND(E378="",F378="",G378=""),AND(B378="labels.icon",F378="")),"",
SUBSTITUTE("{\""featureType\"":\"""&amp;A378&amp;"\"",\""elementType\"":\"""&amp;B378&amp;"\"",\""stylers\"":["&amp;
IF(OR(E378="",B378="labels.icon"),"","{\""visibility\"":\"""&amp;E378&amp;"\""},")&amp;
IF(F378="","","{\""color\"":\"""&amp;F378&amp;"\""},")&amp;
IF(OR(G378="",B378="labels.icon"),"","{\""weight\"":"&amp;G378&amp;"}")&amp;
"]}" &amp;IF((COUNTA(H379:H$778)-COUNTIF(H379:H$778,""))&gt;0, ",", ""),",]","]"))</f>
        <v/>
      </c>
    </row>
    <row r="379" spans="1:8">
      <c r="A379" s="7" t="s">
        <v>43</v>
      </c>
      <c r="B379" t="str" cm="1">
        <f t="array" ref="B379">INDEX('CONSTRUCTION 7 Types'!A:A,COUNTIF(A$2:A379,A379))</f>
        <v>labels</v>
      </c>
      <c r="D379" t="b">
        <f>_xlfn.LET(_xlpm.overrideMatch,IFERROR(MATCH("{""featureType"":""" &amp; INDEX('CONFIG Legacy V3 Mapping'!B:B,MATCH('OUTPUT Legacy Converter'!A379,'CONFIG Legacy V3 Mapping'!A:A,0)) &amp; """,""elementType"":""" &amp; B379 &amp; """",'INPUT Legacy JSON Input'!$D:$D,0),FALSE),
_xlpm.allMatch,IF(LEN(A379)-LEN(SUBSTITUTE(A379,".",""))=0,IFERROR(MATCH("{""featureType"":"""&amp;INDEX('CONFIG Legacy V3 Mapping'!B:B,MATCH('OUTPUT Legacy Converter'!A379,'CONFIG Legacy V3 Mapping'!A:A,0))&amp;""",""elementType"":""all""",'INPUT Legacy JSON Input'!$D:$D,0),FALSE),FALSE),
_xlpm.defaultMatch,IF(LEN(A379)-LEN(SUBSTITUTE(A379,".",""))=0,IFERROR(MATCH("{""elementType"":""" &amp; B379 &amp; """",'INPUT Legacy JSON Input'!$D:$D,0),FALSE),FALSE),
IF(_xlpm.overrideMatch,_xlpm.overrideMatch,IF(_xlpm.allMatch,_xlpm.allMatch,IF(_xlpm.defaultMatch,_xlpm.defaultMatch,FALSE))))</f>
        <v>0</v>
      </c>
      <c r="E379" t="str" cm="1">
        <f t="array" ref="E379">IF($D379&lt;&gt;FALSE,_xlfn.LET(_xlpm.legacyData,INDEX('INPUT Legacy JSON Input'!$C:$C,$D379),
_xlpm.interimString,MID(_xlpm.legacyData,FIND(E$1,_xlpm.legacyData)+LEN(E$1)+3,LEN(_xlpm.legacyData)),
IF(ISERROR(FIND(E$1,_xlpm.legacyData)),"",LEFT(_xlpm.interimString,FIND("}",_xlpm.interimString)-2))),"")</f>
        <v/>
      </c>
      <c r="F379" t="str" cm="1">
        <f t="array" ref="F379">IF($D379&lt;&gt;FALSE,_xlfn.LET(_xlpm.legacyData,INDEX('INPUT Legacy JSON Input'!$C:$C,$D379),
_xlpm.interimString,MID(_xlpm.legacyData,FIND(F$1,_xlpm.legacyData)+LEN(F$1)+3,LEN(_xlpm.legacyData)),
IF(ISERROR(FIND(F$1,_xlpm.legacyData)),"",LEFT(_xlpm.interimString,FIND("}",_xlpm.interimString)-2))),"")</f>
        <v/>
      </c>
      <c r="G379" t="str" cm="1">
        <f t="array" ref="G379">IF($D379&lt;&gt;FALSE,_xlfn.LET(_xlpm.legacyData,INDEX('INPUT Legacy JSON Input'!$C:$C,$D379),
_xlpm.interimString,MID(_xlpm.legacyData,FIND(G$1,_xlpm.legacyData)+LEN(G$1)+3,LEN(_xlpm.legacyData)),
IF(ISERROR(FIND(G$1,_xlpm.legacyData)),"",LEFT(_xlpm.interimString,FIND("}",_xlpm.interimString)-2))),"")</f>
        <v/>
      </c>
      <c r="H379" s="9" t="str">
        <f>IF(OR(AND(E379="",F379="",G379=""),AND(B379="labels.icon",F379="")),"",
SUBSTITUTE("{\""featureType\"":\"""&amp;A379&amp;"\"",\""elementType\"":\"""&amp;B379&amp;"\"",\""stylers\"":["&amp;
IF(OR(E379="",B379="labels.icon"),"","{\""visibility\"":\"""&amp;E379&amp;"\""},")&amp;
IF(F379="","","{\""color\"":\"""&amp;F379&amp;"\""},")&amp;
IF(OR(G379="",B379="labels.icon"),"","{\""weight\"":"&amp;G379&amp;"}")&amp;
"]}" &amp;IF((COUNTA(H380:H$778)-COUNTIF(H380:H$778,""))&gt;0, ",", ""),",]","]"))</f>
        <v/>
      </c>
    </row>
    <row r="380" spans="1:8">
      <c r="A380" s="7" t="s">
        <v>44</v>
      </c>
      <c r="B380" t="str" cm="1">
        <f t="array" ref="B380">INDEX('CONSTRUCTION 7 Types'!A:A,COUNTIF(A$2:A380,A380))</f>
        <v>labels</v>
      </c>
      <c r="D380" t="b">
        <f>_xlfn.LET(_xlpm.overrideMatch,IFERROR(MATCH("{""featureType"":""" &amp; INDEX('CONFIG Legacy V3 Mapping'!B:B,MATCH('OUTPUT Legacy Converter'!A380,'CONFIG Legacy V3 Mapping'!A:A,0)) &amp; """,""elementType"":""" &amp; B380 &amp; """",'INPUT Legacy JSON Input'!$D:$D,0),FALSE),
_xlpm.allMatch,IF(LEN(A380)-LEN(SUBSTITUTE(A380,".",""))=0,IFERROR(MATCH("{""featureType"":"""&amp;INDEX('CONFIG Legacy V3 Mapping'!B:B,MATCH('OUTPUT Legacy Converter'!A380,'CONFIG Legacy V3 Mapping'!A:A,0))&amp;""",""elementType"":""all""",'INPUT Legacy JSON Input'!$D:$D,0),FALSE),FALSE),
_xlpm.defaultMatch,IF(LEN(A380)-LEN(SUBSTITUTE(A380,".",""))=0,IFERROR(MATCH("{""elementType"":""" &amp; B380 &amp; """",'INPUT Legacy JSON Input'!$D:$D,0),FALSE),FALSE),
IF(_xlpm.overrideMatch,_xlpm.overrideMatch,IF(_xlpm.allMatch,_xlpm.allMatch,IF(_xlpm.defaultMatch,_xlpm.defaultMatch,FALSE))))</f>
        <v>0</v>
      </c>
      <c r="E380" t="str" cm="1">
        <f t="array" ref="E380">IF($D380&lt;&gt;FALSE,_xlfn.LET(_xlpm.legacyData,INDEX('INPUT Legacy JSON Input'!$C:$C,$D380),
_xlpm.interimString,MID(_xlpm.legacyData,FIND(E$1,_xlpm.legacyData)+LEN(E$1)+3,LEN(_xlpm.legacyData)),
IF(ISERROR(FIND(E$1,_xlpm.legacyData)),"",LEFT(_xlpm.interimString,FIND("}",_xlpm.interimString)-2))),"")</f>
        <v/>
      </c>
      <c r="F380" t="str" cm="1">
        <f t="array" ref="F380">IF($D380&lt;&gt;FALSE,_xlfn.LET(_xlpm.legacyData,INDEX('INPUT Legacy JSON Input'!$C:$C,$D380),
_xlpm.interimString,MID(_xlpm.legacyData,FIND(F$1,_xlpm.legacyData)+LEN(F$1)+3,LEN(_xlpm.legacyData)),
IF(ISERROR(FIND(F$1,_xlpm.legacyData)),"",LEFT(_xlpm.interimString,FIND("}",_xlpm.interimString)-2))),"")</f>
        <v/>
      </c>
      <c r="G380" t="str" cm="1">
        <f t="array" ref="G380">IF($D380&lt;&gt;FALSE,_xlfn.LET(_xlpm.legacyData,INDEX('INPUT Legacy JSON Input'!$C:$C,$D380),
_xlpm.interimString,MID(_xlpm.legacyData,FIND(G$1,_xlpm.legacyData)+LEN(G$1)+3,LEN(_xlpm.legacyData)),
IF(ISERROR(FIND(G$1,_xlpm.legacyData)),"",LEFT(_xlpm.interimString,FIND("}",_xlpm.interimString)-2))),"")</f>
        <v/>
      </c>
      <c r="H380" s="9" t="str">
        <f>IF(OR(AND(E380="",F380="",G380=""),AND(B380="labels.icon",F380="")),"",
SUBSTITUTE("{\""featureType\"":\"""&amp;A380&amp;"\"",\""elementType\"":\"""&amp;B380&amp;"\"",\""stylers\"":["&amp;
IF(OR(E380="",B380="labels.icon"),"","{\""visibility\"":\"""&amp;E380&amp;"\""},")&amp;
IF(F380="","","{\""color\"":\"""&amp;F380&amp;"\""},")&amp;
IF(OR(G380="",B380="labels.icon"),"","{\""weight\"":"&amp;G380&amp;"}")&amp;
"]}" &amp;IF((COUNTA(H381:H$778)-COUNTIF(H381:H$778,""))&gt;0, ",", ""),",]","]"))</f>
        <v/>
      </c>
    </row>
    <row r="381" spans="1:8">
      <c r="A381" s="7" t="s">
        <v>45</v>
      </c>
      <c r="B381" t="str" cm="1">
        <f t="array" ref="B381">INDEX('CONSTRUCTION 7 Types'!A:A,COUNTIF(A$2:A381,A381))</f>
        <v>labels</v>
      </c>
      <c r="D381" t="b">
        <f>_xlfn.LET(_xlpm.overrideMatch,IFERROR(MATCH("{""featureType"":""" &amp; INDEX('CONFIG Legacy V3 Mapping'!B:B,MATCH('OUTPUT Legacy Converter'!A381,'CONFIG Legacy V3 Mapping'!A:A,0)) &amp; """,""elementType"":""" &amp; B381 &amp; """",'INPUT Legacy JSON Input'!$D:$D,0),FALSE),
_xlpm.allMatch,IF(LEN(A381)-LEN(SUBSTITUTE(A381,".",""))=0,IFERROR(MATCH("{""featureType"":"""&amp;INDEX('CONFIG Legacy V3 Mapping'!B:B,MATCH('OUTPUT Legacy Converter'!A381,'CONFIG Legacy V3 Mapping'!A:A,0))&amp;""",""elementType"":""all""",'INPUT Legacy JSON Input'!$D:$D,0),FALSE),FALSE),
_xlpm.defaultMatch,IF(LEN(A381)-LEN(SUBSTITUTE(A381,".",""))=0,IFERROR(MATCH("{""elementType"":""" &amp; B381 &amp; """",'INPUT Legacy JSON Input'!$D:$D,0),FALSE),FALSE),
IF(_xlpm.overrideMatch,_xlpm.overrideMatch,IF(_xlpm.allMatch,_xlpm.allMatch,IF(_xlpm.defaultMatch,_xlpm.defaultMatch,FALSE))))</f>
        <v>0</v>
      </c>
      <c r="E381" t="str" cm="1">
        <f t="array" ref="E381">IF($D381&lt;&gt;FALSE,_xlfn.LET(_xlpm.legacyData,INDEX('INPUT Legacy JSON Input'!$C:$C,$D381),
_xlpm.interimString,MID(_xlpm.legacyData,FIND(E$1,_xlpm.legacyData)+LEN(E$1)+3,LEN(_xlpm.legacyData)),
IF(ISERROR(FIND(E$1,_xlpm.legacyData)),"",LEFT(_xlpm.interimString,FIND("}",_xlpm.interimString)-2))),"")</f>
        <v/>
      </c>
      <c r="F381" t="str" cm="1">
        <f t="array" ref="F381">IF($D381&lt;&gt;FALSE,_xlfn.LET(_xlpm.legacyData,INDEX('INPUT Legacy JSON Input'!$C:$C,$D381),
_xlpm.interimString,MID(_xlpm.legacyData,FIND(F$1,_xlpm.legacyData)+LEN(F$1)+3,LEN(_xlpm.legacyData)),
IF(ISERROR(FIND(F$1,_xlpm.legacyData)),"",LEFT(_xlpm.interimString,FIND("}",_xlpm.interimString)-2))),"")</f>
        <v/>
      </c>
      <c r="G381" t="str" cm="1">
        <f t="array" ref="G381">IF($D381&lt;&gt;FALSE,_xlfn.LET(_xlpm.legacyData,INDEX('INPUT Legacy JSON Input'!$C:$C,$D381),
_xlpm.interimString,MID(_xlpm.legacyData,FIND(G$1,_xlpm.legacyData)+LEN(G$1)+3,LEN(_xlpm.legacyData)),
IF(ISERROR(FIND(G$1,_xlpm.legacyData)),"",LEFT(_xlpm.interimString,FIND("}",_xlpm.interimString)-2))),"")</f>
        <v/>
      </c>
      <c r="H381" s="9" t="str">
        <f>IF(OR(AND(E381="",F381="",G381=""),AND(B381="labels.icon",F381="")),"",
SUBSTITUTE("{\""featureType\"":\"""&amp;A381&amp;"\"",\""elementType\"":\"""&amp;B381&amp;"\"",\""stylers\"":["&amp;
IF(OR(E381="",B381="labels.icon"),"","{\""visibility\"":\"""&amp;E381&amp;"\""},")&amp;
IF(F381="","","{\""color\"":\"""&amp;F381&amp;"\""},")&amp;
IF(OR(G381="",B381="labels.icon"),"","{\""weight\"":"&amp;G381&amp;"}")&amp;
"]}" &amp;IF((COUNTA(H382:H$778)-COUNTIF(H382:H$778,""))&gt;0, ",", ""),",]","]"))</f>
        <v/>
      </c>
    </row>
    <row r="382" spans="1:8">
      <c r="A382" s="7" t="s">
        <v>46</v>
      </c>
      <c r="B382" t="str" cm="1">
        <f t="array" ref="B382">INDEX('CONSTRUCTION 7 Types'!A:A,COUNTIF(A$2:A382,A382))</f>
        <v>labels</v>
      </c>
      <c r="D382" t="b">
        <f>_xlfn.LET(_xlpm.overrideMatch,IFERROR(MATCH("{""featureType"":""" &amp; INDEX('CONFIG Legacy V3 Mapping'!B:B,MATCH('OUTPUT Legacy Converter'!A382,'CONFIG Legacy V3 Mapping'!A:A,0)) &amp; """,""elementType"":""" &amp; B382 &amp; """",'INPUT Legacy JSON Input'!$D:$D,0),FALSE),
_xlpm.allMatch,IF(LEN(A382)-LEN(SUBSTITUTE(A382,".",""))=0,IFERROR(MATCH("{""featureType"":"""&amp;INDEX('CONFIG Legacy V3 Mapping'!B:B,MATCH('OUTPUT Legacy Converter'!A382,'CONFIG Legacy V3 Mapping'!A:A,0))&amp;""",""elementType"":""all""",'INPUT Legacy JSON Input'!$D:$D,0),FALSE),FALSE),
_xlpm.defaultMatch,IF(LEN(A382)-LEN(SUBSTITUTE(A382,".",""))=0,IFERROR(MATCH("{""elementType"":""" &amp; B382 &amp; """",'INPUT Legacy JSON Input'!$D:$D,0),FALSE),FALSE),
IF(_xlpm.overrideMatch,_xlpm.overrideMatch,IF(_xlpm.allMatch,_xlpm.allMatch,IF(_xlpm.defaultMatch,_xlpm.defaultMatch,FALSE))))</f>
        <v>0</v>
      </c>
      <c r="E382" t="str" cm="1">
        <f t="array" ref="E382">IF($D382&lt;&gt;FALSE,_xlfn.LET(_xlpm.legacyData,INDEX('INPUT Legacy JSON Input'!$C:$C,$D382),
_xlpm.interimString,MID(_xlpm.legacyData,FIND(E$1,_xlpm.legacyData)+LEN(E$1)+3,LEN(_xlpm.legacyData)),
IF(ISERROR(FIND(E$1,_xlpm.legacyData)),"",LEFT(_xlpm.interimString,FIND("}",_xlpm.interimString)-2))),"")</f>
        <v/>
      </c>
      <c r="F382" t="str" cm="1">
        <f t="array" ref="F382">IF($D382&lt;&gt;FALSE,_xlfn.LET(_xlpm.legacyData,INDEX('INPUT Legacy JSON Input'!$C:$C,$D382),
_xlpm.interimString,MID(_xlpm.legacyData,FIND(F$1,_xlpm.legacyData)+LEN(F$1)+3,LEN(_xlpm.legacyData)),
IF(ISERROR(FIND(F$1,_xlpm.legacyData)),"",LEFT(_xlpm.interimString,FIND("}",_xlpm.interimString)-2))),"")</f>
        <v/>
      </c>
      <c r="G382" t="str" cm="1">
        <f t="array" ref="G382">IF($D382&lt;&gt;FALSE,_xlfn.LET(_xlpm.legacyData,INDEX('INPUT Legacy JSON Input'!$C:$C,$D382),
_xlpm.interimString,MID(_xlpm.legacyData,FIND(G$1,_xlpm.legacyData)+LEN(G$1)+3,LEN(_xlpm.legacyData)),
IF(ISERROR(FIND(G$1,_xlpm.legacyData)),"",LEFT(_xlpm.interimString,FIND("}",_xlpm.interimString)-2))),"")</f>
        <v/>
      </c>
      <c r="H382" s="9" t="str">
        <f>IF(OR(AND(E382="",F382="",G382=""),AND(B382="labels.icon",F382="")),"",
SUBSTITUTE("{\""featureType\"":\"""&amp;A382&amp;"\"",\""elementType\"":\"""&amp;B382&amp;"\"",\""stylers\"":["&amp;
IF(OR(E382="",B382="labels.icon"),"","{\""visibility\"":\"""&amp;E382&amp;"\""},")&amp;
IF(F382="","","{\""color\"":\"""&amp;F382&amp;"\""},")&amp;
IF(OR(G382="",B382="labels.icon"),"","{\""weight\"":"&amp;G382&amp;"}")&amp;
"]}" &amp;IF((COUNTA(H383:H$778)-COUNTIF(H383:H$778,""))&gt;0, ",", ""),",]","]"))</f>
        <v/>
      </c>
    </row>
    <row r="383" spans="1:8">
      <c r="A383" s="7" t="s">
        <v>47</v>
      </c>
      <c r="B383" t="str" cm="1">
        <f t="array" ref="B383">INDEX('CONSTRUCTION 7 Types'!A:A,COUNTIF(A$2:A383,A383))</f>
        <v>labels</v>
      </c>
      <c r="D383" t="b">
        <f>_xlfn.LET(_xlpm.overrideMatch,IFERROR(MATCH("{""featureType"":""" &amp; INDEX('CONFIG Legacy V3 Mapping'!B:B,MATCH('OUTPUT Legacy Converter'!A383,'CONFIG Legacy V3 Mapping'!A:A,0)) &amp; """,""elementType"":""" &amp; B383 &amp; """",'INPUT Legacy JSON Input'!$D:$D,0),FALSE),
_xlpm.allMatch,IF(LEN(A383)-LEN(SUBSTITUTE(A383,".",""))=0,IFERROR(MATCH("{""featureType"":"""&amp;INDEX('CONFIG Legacy V3 Mapping'!B:B,MATCH('OUTPUT Legacy Converter'!A383,'CONFIG Legacy V3 Mapping'!A:A,0))&amp;""",""elementType"":""all""",'INPUT Legacy JSON Input'!$D:$D,0),FALSE),FALSE),
_xlpm.defaultMatch,IF(LEN(A383)-LEN(SUBSTITUTE(A383,".",""))=0,IFERROR(MATCH("{""elementType"":""" &amp; B383 &amp; """",'INPUT Legacy JSON Input'!$D:$D,0),FALSE),FALSE),
IF(_xlpm.overrideMatch,_xlpm.overrideMatch,IF(_xlpm.allMatch,_xlpm.allMatch,IF(_xlpm.defaultMatch,_xlpm.defaultMatch,FALSE))))</f>
        <v>0</v>
      </c>
      <c r="E383" t="str" cm="1">
        <f t="array" ref="E383">IF($D383&lt;&gt;FALSE,_xlfn.LET(_xlpm.legacyData,INDEX('INPUT Legacy JSON Input'!$C:$C,$D383),
_xlpm.interimString,MID(_xlpm.legacyData,FIND(E$1,_xlpm.legacyData)+LEN(E$1)+3,LEN(_xlpm.legacyData)),
IF(ISERROR(FIND(E$1,_xlpm.legacyData)),"",LEFT(_xlpm.interimString,FIND("}",_xlpm.interimString)-2))),"")</f>
        <v/>
      </c>
      <c r="F383" t="str" cm="1">
        <f t="array" ref="F383">IF($D383&lt;&gt;FALSE,_xlfn.LET(_xlpm.legacyData,INDEX('INPUT Legacy JSON Input'!$C:$C,$D383),
_xlpm.interimString,MID(_xlpm.legacyData,FIND(F$1,_xlpm.legacyData)+LEN(F$1)+3,LEN(_xlpm.legacyData)),
IF(ISERROR(FIND(F$1,_xlpm.legacyData)),"",LEFT(_xlpm.interimString,FIND("}",_xlpm.interimString)-2))),"")</f>
        <v/>
      </c>
      <c r="G383" t="str" cm="1">
        <f t="array" ref="G383">IF($D383&lt;&gt;FALSE,_xlfn.LET(_xlpm.legacyData,INDEX('INPUT Legacy JSON Input'!$C:$C,$D383),
_xlpm.interimString,MID(_xlpm.legacyData,FIND(G$1,_xlpm.legacyData)+LEN(G$1)+3,LEN(_xlpm.legacyData)),
IF(ISERROR(FIND(G$1,_xlpm.legacyData)),"",LEFT(_xlpm.interimString,FIND("}",_xlpm.interimString)-2))),"")</f>
        <v/>
      </c>
      <c r="H383" s="9" t="str">
        <f>IF(OR(AND(E383="",F383="",G383=""),AND(B383="labels.icon",F383="")),"",
SUBSTITUTE("{\""featureType\"":\"""&amp;A383&amp;"\"",\""elementType\"":\"""&amp;B383&amp;"\"",\""stylers\"":["&amp;
IF(OR(E383="",B383="labels.icon"),"","{\""visibility\"":\"""&amp;E383&amp;"\""},")&amp;
IF(F383="","","{\""color\"":\"""&amp;F383&amp;"\""},")&amp;
IF(OR(G383="",B383="labels.icon"),"","{\""weight\"":"&amp;G383&amp;"}")&amp;
"]}" &amp;IF((COUNTA(H384:H$778)-COUNTIF(H384:H$778,""))&gt;0, ",", ""),",]","]"))</f>
        <v/>
      </c>
    </row>
    <row r="384" spans="1:8">
      <c r="A384" s="7" t="s">
        <v>48</v>
      </c>
      <c r="B384" t="str" cm="1">
        <f t="array" ref="B384">INDEX('CONSTRUCTION 7 Types'!A:A,COUNTIF(A$2:A384,A384))</f>
        <v>labels</v>
      </c>
      <c r="D384" t="b">
        <f>_xlfn.LET(_xlpm.overrideMatch,IFERROR(MATCH("{""featureType"":""" &amp; INDEX('CONFIG Legacy V3 Mapping'!B:B,MATCH('OUTPUT Legacy Converter'!A384,'CONFIG Legacy V3 Mapping'!A:A,0)) &amp; """,""elementType"":""" &amp; B384 &amp; """",'INPUT Legacy JSON Input'!$D:$D,0),FALSE),
_xlpm.allMatch,IF(LEN(A384)-LEN(SUBSTITUTE(A384,".",""))=0,IFERROR(MATCH("{""featureType"":"""&amp;INDEX('CONFIG Legacy V3 Mapping'!B:B,MATCH('OUTPUT Legacy Converter'!A384,'CONFIG Legacy V3 Mapping'!A:A,0))&amp;""",""elementType"":""all""",'INPUT Legacy JSON Input'!$D:$D,0),FALSE),FALSE),
_xlpm.defaultMatch,IF(LEN(A384)-LEN(SUBSTITUTE(A384,".",""))=0,IFERROR(MATCH("{""elementType"":""" &amp; B384 &amp; """",'INPUT Legacy JSON Input'!$D:$D,0),FALSE),FALSE),
IF(_xlpm.overrideMatch,_xlpm.overrideMatch,IF(_xlpm.allMatch,_xlpm.allMatch,IF(_xlpm.defaultMatch,_xlpm.defaultMatch,FALSE))))</f>
        <v>0</v>
      </c>
      <c r="E384" t="str" cm="1">
        <f t="array" ref="E384">IF($D384&lt;&gt;FALSE,_xlfn.LET(_xlpm.legacyData,INDEX('INPUT Legacy JSON Input'!$C:$C,$D384),
_xlpm.interimString,MID(_xlpm.legacyData,FIND(E$1,_xlpm.legacyData)+LEN(E$1)+3,LEN(_xlpm.legacyData)),
IF(ISERROR(FIND(E$1,_xlpm.legacyData)),"",LEFT(_xlpm.interimString,FIND("}",_xlpm.interimString)-2))),"")</f>
        <v/>
      </c>
      <c r="F384" t="str" cm="1">
        <f t="array" ref="F384">IF($D384&lt;&gt;FALSE,_xlfn.LET(_xlpm.legacyData,INDEX('INPUT Legacy JSON Input'!$C:$C,$D384),
_xlpm.interimString,MID(_xlpm.legacyData,FIND(F$1,_xlpm.legacyData)+LEN(F$1)+3,LEN(_xlpm.legacyData)),
IF(ISERROR(FIND(F$1,_xlpm.legacyData)),"",LEFT(_xlpm.interimString,FIND("}",_xlpm.interimString)-2))),"")</f>
        <v/>
      </c>
      <c r="G384" t="str" cm="1">
        <f t="array" ref="G384">IF($D384&lt;&gt;FALSE,_xlfn.LET(_xlpm.legacyData,INDEX('INPUT Legacy JSON Input'!$C:$C,$D384),
_xlpm.interimString,MID(_xlpm.legacyData,FIND(G$1,_xlpm.legacyData)+LEN(G$1)+3,LEN(_xlpm.legacyData)),
IF(ISERROR(FIND(G$1,_xlpm.legacyData)),"",LEFT(_xlpm.interimString,FIND("}",_xlpm.interimString)-2))),"")</f>
        <v/>
      </c>
      <c r="H384" s="9" t="str">
        <f>IF(OR(AND(E384="",F384="",G384=""),AND(B384="labels.icon",F384="")),"",
SUBSTITUTE("{\""featureType\"":\"""&amp;A384&amp;"\"",\""elementType\"":\"""&amp;B384&amp;"\"",\""stylers\"":["&amp;
IF(OR(E384="",B384="labels.icon"),"","{\""visibility\"":\"""&amp;E384&amp;"\""},")&amp;
IF(F384="","","{\""color\"":\"""&amp;F384&amp;"\""},")&amp;
IF(OR(G384="",B384="labels.icon"),"","{\""weight\"":"&amp;G384&amp;"}")&amp;
"]}" &amp;IF((COUNTA(H385:H$778)-COUNTIF(H385:H$778,""))&gt;0, ",", ""),",]","]"))</f>
        <v/>
      </c>
    </row>
    <row r="385" spans="1:8">
      <c r="A385" s="7" t="s">
        <v>49</v>
      </c>
      <c r="B385" t="str" cm="1">
        <f t="array" ref="B385">INDEX('CONSTRUCTION 7 Types'!A:A,COUNTIF(A$2:A385,A385))</f>
        <v>labels</v>
      </c>
      <c r="D385" t="b">
        <f>_xlfn.LET(_xlpm.overrideMatch,IFERROR(MATCH("{""featureType"":""" &amp; INDEX('CONFIG Legacy V3 Mapping'!B:B,MATCH('OUTPUT Legacy Converter'!A385,'CONFIG Legacy V3 Mapping'!A:A,0)) &amp; """,""elementType"":""" &amp; B385 &amp; """",'INPUT Legacy JSON Input'!$D:$D,0),FALSE),
_xlpm.allMatch,IF(LEN(A385)-LEN(SUBSTITUTE(A385,".",""))=0,IFERROR(MATCH("{""featureType"":"""&amp;INDEX('CONFIG Legacy V3 Mapping'!B:B,MATCH('OUTPUT Legacy Converter'!A385,'CONFIG Legacy V3 Mapping'!A:A,0))&amp;""",""elementType"":""all""",'INPUT Legacy JSON Input'!$D:$D,0),FALSE),FALSE),
_xlpm.defaultMatch,IF(LEN(A385)-LEN(SUBSTITUTE(A385,".",""))=0,IFERROR(MATCH("{""elementType"":""" &amp; B385 &amp; """",'INPUT Legacy JSON Input'!$D:$D,0),FALSE),FALSE),
IF(_xlpm.overrideMatch,_xlpm.overrideMatch,IF(_xlpm.allMatch,_xlpm.allMatch,IF(_xlpm.defaultMatch,_xlpm.defaultMatch,FALSE))))</f>
        <v>0</v>
      </c>
      <c r="E385" t="str" cm="1">
        <f t="array" ref="E385">IF($D385&lt;&gt;FALSE,_xlfn.LET(_xlpm.legacyData,INDEX('INPUT Legacy JSON Input'!$C:$C,$D385),
_xlpm.interimString,MID(_xlpm.legacyData,FIND(E$1,_xlpm.legacyData)+LEN(E$1)+3,LEN(_xlpm.legacyData)),
IF(ISERROR(FIND(E$1,_xlpm.legacyData)),"",LEFT(_xlpm.interimString,FIND("}",_xlpm.interimString)-2))),"")</f>
        <v/>
      </c>
      <c r="F385" t="str" cm="1">
        <f t="array" ref="F385">IF($D385&lt;&gt;FALSE,_xlfn.LET(_xlpm.legacyData,INDEX('INPUT Legacy JSON Input'!$C:$C,$D385),
_xlpm.interimString,MID(_xlpm.legacyData,FIND(F$1,_xlpm.legacyData)+LEN(F$1)+3,LEN(_xlpm.legacyData)),
IF(ISERROR(FIND(F$1,_xlpm.legacyData)),"",LEFT(_xlpm.interimString,FIND("}",_xlpm.interimString)-2))),"")</f>
        <v/>
      </c>
      <c r="G385" t="str" cm="1">
        <f t="array" ref="G385">IF($D385&lt;&gt;FALSE,_xlfn.LET(_xlpm.legacyData,INDEX('INPUT Legacy JSON Input'!$C:$C,$D385),
_xlpm.interimString,MID(_xlpm.legacyData,FIND(G$1,_xlpm.legacyData)+LEN(G$1)+3,LEN(_xlpm.legacyData)),
IF(ISERROR(FIND(G$1,_xlpm.legacyData)),"",LEFT(_xlpm.interimString,FIND("}",_xlpm.interimString)-2))),"")</f>
        <v/>
      </c>
      <c r="H385" s="9" t="str">
        <f>IF(OR(AND(E385="",F385="",G385=""),AND(B385="labels.icon",F385="")),"",
SUBSTITUTE("{\""featureType\"":\"""&amp;A385&amp;"\"",\""elementType\"":\"""&amp;B385&amp;"\"",\""stylers\"":["&amp;
IF(OR(E385="",B385="labels.icon"),"","{\""visibility\"":\"""&amp;E385&amp;"\""},")&amp;
IF(F385="","","{\""color\"":\"""&amp;F385&amp;"\""},")&amp;
IF(OR(G385="",B385="labels.icon"),"","{\""weight\"":"&amp;G385&amp;"}")&amp;
"]}" &amp;IF((COUNTA(H386:H$778)-COUNTIF(H386:H$778,""))&gt;0, ",", ""),",]","]"))</f>
        <v/>
      </c>
    </row>
    <row r="386" spans="1:8">
      <c r="A386" s="7" t="s">
        <v>50</v>
      </c>
      <c r="B386" t="str" cm="1">
        <f t="array" ref="B386">INDEX('CONSTRUCTION 7 Types'!A:A,COUNTIF(A$2:A386,A386))</f>
        <v>labels</v>
      </c>
      <c r="D386" t="b">
        <f>_xlfn.LET(_xlpm.overrideMatch,IFERROR(MATCH("{""featureType"":""" &amp; INDEX('CONFIG Legacy V3 Mapping'!B:B,MATCH('OUTPUT Legacy Converter'!A386,'CONFIG Legacy V3 Mapping'!A:A,0)) &amp; """,""elementType"":""" &amp; B386 &amp; """",'INPUT Legacy JSON Input'!$D:$D,0),FALSE),
_xlpm.allMatch,IF(LEN(A386)-LEN(SUBSTITUTE(A386,".",""))=0,IFERROR(MATCH("{""featureType"":"""&amp;INDEX('CONFIG Legacy V3 Mapping'!B:B,MATCH('OUTPUT Legacy Converter'!A386,'CONFIG Legacy V3 Mapping'!A:A,0))&amp;""",""elementType"":""all""",'INPUT Legacy JSON Input'!$D:$D,0),FALSE),FALSE),
_xlpm.defaultMatch,IF(LEN(A386)-LEN(SUBSTITUTE(A386,".",""))=0,IFERROR(MATCH("{""elementType"":""" &amp; B386 &amp; """",'INPUT Legacy JSON Input'!$D:$D,0),FALSE),FALSE),
IF(_xlpm.overrideMatch,_xlpm.overrideMatch,IF(_xlpm.allMatch,_xlpm.allMatch,IF(_xlpm.defaultMatch,_xlpm.defaultMatch,FALSE))))</f>
        <v>0</v>
      </c>
      <c r="E386" t="str" cm="1">
        <f t="array" ref="E386">IF($D386&lt;&gt;FALSE,_xlfn.LET(_xlpm.legacyData,INDEX('INPUT Legacy JSON Input'!$C:$C,$D386),
_xlpm.interimString,MID(_xlpm.legacyData,FIND(E$1,_xlpm.legacyData)+LEN(E$1)+3,LEN(_xlpm.legacyData)),
IF(ISERROR(FIND(E$1,_xlpm.legacyData)),"",LEFT(_xlpm.interimString,FIND("}",_xlpm.interimString)-2))),"")</f>
        <v/>
      </c>
      <c r="F386" t="str" cm="1">
        <f t="array" ref="F386">IF($D386&lt;&gt;FALSE,_xlfn.LET(_xlpm.legacyData,INDEX('INPUT Legacy JSON Input'!$C:$C,$D386),
_xlpm.interimString,MID(_xlpm.legacyData,FIND(F$1,_xlpm.legacyData)+LEN(F$1)+3,LEN(_xlpm.legacyData)),
IF(ISERROR(FIND(F$1,_xlpm.legacyData)),"",LEFT(_xlpm.interimString,FIND("}",_xlpm.interimString)-2))),"")</f>
        <v/>
      </c>
      <c r="G386" t="str" cm="1">
        <f t="array" ref="G386">IF($D386&lt;&gt;FALSE,_xlfn.LET(_xlpm.legacyData,INDEX('INPUT Legacy JSON Input'!$C:$C,$D386),
_xlpm.interimString,MID(_xlpm.legacyData,FIND(G$1,_xlpm.legacyData)+LEN(G$1)+3,LEN(_xlpm.legacyData)),
IF(ISERROR(FIND(G$1,_xlpm.legacyData)),"",LEFT(_xlpm.interimString,FIND("}",_xlpm.interimString)-2))),"")</f>
        <v/>
      </c>
      <c r="H386" s="9" t="str">
        <f>IF(OR(AND(E386="",F386="",G386=""),AND(B386="labels.icon",F386="")),"",
SUBSTITUTE("{\""featureType\"":\"""&amp;A386&amp;"\"",\""elementType\"":\"""&amp;B386&amp;"\"",\""stylers\"":["&amp;
IF(OR(E386="",B386="labels.icon"),"","{\""visibility\"":\"""&amp;E386&amp;"\""},")&amp;
IF(F386="","","{\""color\"":\"""&amp;F386&amp;"\""},")&amp;
IF(OR(G386="",B386="labels.icon"),"","{\""weight\"":"&amp;G386&amp;"}")&amp;
"]}" &amp;IF((COUNTA(H387:H$778)-COUNTIF(H387:H$778,""))&gt;0, ",", ""),",]","]"))</f>
        <v/>
      </c>
    </row>
    <row r="387" spans="1:8">
      <c r="A387" s="7" t="s">
        <v>51</v>
      </c>
      <c r="B387" t="str" cm="1">
        <f t="array" ref="B387">INDEX('CONSTRUCTION 7 Types'!A:A,COUNTIF(A$2:A387,A387))</f>
        <v>labels</v>
      </c>
      <c r="D387" t="b">
        <f>_xlfn.LET(_xlpm.overrideMatch,IFERROR(MATCH("{""featureType"":""" &amp; INDEX('CONFIG Legacy V3 Mapping'!B:B,MATCH('OUTPUT Legacy Converter'!A387,'CONFIG Legacy V3 Mapping'!A:A,0)) &amp; """,""elementType"":""" &amp; B387 &amp; """",'INPUT Legacy JSON Input'!$D:$D,0),FALSE),
_xlpm.allMatch,IF(LEN(A387)-LEN(SUBSTITUTE(A387,".",""))=0,IFERROR(MATCH("{""featureType"":"""&amp;INDEX('CONFIG Legacy V3 Mapping'!B:B,MATCH('OUTPUT Legacy Converter'!A387,'CONFIG Legacy V3 Mapping'!A:A,0))&amp;""",""elementType"":""all""",'INPUT Legacy JSON Input'!$D:$D,0),FALSE),FALSE),
_xlpm.defaultMatch,IF(LEN(A387)-LEN(SUBSTITUTE(A387,".",""))=0,IFERROR(MATCH("{""elementType"":""" &amp; B387 &amp; """",'INPUT Legacy JSON Input'!$D:$D,0),FALSE),FALSE),
IF(_xlpm.overrideMatch,_xlpm.overrideMatch,IF(_xlpm.allMatch,_xlpm.allMatch,IF(_xlpm.defaultMatch,_xlpm.defaultMatch,FALSE))))</f>
        <v>0</v>
      </c>
      <c r="E387" t="str" cm="1">
        <f t="array" ref="E387">IF($D387&lt;&gt;FALSE,_xlfn.LET(_xlpm.legacyData,INDEX('INPUT Legacy JSON Input'!$C:$C,$D387),
_xlpm.interimString,MID(_xlpm.legacyData,FIND(E$1,_xlpm.legacyData)+LEN(E$1)+3,LEN(_xlpm.legacyData)),
IF(ISERROR(FIND(E$1,_xlpm.legacyData)),"",LEFT(_xlpm.interimString,FIND("}",_xlpm.interimString)-2))),"")</f>
        <v/>
      </c>
      <c r="F387" t="str" cm="1">
        <f t="array" ref="F387">IF($D387&lt;&gt;FALSE,_xlfn.LET(_xlpm.legacyData,INDEX('INPUT Legacy JSON Input'!$C:$C,$D387),
_xlpm.interimString,MID(_xlpm.legacyData,FIND(F$1,_xlpm.legacyData)+LEN(F$1)+3,LEN(_xlpm.legacyData)),
IF(ISERROR(FIND(F$1,_xlpm.legacyData)),"",LEFT(_xlpm.interimString,FIND("}",_xlpm.interimString)-2))),"")</f>
        <v/>
      </c>
      <c r="G387" t="str" cm="1">
        <f t="array" ref="G387">IF($D387&lt;&gt;FALSE,_xlfn.LET(_xlpm.legacyData,INDEX('INPUT Legacy JSON Input'!$C:$C,$D387),
_xlpm.interimString,MID(_xlpm.legacyData,FIND(G$1,_xlpm.legacyData)+LEN(G$1)+3,LEN(_xlpm.legacyData)),
IF(ISERROR(FIND(G$1,_xlpm.legacyData)),"",LEFT(_xlpm.interimString,FIND("}",_xlpm.interimString)-2))),"")</f>
        <v/>
      </c>
      <c r="H387" s="9" t="str">
        <f>IF(OR(AND(E387="",F387="",G387=""),AND(B387="labels.icon",F387="")),"",
SUBSTITUTE("{\""featureType\"":\"""&amp;A387&amp;"\"",\""elementType\"":\"""&amp;B387&amp;"\"",\""stylers\"":["&amp;
IF(OR(E387="",B387="labels.icon"),"","{\""visibility\"":\"""&amp;E387&amp;"\""},")&amp;
IF(F387="","","{\""color\"":\"""&amp;F387&amp;"\""},")&amp;
IF(OR(G387="",B387="labels.icon"),"","{\""weight\"":"&amp;G387&amp;"}")&amp;
"]}" &amp;IF((COUNTA(H388:H$778)-COUNTIF(H388:H$778,""))&gt;0, ",", ""),",]","]"))</f>
        <v/>
      </c>
    </row>
    <row r="388" spans="1:8">
      <c r="A388" s="7" t="s">
        <v>52</v>
      </c>
      <c r="B388" t="str" cm="1">
        <f t="array" ref="B388">INDEX('CONSTRUCTION 7 Types'!A:A,COUNTIF(A$2:A388,A388))</f>
        <v>labels</v>
      </c>
      <c r="D388" t="b">
        <f>_xlfn.LET(_xlpm.overrideMatch,IFERROR(MATCH("{""featureType"":""" &amp; INDEX('CONFIG Legacy V3 Mapping'!B:B,MATCH('OUTPUT Legacy Converter'!A388,'CONFIG Legacy V3 Mapping'!A:A,0)) &amp; """,""elementType"":""" &amp; B388 &amp; """",'INPUT Legacy JSON Input'!$D:$D,0),FALSE),
_xlpm.allMatch,IF(LEN(A388)-LEN(SUBSTITUTE(A388,".",""))=0,IFERROR(MATCH("{""featureType"":"""&amp;INDEX('CONFIG Legacy V3 Mapping'!B:B,MATCH('OUTPUT Legacy Converter'!A388,'CONFIG Legacy V3 Mapping'!A:A,0))&amp;""",""elementType"":""all""",'INPUT Legacy JSON Input'!$D:$D,0),FALSE),FALSE),
_xlpm.defaultMatch,IF(LEN(A388)-LEN(SUBSTITUTE(A388,".",""))=0,IFERROR(MATCH("{""elementType"":""" &amp; B388 &amp; """",'INPUT Legacy JSON Input'!$D:$D,0),FALSE),FALSE),
IF(_xlpm.overrideMatch,_xlpm.overrideMatch,IF(_xlpm.allMatch,_xlpm.allMatch,IF(_xlpm.defaultMatch,_xlpm.defaultMatch,FALSE))))</f>
        <v>0</v>
      </c>
      <c r="E388" t="str" cm="1">
        <f t="array" ref="E388">IF($D388&lt;&gt;FALSE,_xlfn.LET(_xlpm.legacyData,INDEX('INPUT Legacy JSON Input'!$C:$C,$D388),
_xlpm.interimString,MID(_xlpm.legacyData,FIND(E$1,_xlpm.legacyData)+LEN(E$1)+3,LEN(_xlpm.legacyData)),
IF(ISERROR(FIND(E$1,_xlpm.legacyData)),"",LEFT(_xlpm.interimString,FIND("}",_xlpm.interimString)-2))),"")</f>
        <v/>
      </c>
      <c r="F388" t="str" cm="1">
        <f t="array" ref="F388">IF($D388&lt;&gt;FALSE,_xlfn.LET(_xlpm.legacyData,INDEX('INPUT Legacy JSON Input'!$C:$C,$D388),
_xlpm.interimString,MID(_xlpm.legacyData,FIND(F$1,_xlpm.legacyData)+LEN(F$1)+3,LEN(_xlpm.legacyData)),
IF(ISERROR(FIND(F$1,_xlpm.legacyData)),"",LEFT(_xlpm.interimString,FIND("}",_xlpm.interimString)-2))),"")</f>
        <v/>
      </c>
      <c r="G388" t="str" cm="1">
        <f t="array" ref="G388">IF($D388&lt;&gt;FALSE,_xlfn.LET(_xlpm.legacyData,INDEX('INPUT Legacy JSON Input'!$C:$C,$D388),
_xlpm.interimString,MID(_xlpm.legacyData,FIND(G$1,_xlpm.legacyData)+LEN(G$1)+3,LEN(_xlpm.legacyData)),
IF(ISERROR(FIND(G$1,_xlpm.legacyData)),"",LEFT(_xlpm.interimString,FIND("}",_xlpm.interimString)-2))),"")</f>
        <v/>
      </c>
      <c r="H388" s="9" t="str">
        <f>IF(OR(AND(E388="",F388="",G388=""),AND(B388="labels.icon",F388="")),"",
SUBSTITUTE("{\""featureType\"":\"""&amp;A388&amp;"\"",\""elementType\"":\"""&amp;B388&amp;"\"",\""stylers\"":["&amp;
IF(OR(E388="",B388="labels.icon"),"","{\""visibility\"":\"""&amp;E388&amp;"\""},")&amp;
IF(F388="","","{\""color\"":\"""&amp;F388&amp;"\""},")&amp;
IF(OR(G388="",B388="labels.icon"),"","{\""weight\"":"&amp;G388&amp;"}")&amp;
"]}" &amp;IF((COUNTA(H389:H$778)-COUNTIF(H389:H$778,""))&gt;0, ",", ""),",]","]"))</f>
        <v/>
      </c>
    </row>
    <row r="389" spans="1:8">
      <c r="A389" s="7" t="s">
        <v>53</v>
      </c>
      <c r="B389" t="str" cm="1">
        <f t="array" ref="B389">INDEX('CONSTRUCTION 7 Types'!A:A,COUNTIF(A$2:A389,A389))</f>
        <v>labels</v>
      </c>
      <c r="D389" t="b">
        <f>_xlfn.LET(_xlpm.overrideMatch,IFERROR(MATCH("{""featureType"":""" &amp; INDEX('CONFIG Legacy V3 Mapping'!B:B,MATCH('OUTPUT Legacy Converter'!A389,'CONFIG Legacy V3 Mapping'!A:A,0)) &amp; """,""elementType"":""" &amp; B389 &amp; """",'INPUT Legacy JSON Input'!$D:$D,0),FALSE),
_xlpm.allMatch,IF(LEN(A389)-LEN(SUBSTITUTE(A389,".",""))=0,IFERROR(MATCH("{""featureType"":"""&amp;INDEX('CONFIG Legacy V3 Mapping'!B:B,MATCH('OUTPUT Legacy Converter'!A389,'CONFIG Legacy V3 Mapping'!A:A,0))&amp;""",""elementType"":""all""",'INPUT Legacy JSON Input'!$D:$D,0),FALSE),FALSE),
_xlpm.defaultMatch,IF(LEN(A389)-LEN(SUBSTITUTE(A389,".",""))=0,IFERROR(MATCH("{""elementType"":""" &amp; B389 &amp; """",'INPUT Legacy JSON Input'!$D:$D,0),FALSE),FALSE),
IF(_xlpm.overrideMatch,_xlpm.overrideMatch,IF(_xlpm.allMatch,_xlpm.allMatch,IF(_xlpm.defaultMatch,_xlpm.defaultMatch,FALSE))))</f>
        <v>0</v>
      </c>
      <c r="E389" t="str" cm="1">
        <f t="array" ref="E389">IF($D389&lt;&gt;FALSE,_xlfn.LET(_xlpm.legacyData,INDEX('INPUT Legacy JSON Input'!$C:$C,$D389),
_xlpm.interimString,MID(_xlpm.legacyData,FIND(E$1,_xlpm.legacyData)+LEN(E$1)+3,LEN(_xlpm.legacyData)),
IF(ISERROR(FIND(E$1,_xlpm.legacyData)),"",LEFT(_xlpm.interimString,FIND("}",_xlpm.interimString)-2))),"")</f>
        <v/>
      </c>
      <c r="F389" t="str" cm="1">
        <f t="array" ref="F389">IF($D389&lt;&gt;FALSE,_xlfn.LET(_xlpm.legacyData,INDEX('INPUT Legacy JSON Input'!$C:$C,$D389),
_xlpm.interimString,MID(_xlpm.legacyData,FIND(F$1,_xlpm.legacyData)+LEN(F$1)+3,LEN(_xlpm.legacyData)),
IF(ISERROR(FIND(F$1,_xlpm.legacyData)),"",LEFT(_xlpm.interimString,FIND("}",_xlpm.interimString)-2))),"")</f>
        <v/>
      </c>
      <c r="G389" t="str" cm="1">
        <f t="array" ref="G389">IF($D389&lt;&gt;FALSE,_xlfn.LET(_xlpm.legacyData,INDEX('INPUT Legacy JSON Input'!$C:$C,$D389),
_xlpm.interimString,MID(_xlpm.legacyData,FIND(G$1,_xlpm.legacyData)+LEN(G$1)+3,LEN(_xlpm.legacyData)),
IF(ISERROR(FIND(G$1,_xlpm.legacyData)),"",LEFT(_xlpm.interimString,FIND("}",_xlpm.interimString)-2))),"")</f>
        <v/>
      </c>
      <c r="H389" s="9" t="str">
        <f>IF(OR(AND(E389="",F389="",G389=""),AND(B389="labels.icon",F389="")),"",
SUBSTITUTE("{\""featureType\"":\"""&amp;A389&amp;"\"",\""elementType\"":\"""&amp;B389&amp;"\"",\""stylers\"":["&amp;
IF(OR(E389="",B389="labels.icon"),"","{\""visibility\"":\"""&amp;E389&amp;"\""},")&amp;
IF(F389="","","{\""color\"":\"""&amp;F389&amp;"\""},")&amp;
IF(OR(G389="",B389="labels.icon"),"","{\""weight\"":"&amp;G389&amp;"}")&amp;
"]}" &amp;IF((COUNTA(H390:H$778)-COUNTIF(H390:H$778,""))&gt;0, ",", ""),",]","]"))</f>
        <v/>
      </c>
    </row>
    <row r="390" spans="1:8">
      <c r="A390" s="7" t="s">
        <v>54</v>
      </c>
      <c r="B390" t="str" cm="1">
        <f t="array" ref="B390">INDEX('CONSTRUCTION 7 Types'!A:A,COUNTIF(A$2:A390,A390))</f>
        <v>labels</v>
      </c>
      <c r="D390" t="b">
        <f>_xlfn.LET(_xlpm.overrideMatch,IFERROR(MATCH("{""featureType"":""" &amp; INDEX('CONFIG Legacy V3 Mapping'!B:B,MATCH('OUTPUT Legacy Converter'!A390,'CONFIG Legacy V3 Mapping'!A:A,0)) &amp; """,""elementType"":""" &amp; B390 &amp; """",'INPUT Legacy JSON Input'!$D:$D,0),FALSE),
_xlpm.allMatch,IF(LEN(A390)-LEN(SUBSTITUTE(A390,".",""))=0,IFERROR(MATCH("{""featureType"":"""&amp;INDEX('CONFIG Legacy V3 Mapping'!B:B,MATCH('OUTPUT Legacy Converter'!A390,'CONFIG Legacy V3 Mapping'!A:A,0))&amp;""",""elementType"":""all""",'INPUT Legacy JSON Input'!$D:$D,0),FALSE),FALSE),
_xlpm.defaultMatch,IF(LEN(A390)-LEN(SUBSTITUTE(A390,".",""))=0,IFERROR(MATCH("{""elementType"":""" &amp; B390 &amp; """",'INPUT Legacy JSON Input'!$D:$D,0),FALSE),FALSE),
IF(_xlpm.overrideMatch,_xlpm.overrideMatch,IF(_xlpm.allMatch,_xlpm.allMatch,IF(_xlpm.defaultMatch,_xlpm.defaultMatch,FALSE))))</f>
        <v>0</v>
      </c>
      <c r="E390" t="str" cm="1">
        <f t="array" ref="E390">IF($D390&lt;&gt;FALSE,_xlfn.LET(_xlpm.legacyData,INDEX('INPUT Legacy JSON Input'!$C:$C,$D390),
_xlpm.interimString,MID(_xlpm.legacyData,FIND(E$1,_xlpm.legacyData)+LEN(E$1)+3,LEN(_xlpm.legacyData)),
IF(ISERROR(FIND(E$1,_xlpm.legacyData)),"",LEFT(_xlpm.interimString,FIND("}",_xlpm.interimString)-2))),"")</f>
        <v/>
      </c>
      <c r="F390" t="str" cm="1">
        <f t="array" ref="F390">IF($D390&lt;&gt;FALSE,_xlfn.LET(_xlpm.legacyData,INDEX('INPUT Legacy JSON Input'!$C:$C,$D390),
_xlpm.interimString,MID(_xlpm.legacyData,FIND(F$1,_xlpm.legacyData)+LEN(F$1)+3,LEN(_xlpm.legacyData)),
IF(ISERROR(FIND(F$1,_xlpm.legacyData)),"",LEFT(_xlpm.interimString,FIND("}",_xlpm.interimString)-2))),"")</f>
        <v/>
      </c>
      <c r="G390" t="str" cm="1">
        <f t="array" ref="G390">IF($D390&lt;&gt;FALSE,_xlfn.LET(_xlpm.legacyData,INDEX('INPUT Legacy JSON Input'!$C:$C,$D390),
_xlpm.interimString,MID(_xlpm.legacyData,FIND(G$1,_xlpm.legacyData)+LEN(G$1)+3,LEN(_xlpm.legacyData)),
IF(ISERROR(FIND(G$1,_xlpm.legacyData)),"",LEFT(_xlpm.interimString,FIND("}",_xlpm.interimString)-2))),"")</f>
        <v/>
      </c>
      <c r="H390" s="9" t="str">
        <f>IF(OR(AND(E390="",F390="",G390=""),AND(B390="labels.icon",F390="")),"",
SUBSTITUTE("{\""featureType\"":\"""&amp;A390&amp;"\"",\""elementType\"":\"""&amp;B390&amp;"\"",\""stylers\"":["&amp;
IF(OR(E390="",B390="labels.icon"),"","{\""visibility\"":\"""&amp;E390&amp;"\""},")&amp;
IF(F390="","","{\""color\"":\"""&amp;F390&amp;"\""},")&amp;
IF(OR(G390="",B390="labels.icon"),"","{\""weight\"":"&amp;G390&amp;"}")&amp;
"]}" &amp;IF((COUNTA(H391:H$778)-COUNTIF(H391:H$778,""))&gt;0, ",", ""),",]","]"))</f>
        <v/>
      </c>
    </row>
    <row r="391" spans="1:8">
      <c r="A391" s="7" t="s">
        <v>55</v>
      </c>
      <c r="B391" t="str" cm="1">
        <f t="array" ref="B391">INDEX('CONSTRUCTION 7 Types'!A:A,COUNTIF(A$2:A391,A391))</f>
        <v>labels</v>
      </c>
      <c r="D391" t="b">
        <f>_xlfn.LET(_xlpm.overrideMatch,IFERROR(MATCH("{""featureType"":""" &amp; INDEX('CONFIG Legacy V3 Mapping'!B:B,MATCH('OUTPUT Legacy Converter'!A391,'CONFIG Legacy V3 Mapping'!A:A,0)) &amp; """,""elementType"":""" &amp; B391 &amp; """",'INPUT Legacy JSON Input'!$D:$D,0),FALSE),
_xlpm.allMatch,IF(LEN(A391)-LEN(SUBSTITUTE(A391,".",""))=0,IFERROR(MATCH("{""featureType"":"""&amp;INDEX('CONFIG Legacy V3 Mapping'!B:B,MATCH('OUTPUT Legacy Converter'!A391,'CONFIG Legacy V3 Mapping'!A:A,0))&amp;""",""elementType"":""all""",'INPUT Legacy JSON Input'!$D:$D,0),FALSE),FALSE),
_xlpm.defaultMatch,IF(LEN(A391)-LEN(SUBSTITUTE(A391,".",""))=0,IFERROR(MATCH("{""elementType"":""" &amp; B391 &amp; """",'INPUT Legacy JSON Input'!$D:$D,0),FALSE),FALSE),
IF(_xlpm.overrideMatch,_xlpm.overrideMatch,IF(_xlpm.allMatch,_xlpm.allMatch,IF(_xlpm.defaultMatch,_xlpm.defaultMatch,FALSE))))</f>
        <v>0</v>
      </c>
      <c r="E391" t="str" cm="1">
        <f t="array" ref="E391">IF($D391&lt;&gt;FALSE,_xlfn.LET(_xlpm.legacyData,INDEX('INPUT Legacy JSON Input'!$C:$C,$D391),
_xlpm.interimString,MID(_xlpm.legacyData,FIND(E$1,_xlpm.legacyData)+LEN(E$1)+3,LEN(_xlpm.legacyData)),
IF(ISERROR(FIND(E$1,_xlpm.legacyData)),"",LEFT(_xlpm.interimString,FIND("}",_xlpm.interimString)-2))),"")</f>
        <v/>
      </c>
      <c r="F391" t="str" cm="1">
        <f t="array" ref="F391">IF($D391&lt;&gt;FALSE,_xlfn.LET(_xlpm.legacyData,INDEX('INPUT Legacy JSON Input'!$C:$C,$D391),
_xlpm.interimString,MID(_xlpm.legacyData,FIND(F$1,_xlpm.legacyData)+LEN(F$1)+3,LEN(_xlpm.legacyData)),
IF(ISERROR(FIND(F$1,_xlpm.legacyData)),"",LEFT(_xlpm.interimString,FIND("}",_xlpm.interimString)-2))),"")</f>
        <v/>
      </c>
      <c r="G391" t="str" cm="1">
        <f t="array" ref="G391">IF($D391&lt;&gt;FALSE,_xlfn.LET(_xlpm.legacyData,INDEX('INPUT Legacy JSON Input'!$C:$C,$D391),
_xlpm.interimString,MID(_xlpm.legacyData,FIND(G$1,_xlpm.legacyData)+LEN(G$1)+3,LEN(_xlpm.legacyData)),
IF(ISERROR(FIND(G$1,_xlpm.legacyData)),"",LEFT(_xlpm.interimString,FIND("}",_xlpm.interimString)-2))),"")</f>
        <v/>
      </c>
      <c r="H391" s="9" t="str">
        <f>IF(OR(AND(E391="",F391="",G391=""),AND(B391="labels.icon",F391="")),"",
SUBSTITUTE("{\""featureType\"":\"""&amp;A391&amp;"\"",\""elementType\"":\"""&amp;B391&amp;"\"",\""stylers\"":["&amp;
IF(OR(E391="",B391="labels.icon"),"","{\""visibility\"":\"""&amp;E391&amp;"\""},")&amp;
IF(F391="","","{\""color\"":\"""&amp;F391&amp;"\""},")&amp;
IF(OR(G391="",B391="labels.icon"),"","{\""weight\"":"&amp;G391&amp;"}")&amp;
"]}" &amp;IF((COUNTA(H392:H$778)-COUNTIF(H392:H$778,""))&gt;0, ",", ""),",]","]"))</f>
        <v/>
      </c>
    </row>
    <row r="392" spans="1:8">
      <c r="A392" s="7" t="s">
        <v>56</v>
      </c>
      <c r="B392" t="str" cm="1">
        <f t="array" ref="B392">INDEX('CONSTRUCTION 7 Types'!A:A,COUNTIF(A$2:A392,A392))</f>
        <v>labels</v>
      </c>
      <c r="D392">
        <f>_xlfn.LET(_xlpm.overrideMatch,IFERROR(MATCH("{""featureType"":""" &amp; INDEX('CONFIG Legacy V3 Mapping'!B:B,MATCH('OUTPUT Legacy Converter'!A392,'CONFIG Legacy V3 Mapping'!A:A,0)) &amp; """,""elementType"":""" &amp; B392 &amp; """",'INPUT Legacy JSON Input'!$D:$D,0),FALSE),
_xlpm.allMatch,IF(LEN(A392)-LEN(SUBSTITUTE(A392,".",""))=0,IFERROR(MATCH("{""featureType"":"""&amp;INDEX('CONFIG Legacy V3 Mapping'!B:B,MATCH('OUTPUT Legacy Converter'!A392,'CONFIG Legacy V3 Mapping'!A:A,0))&amp;""",""elementType"":""all""",'INPUT Legacy JSON Input'!$D:$D,0),FALSE),FALSE),
_xlpm.defaultMatch,IF(LEN(A392)-LEN(SUBSTITUTE(A392,".",""))=0,IFERROR(MATCH("{""elementType"":""" &amp; B392 &amp; """",'INPUT Legacy JSON Input'!$D:$D,0),FALSE),FALSE),
IF(_xlpm.overrideMatch,_xlpm.overrideMatch,IF(_xlpm.allMatch,_xlpm.allMatch,IF(_xlpm.defaultMatch,_xlpm.defaultMatch,FALSE))))</f>
        <v>3</v>
      </c>
      <c r="E392" t="str" cm="1">
        <f t="array" ref="E392">IF($D392&lt;&gt;FALSE,_xlfn.LET(_xlpm.legacyData,INDEX('INPUT Legacy JSON Input'!$C:$C,$D392),
_xlpm.interimString,MID(_xlpm.legacyData,FIND(E$1,_xlpm.legacyData)+LEN(E$1)+3,LEN(_xlpm.legacyData)),
IF(ISERROR(FIND(E$1,_xlpm.legacyData)),"",LEFT(_xlpm.interimString,FIND("}",_xlpm.interimString)-2))),"")</f>
        <v>off</v>
      </c>
      <c r="F392" t="str" cm="1">
        <f t="array" ref="F392">IF($D392&lt;&gt;FALSE,_xlfn.LET(_xlpm.legacyData,INDEX('INPUT Legacy JSON Input'!$C:$C,$D392),
_xlpm.interimString,MID(_xlpm.legacyData,FIND(F$1,_xlpm.legacyData)+LEN(F$1)+3,LEN(_xlpm.legacyData)),
IF(ISERROR(FIND(F$1,_xlpm.legacyData)),"",LEFT(_xlpm.interimString,FIND("}",_xlpm.interimString)-2))),"")</f>
        <v/>
      </c>
      <c r="G392" t="str" cm="1">
        <f t="array" ref="G392">IF($D392&lt;&gt;FALSE,_xlfn.LET(_xlpm.legacyData,INDEX('INPUT Legacy JSON Input'!$C:$C,$D392),
_xlpm.interimString,MID(_xlpm.legacyData,FIND(G$1,_xlpm.legacyData)+LEN(G$1)+3,LEN(_xlpm.legacyData)),
IF(ISERROR(FIND(G$1,_xlpm.legacyData)),"",LEFT(_xlpm.interimString,FIND("}",_xlpm.interimString)-2))),"")</f>
        <v/>
      </c>
      <c r="H392" s="9" t="str">
        <f>IF(OR(AND(E392="",F392="",G392=""),AND(B392="labels.icon",F392="")),"",
SUBSTITUTE("{\""featureType\"":\"""&amp;A392&amp;"\"",\""elementType\"":\"""&amp;B392&amp;"\"",\""stylers\"":["&amp;
IF(OR(E392="",B392="labels.icon"),"","{\""visibility\"":\"""&amp;E392&amp;"\""},")&amp;
IF(F392="","","{\""color\"":\"""&amp;F392&amp;"\""},")&amp;
IF(OR(G392="",B392="labels.icon"),"","{\""weight\"":"&amp;G392&amp;"}")&amp;
"]}" &amp;IF((COUNTA(H393:H$778)-COUNTIF(H393:H$778,""))&gt;0, ",", ""),",]","]"))</f>
        <v>{\"featureType\":\"administrative\",\"elementType\":\"labels\",\"stylers\":[{\"visibility\":\"off\"}]},</v>
      </c>
    </row>
    <row r="393" spans="1:8">
      <c r="A393" s="7" t="s">
        <v>57</v>
      </c>
      <c r="B393" t="str" cm="1">
        <f t="array" ref="B393">INDEX('CONSTRUCTION 7 Types'!A:A,COUNTIF(A$2:A393,A393))</f>
        <v>labels</v>
      </c>
      <c r="D393" t="b">
        <f>_xlfn.LET(_xlpm.overrideMatch,IFERROR(MATCH("{""featureType"":""" &amp; INDEX('CONFIG Legacy V3 Mapping'!B:B,MATCH('OUTPUT Legacy Converter'!A393,'CONFIG Legacy V3 Mapping'!A:A,0)) &amp; """,""elementType"":""" &amp; B393 &amp; """",'INPUT Legacy JSON Input'!$D:$D,0),FALSE),
_xlpm.allMatch,IF(LEN(A393)-LEN(SUBSTITUTE(A393,".",""))=0,IFERROR(MATCH("{""featureType"":"""&amp;INDEX('CONFIG Legacy V3 Mapping'!B:B,MATCH('OUTPUT Legacy Converter'!A393,'CONFIG Legacy V3 Mapping'!A:A,0))&amp;""",""elementType"":""all""",'INPUT Legacy JSON Input'!$D:$D,0),FALSE),FALSE),
_xlpm.defaultMatch,IF(LEN(A393)-LEN(SUBSTITUTE(A393,".",""))=0,IFERROR(MATCH("{""elementType"":""" &amp; B393 &amp; """",'INPUT Legacy JSON Input'!$D:$D,0),FALSE),FALSE),
IF(_xlpm.overrideMatch,_xlpm.overrideMatch,IF(_xlpm.allMatch,_xlpm.allMatch,IF(_xlpm.defaultMatch,_xlpm.defaultMatch,FALSE))))</f>
        <v>0</v>
      </c>
      <c r="E393" t="str" cm="1">
        <f t="array" ref="E393">IF($D393&lt;&gt;FALSE,_xlfn.LET(_xlpm.legacyData,INDEX('INPUT Legacy JSON Input'!$C:$C,$D393),
_xlpm.interimString,MID(_xlpm.legacyData,FIND(E$1,_xlpm.legacyData)+LEN(E$1)+3,LEN(_xlpm.legacyData)),
IF(ISERROR(FIND(E$1,_xlpm.legacyData)),"",LEFT(_xlpm.interimString,FIND("}",_xlpm.interimString)-2))),"")</f>
        <v/>
      </c>
      <c r="F393" t="str" cm="1">
        <f t="array" ref="F393">IF($D393&lt;&gt;FALSE,_xlfn.LET(_xlpm.legacyData,INDEX('INPUT Legacy JSON Input'!$C:$C,$D393),
_xlpm.interimString,MID(_xlpm.legacyData,FIND(F$1,_xlpm.legacyData)+LEN(F$1)+3,LEN(_xlpm.legacyData)),
IF(ISERROR(FIND(F$1,_xlpm.legacyData)),"",LEFT(_xlpm.interimString,FIND("}",_xlpm.interimString)-2))),"")</f>
        <v/>
      </c>
      <c r="G393" t="str" cm="1">
        <f t="array" ref="G393">IF($D393&lt;&gt;FALSE,_xlfn.LET(_xlpm.legacyData,INDEX('INPUT Legacy JSON Input'!$C:$C,$D393),
_xlpm.interimString,MID(_xlpm.legacyData,FIND(G$1,_xlpm.legacyData)+LEN(G$1)+3,LEN(_xlpm.legacyData)),
IF(ISERROR(FIND(G$1,_xlpm.legacyData)),"",LEFT(_xlpm.interimString,FIND("}",_xlpm.interimString)-2))),"")</f>
        <v/>
      </c>
      <c r="H393" s="9" t="str">
        <f>IF(OR(AND(E393="",F393="",G393=""),AND(B393="labels.icon",F393="")),"",
SUBSTITUTE("{\""featureType\"":\"""&amp;A393&amp;"\"",\""elementType\"":\"""&amp;B393&amp;"\"",\""stylers\"":["&amp;
IF(OR(E393="",B393="labels.icon"),"","{\""visibility\"":\"""&amp;E393&amp;"\""},")&amp;
IF(F393="","","{\""color\"":\"""&amp;F393&amp;"\""},")&amp;
IF(OR(G393="",B393="labels.icon"),"","{\""weight\"":"&amp;G393&amp;"}")&amp;
"]}" &amp;IF((COUNTA(H394:H$778)-COUNTIF(H394:H$778,""))&gt;0, ",", ""),",]","]"))</f>
        <v/>
      </c>
    </row>
    <row r="394" spans="1:8">
      <c r="A394" s="7" t="s">
        <v>58</v>
      </c>
      <c r="B394" t="str" cm="1">
        <f t="array" ref="B394">INDEX('CONSTRUCTION 7 Types'!A:A,COUNTIF(A$2:A394,A394))</f>
        <v>labels</v>
      </c>
      <c r="D394" t="b">
        <f>_xlfn.LET(_xlpm.overrideMatch,IFERROR(MATCH("{""featureType"":""" &amp; INDEX('CONFIG Legacy V3 Mapping'!B:B,MATCH('OUTPUT Legacy Converter'!A394,'CONFIG Legacy V3 Mapping'!A:A,0)) &amp; """,""elementType"":""" &amp; B394 &amp; """",'INPUT Legacy JSON Input'!$D:$D,0),FALSE),
_xlpm.allMatch,IF(LEN(A394)-LEN(SUBSTITUTE(A394,".",""))=0,IFERROR(MATCH("{""featureType"":"""&amp;INDEX('CONFIG Legacy V3 Mapping'!B:B,MATCH('OUTPUT Legacy Converter'!A394,'CONFIG Legacy V3 Mapping'!A:A,0))&amp;""",""elementType"":""all""",'INPUT Legacy JSON Input'!$D:$D,0),FALSE),FALSE),
_xlpm.defaultMatch,IF(LEN(A394)-LEN(SUBSTITUTE(A394,".",""))=0,IFERROR(MATCH("{""elementType"":""" &amp; B394 &amp; """",'INPUT Legacy JSON Input'!$D:$D,0),FALSE),FALSE),
IF(_xlpm.overrideMatch,_xlpm.overrideMatch,IF(_xlpm.allMatch,_xlpm.allMatch,IF(_xlpm.defaultMatch,_xlpm.defaultMatch,FALSE))))</f>
        <v>0</v>
      </c>
      <c r="E394" t="str" cm="1">
        <f t="array" ref="E394">IF($D394&lt;&gt;FALSE,_xlfn.LET(_xlpm.legacyData,INDEX('INPUT Legacy JSON Input'!$C:$C,$D394),
_xlpm.interimString,MID(_xlpm.legacyData,FIND(E$1,_xlpm.legacyData)+LEN(E$1)+3,LEN(_xlpm.legacyData)),
IF(ISERROR(FIND(E$1,_xlpm.legacyData)),"",LEFT(_xlpm.interimString,FIND("}",_xlpm.interimString)-2))),"")</f>
        <v/>
      </c>
      <c r="F394" t="str" cm="1">
        <f t="array" ref="F394">IF($D394&lt;&gt;FALSE,_xlfn.LET(_xlpm.legacyData,INDEX('INPUT Legacy JSON Input'!$C:$C,$D394),
_xlpm.interimString,MID(_xlpm.legacyData,FIND(F$1,_xlpm.legacyData)+LEN(F$1)+3,LEN(_xlpm.legacyData)),
IF(ISERROR(FIND(F$1,_xlpm.legacyData)),"",LEFT(_xlpm.interimString,FIND("}",_xlpm.interimString)-2))),"")</f>
        <v/>
      </c>
      <c r="G394" t="str" cm="1">
        <f t="array" ref="G394">IF($D394&lt;&gt;FALSE,_xlfn.LET(_xlpm.legacyData,INDEX('INPUT Legacy JSON Input'!$C:$C,$D394),
_xlpm.interimString,MID(_xlpm.legacyData,FIND(G$1,_xlpm.legacyData)+LEN(G$1)+3,LEN(_xlpm.legacyData)),
IF(ISERROR(FIND(G$1,_xlpm.legacyData)),"",LEFT(_xlpm.interimString,FIND("}",_xlpm.interimString)-2))),"")</f>
        <v/>
      </c>
      <c r="H394" s="9" t="str">
        <f>IF(OR(AND(E394="",F394="",G394=""),AND(B394="labels.icon",F394="")),"",
SUBSTITUTE("{\""featureType\"":\"""&amp;A394&amp;"\"",\""elementType\"":\"""&amp;B394&amp;"\"",\""stylers\"":["&amp;
IF(OR(E394="",B394="labels.icon"),"","{\""visibility\"":\"""&amp;E394&amp;"\""},")&amp;
IF(F394="","","{\""color\"":\"""&amp;F394&amp;"\""},")&amp;
IF(OR(G394="",B394="labels.icon"),"","{\""weight\"":"&amp;G394&amp;"}")&amp;
"]}" &amp;IF((COUNTA(H395:H$778)-COUNTIF(H395:H$778,""))&gt;0, ",", ""),",]","]"))</f>
        <v/>
      </c>
    </row>
    <row r="395" spans="1:8">
      <c r="A395" s="7" t="s">
        <v>59</v>
      </c>
      <c r="B395" t="str" cm="1">
        <f t="array" ref="B395">INDEX('CONSTRUCTION 7 Types'!A:A,COUNTIF(A$2:A395,A395))</f>
        <v>labels</v>
      </c>
      <c r="D395" t="b">
        <f>_xlfn.LET(_xlpm.overrideMatch,IFERROR(MATCH("{""featureType"":""" &amp; INDEX('CONFIG Legacy V3 Mapping'!B:B,MATCH('OUTPUT Legacy Converter'!A395,'CONFIG Legacy V3 Mapping'!A:A,0)) &amp; """,""elementType"":""" &amp; B395 &amp; """",'INPUT Legacy JSON Input'!$D:$D,0),FALSE),
_xlpm.allMatch,IF(LEN(A395)-LEN(SUBSTITUTE(A395,".",""))=0,IFERROR(MATCH("{""featureType"":"""&amp;INDEX('CONFIG Legacy V3 Mapping'!B:B,MATCH('OUTPUT Legacy Converter'!A395,'CONFIG Legacy V3 Mapping'!A:A,0))&amp;""",""elementType"":""all""",'INPUT Legacy JSON Input'!$D:$D,0),FALSE),FALSE),
_xlpm.defaultMatch,IF(LEN(A395)-LEN(SUBSTITUTE(A395,".",""))=0,IFERROR(MATCH("{""elementType"":""" &amp; B395 &amp; """",'INPUT Legacy JSON Input'!$D:$D,0),FALSE),FALSE),
IF(_xlpm.overrideMatch,_xlpm.overrideMatch,IF(_xlpm.allMatch,_xlpm.allMatch,IF(_xlpm.defaultMatch,_xlpm.defaultMatch,FALSE))))</f>
        <v>0</v>
      </c>
      <c r="E395" t="str" cm="1">
        <f t="array" ref="E395">IF($D395&lt;&gt;FALSE,_xlfn.LET(_xlpm.legacyData,INDEX('INPUT Legacy JSON Input'!$C:$C,$D395),
_xlpm.interimString,MID(_xlpm.legacyData,FIND(E$1,_xlpm.legacyData)+LEN(E$1)+3,LEN(_xlpm.legacyData)),
IF(ISERROR(FIND(E$1,_xlpm.legacyData)),"",LEFT(_xlpm.interimString,FIND("}",_xlpm.interimString)-2))),"")</f>
        <v/>
      </c>
      <c r="F395" t="str" cm="1">
        <f t="array" ref="F395">IF($D395&lt;&gt;FALSE,_xlfn.LET(_xlpm.legacyData,INDEX('INPUT Legacy JSON Input'!$C:$C,$D395),
_xlpm.interimString,MID(_xlpm.legacyData,FIND(F$1,_xlpm.legacyData)+LEN(F$1)+3,LEN(_xlpm.legacyData)),
IF(ISERROR(FIND(F$1,_xlpm.legacyData)),"",LEFT(_xlpm.interimString,FIND("}",_xlpm.interimString)-2))),"")</f>
        <v/>
      </c>
      <c r="G395" t="str" cm="1">
        <f t="array" ref="G395">IF($D395&lt;&gt;FALSE,_xlfn.LET(_xlpm.legacyData,INDEX('INPUT Legacy JSON Input'!$C:$C,$D395),
_xlpm.interimString,MID(_xlpm.legacyData,FIND(G$1,_xlpm.legacyData)+LEN(G$1)+3,LEN(_xlpm.legacyData)),
IF(ISERROR(FIND(G$1,_xlpm.legacyData)),"",LEFT(_xlpm.interimString,FIND("}",_xlpm.interimString)-2))),"")</f>
        <v/>
      </c>
      <c r="H395" s="9" t="str">
        <f>IF(OR(AND(E395="",F395="",G395=""),AND(B395="labels.icon",F395="")),"",
SUBSTITUTE("{\""featureType\"":\"""&amp;A395&amp;"\"",\""elementType\"":\"""&amp;B395&amp;"\"",\""stylers\"":["&amp;
IF(OR(E395="",B395="labels.icon"),"","{\""visibility\"":\"""&amp;E395&amp;"\""},")&amp;
IF(F395="","","{\""color\"":\"""&amp;F395&amp;"\""},")&amp;
IF(OR(G395="",B395="labels.icon"),"","{\""weight\"":"&amp;G395&amp;"}")&amp;
"]}" &amp;IF((COUNTA(H396:H$778)-COUNTIF(H396:H$778,""))&gt;0, ",", ""),",]","]"))</f>
        <v/>
      </c>
    </row>
    <row r="396" spans="1:8">
      <c r="A396" s="7" t="s">
        <v>60</v>
      </c>
      <c r="B396" t="str" cm="1">
        <f t="array" ref="B396">INDEX('CONSTRUCTION 7 Types'!A:A,COUNTIF(A$2:A396,A396))</f>
        <v>labels</v>
      </c>
      <c r="D396" t="b">
        <f>_xlfn.LET(_xlpm.overrideMatch,IFERROR(MATCH("{""featureType"":""" &amp; INDEX('CONFIG Legacy V3 Mapping'!B:B,MATCH('OUTPUT Legacy Converter'!A396,'CONFIG Legacy V3 Mapping'!A:A,0)) &amp; """,""elementType"":""" &amp; B396 &amp; """",'INPUT Legacy JSON Input'!$D:$D,0),FALSE),
_xlpm.allMatch,IF(LEN(A396)-LEN(SUBSTITUTE(A396,".",""))=0,IFERROR(MATCH("{""featureType"":"""&amp;INDEX('CONFIG Legacy V3 Mapping'!B:B,MATCH('OUTPUT Legacy Converter'!A396,'CONFIG Legacy V3 Mapping'!A:A,0))&amp;""",""elementType"":""all""",'INPUT Legacy JSON Input'!$D:$D,0),FALSE),FALSE),
_xlpm.defaultMatch,IF(LEN(A396)-LEN(SUBSTITUTE(A396,".",""))=0,IFERROR(MATCH("{""elementType"":""" &amp; B396 &amp; """",'INPUT Legacy JSON Input'!$D:$D,0),FALSE),FALSE),
IF(_xlpm.overrideMatch,_xlpm.overrideMatch,IF(_xlpm.allMatch,_xlpm.allMatch,IF(_xlpm.defaultMatch,_xlpm.defaultMatch,FALSE))))</f>
        <v>0</v>
      </c>
      <c r="E396" t="str" cm="1">
        <f t="array" ref="E396">IF($D396&lt;&gt;FALSE,_xlfn.LET(_xlpm.legacyData,INDEX('INPUT Legacy JSON Input'!$C:$C,$D396),
_xlpm.interimString,MID(_xlpm.legacyData,FIND(E$1,_xlpm.legacyData)+LEN(E$1)+3,LEN(_xlpm.legacyData)),
IF(ISERROR(FIND(E$1,_xlpm.legacyData)),"",LEFT(_xlpm.interimString,FIND("}",_xlpm.interimString)-2))),"")</f>
        <v/>
      </c>
      <c r="F396" t="str" cm="1">
        <f t="array" ref="F396">IF($D396&lt;&gt;FALSE,_xlfn.LET(_xlpm.legacyData,INDEX('INPUT Legacy JSON Input'!$C:$C,$D396),
_xlpm.interimString,MID(_xlpm.legacyData,FIND(F$1,_xlpm.legacyData)+LEN(F$1)+3,LEN(_xlpm.legacyData)),
IF(ISERROR(FIND(F$1,_xlpm.legacyData)),"",LEFT(_xlpm.interimString,FIND("}",_xlpm.interimString)-2))),"")</f>
        <v/>
      </c>
      <c r="G396" t="str" cm="1">
        <f t="array" ref="G396">IF($D396&lt;&gt;FALSE,_xlfn.LET(_xlpm.legacyData,INDEX('INPUT Legacy JSON Input'!$C:$C,$D396),
_xlpm.interimString,MID(_xlpm.legacyData,FIND(G$1,_xlpm.legacyData)+LEN(G$1)+3,LEN(_xlpm.legacyData)),
IF(ISERROR(FIND(G$1,_xlpm.legacyData)),"",LEFT(_xlpm.interimString,FIND("}",_xlpm.interimString)-2))),"")</f>
        <v/>
      </c>
      <c r="H396" s="9" t="str">
        <f>IF(OR(AND(E396="",F396="",G396=""),AND(B396="labels.icon",F396="")),"",
SUBSTITUTE("{\""featureType\"":\"""&amp;A396&amp;"\"",\""elementType\"":\"""&amp;B396&amp;"\"",\""stylers\"":["&amp;
IF(OR(E396="",B396="labels.icon"),"","{\""visibility\"":\"""&amp;E396&amp;"\""},")&amp;
IF(F396="","","{\""color\"":\"""&amp;F396&amp;"\""},")&amp;
IF(OR(G396="",B396="labels.icon"),"","{\""weight\"":"&amp;G396&amp;"}")&amp;
"]}" &amp;IF((COUNTA(H397:H$778)-COUNTIF(H397:H$778,""))&gt;0, ",", ""),",]","]"))</f>
        <v/>
      </c>
    </row>
    <row r="397" spans="1:8">
      <c r="A397" s="7" t="s">
        <v>61</v>
      </c>
      <c r="B397" t="str" cm="1">
        <f t="array" ref="B397">INDEX('CONSTRUCTION 7 Types'!A:A,COUNTIF(A$2:A397,A397))</f>
        <v>labels</v>
      </c>
      <c r="D397" t="b">
        <f>_xlfn.LET(_xlpm.overrideMatch,IFERROR(MATCH("{""featureType"":""" &amp; INDEX('CONFIG Legacy V3 Mapping'!B:B,MATCH('OUTPUT Legacy Converter'!A397,'CONFIG Legacy V3 Mapping'!A:A,0)) &amp; """,""elementType"":""" &amp; B397 &amp; """",'INPUT Legacy JSON Input'!$D:$D,0),FALSE),
_xlpm.allMatch,IF(LEN(A397)-LEN(SUBSTITUTE(A397,".",""))=0,IFERROR(MATCH("{""featureType"":"""&amp;INDEX('CONFIG Legacy V3 Mapping'!B:B,MATCH('OUTPUT Legacy Converter'!A397,'CONFIG Legacy V3 Mapping'!A:A,0))&amp;""",""elementType"":""all""",'INPUT Legacy JSON Input'!$D:$D,0),FALSE),FALSE),
_xlpm.defaultMatch,IF(LEN(A397)-LEN(SUBSTITUTE(A397,".",""))=0,IFERROR(MATCH("{""elementType"":""" &amp; B397 &amp; """",'INPUT Legacy JSON Input'!$D:$D,0),FALSE),FALSE),
IF(_xlpm.overrideMatch,_xlpm.overrideMatch,IF(_xlpm.allMatch,_xlpm.allMatch,IF(_xlpm.defaultMatch,_xlpm.defaultMatch,FALSE))))</f>
        <v>0</v>
      </c>
      <c r="E397" t="str" cm="1">
        <f t="array" ref="E397">IF($D397&lt;&gt;FALSE,_xlfn.LET(_xlpm.legacyData,INDEX('INPUT Legacy JSON Input'!$C:$C,$D397),
_xlpm.interimString,MID(_xlpm.legacyData,FIND(E$1,_xlpm.legacyData)+LEN(E$1)+3,LEN(_xlpm.legacyData)),
IF(ISERROR(FIND(E$1,_xlpm.legacyData)),"",LEFT(_xlpm.interimString,FIND("}",_xlpm.interimString)-2))),"")</f>
        <v/>
      </c>
      <c r="F397" t="str" cm="1">
        <f t="array" ref="F397">IF($D397&lt;&gt;FALSE,_xlfn.LET(_xlpm.legacyData,INDEX('INPUT Legacy JSON Input'!$C:$C,$D397),
_xlpm.interimString,MID(_xlpm.legacyData,FIND(F$1,_xlpm.legacyData)+LEN(F$1)+3,LEN(_xlpm.legacyData)),
IF(ISERROR(FIND(F$1,_xlpm.legacyData)),"",LEFT(_xlpm.interimString,FIND("}",_xlpm.interimString)-2))),"")</f>
        <v/>
      </c>
      <c r="G397" t="str" cm="1">
        <f t="array" ref="G397">IF($D397&lt;&gt;FALSE,_xlfn.LET(_xlpm.legacyData,INDEX('INPUT Legacy JSON Input'!$C:$C,$D397),
_xlpm.interimString,MID(_xlpm.legacyData,FIND(G$1,_xlpm.legacyData)+LEN(G$1)+3,LEN(_xlpm.legacyData)),
IF(ISERROR(FIND(G$1,_xlpm.legacyData)),"",LEFT(_xlpm.interimString,FIND("}",_xlpm.interimString)-2))),"")</f>
        <v/>
      </c>
      <c r="H397" s="9" t="str">
        <f>IF(OR(AND(E397="",F397="",G397=""),AND(B397="labels.icon",F397="")),"",
SUBSTITUTE("{\""featureType\"":\"""&amp;A397&amp;"\"",\""elementType\"":\"""&amp;B397&amp;"\"",\""stylers\"":["&amp;
IF(OR(E397="",B397="labels.icon"),"","{\""visibility\"":\"""&amp;E397&amp;"\""},")&amp;
IF(F397="","","{\""color\"":\"""&amp;F397&amp;"\""},")&amp;
IF(OR(G397="",B397="labels.icon"),"","{\""weight\"":"&amp;G397&amp;"}")&amp;
"]}" &amp;IF((COUNTA(H398:H$778)-COUNTIF(H398:H$778,""))&gt;0, ",", ""),",]","]"))</f>
        <v/>
      </c>
    </row>
    <row r="398" spans="1:8">
      <c r="A398" s="7" t="s">
        <v>62</v>
      </c>
      <c r="B398" t="str" cm="1">
        <f t="array" ref="B398">INDEX('CONSTRUCTION 7 Types'!A:A,COUNTIF(A$2:A398,A398))</f>
        <v>labels</v>
      </c>
      <c r="D398" t="b">
        <f>_xlfn.LET(_xlpm.overrideMatch,IFERROR(MATCH("{""featureType"":""" &amp; INDEX('CONFIG Legacy V3 Mapping'!B:B,MATCH('OUTPUT Legacy Converter'!A398,'CONFIG Legacy V3 Mapping'!A:A,0)) &amp; """,""elementType"":""" &amp; B398 &amp; """",'INPUT Legacy JSON Input'!$D:$D,0),FALSE),
_xlpm.allMatch,IF(LEN(A398)-LEN(SUBSTITUTE(A398,".",""))=0,IFERROR(MATCH("{""featureType"":"""&amp;INDEX('CONFIG Legacy V3 Mapping'!B:B,MATCH('OUTPUT Legacy Converter'!A398,'CONFIG Legacy V3 Mapping'!A:A,0))&amp;""",""elementType"":""all""",'INPUT Legacy JSON Input'!$D:$D,0),FALSE),FALSE),
_xlpm.defaultMatch,IF(LEN(A398)-LEN(SUBSTITUTE(A398,".",""))=0,IFERROR(MATCH("{""elementType"":""" &amp; B398 &amp; """",'INPUT Legacy JSON Input'!$D:$D,0),FALSE),FALSE),
IF(_xlpm.overrideMatch,_xlpm.overrideMatch,IF(_xlpm.allMatch,_xlpm.allMatch,IF(_xlpm.defaultMatch,_xlpm.defaultMatch,FALSE))))</f>
        <v>0</v>
      </c>
      <c r="E398" t="str" cm="1">
        <f t="array" ref="E398">IF($D398&lt;&gt;FALSE,_xlfn.LET(_xlpm.legacyData,INDEX('INPUT Legacy JSON Input'!$C:$C,$D398),
_xlpm.interimString,MID(_xlpm.legacyData,FIND(E$1,_xlpm.legacyData)+LEN(E$1)+3,LEN(_xlpm.legacyData)),
IF(ISERROR(FIND(E$1,_xlpm.legacyData)),"",LEFT(_xlpm.interimString,FIND("}",_xlpm.interimString)-2))),"")</f>
        <v/>
      </c>
      <c r="F398" t="str" cm="1">
        <f t="array" ref="F398">IF($D398&lt;&gt;FALSE,_xlfn.LET(_xlpm.legacyData,INDEX('INPUT Legacy JSON Input'!$C:$C,$D398),
_xlpm.interimString,MID(_xlpm.legacyData,FIND(F$1,_xlpm.legacyData)+LEN(F$1)+3,LEN(_xlpm.legacyData)),
IF(ISERROR(FIND(F$1,_xlpm.legacyData)),"",LEFT(_xlpm.interimString,FIND("}",_xlpm.interimString)-2))),"")</f>
        <v/>
      </c>
      <c r="G398" t="str" cm="1">
        <f t="array" ref="G398">IF($D398&lt;&gt;FALSE,_xlfn.LET(_xlpm.legacyData,INDEX('INPUT Legacy JSON Input'!$C:$C,$D398),
_xlpm.interimString,MID(_xlpm.legacyData,FIND(G$1,_xlpm.legacyData)+LEN(G$1)+3,LEN(_xlpm.legacyData)),
IF(ISERROR(FIND(G$1,_xlpm.legacyData)),"",LEFT(_xlpm.interimString,FIND("}",_xlpm.interimString)-2))),"")</f>
        <v/>
      </c>
      <c r="H398" s="9" t="str">
        <f>IF(OR(AND(E398="",F398="",G398=""),AND(B398="labels.icon",F398="")),"",
SUBSTITUTE("{\""featureType\"":\"""&amp;A398&amp;"\"",\""elementType\"":\"""&amp;B398&amp;"\"",\""stylers\"":["&amp;
IF(OR(E398="",B398="labels.icon"),"","{\""visibility\"":\"""&amp;E398&amp;"\""},")&amp;
IF(F398="","","{\""color\"":\"""&amp;F398&amp;"\""},")&amp;
IF(OR(G398="",B398="labels.icon"),"","{\""weight\"":"&amp;G398&amp;"}")&amp;
"]}" &amp;IF((COUNTA(H399:H$778)-COUNTIF(H399:H$778,""))&gt;0, ",", ""),",]","]"))</f>
        <v/>
      </c>
    </row>
    <row r="399" spans="1:8">
      <c r="A399" s="7" t="s">
        <v>63</v>
      </c>
      <c r="B399" t="str" cm="1">
        <f t="array" ref="B399">INDEX('CONSTRUCTION 7 Types'!A:A,COUNTIF(A$2:A399,A399))</f>
        <v>labels</v>
      </c>
      <c r="D399" t="b">
        <f>_xlfn.LET(_xlpm.overrideMatch,IFERROR(MATCH("{""featureType"":""" &amp; INDEX('CONFIG Legacy V3 Mapping'!B:B,MATCH('OUTPUT Legacy Converter'!A399,'CONFIG Legacy V3 Mapping'!A:A,0)) &amp; """,""elementType"":""" &amp; B399 &amp; """",'INPUT Legacy JSON Input'!$D:$D,0),FALSE),
_xlpm.allMatch,IF(LEN(A399)-LEN(SUBSTITUTE(A399,".",""))=0,IFERROR(MATCH("{""featureType"":"""&amp;INDEX('CONFIG Legacy V3 Mapping'!B:B,MATCH('OUTPUT Legacy Converter'!A399,'CONFIG Legacy V3 Mapping'!A:A,0))&amp;""",""elementType"":""all""",'INPUT Legacy JSON Input'!$D:$D,0),FALSE),FALSE),
_xlpm.defaultMatch,IF(LEN(A399)-LEN(SUBSTITUTE(A399,".",""))=0,IFERROR(MATCH("{""elementType"":""" &amp; B399 &amp; """",'INPUT Legacy JSON Input'!$D:$D,0),FALSE),FALSE),
IF(_xlpm.overrideMatch,_xlpm.overrideMatch,IF(_xlpm.allMatch,_xlpm.allMatch,IF(_xlpm.defaultMatch,_xlpm.defaultMatch,FALSE))))</f>
        <v>0</v>
      </c>
      <c r="E399" t="str" cm="1">
        <f t="array" ref="E399">IF($D399&lt;&gt;FALSE,_xlfn.LET(_xlpm.legacyData,INDEX('INPUT Legacy JSON Input'!$C:$C,$D399),
_xlpm.interimString,MID(_xlpm.legacyData,FIND(E$1,_xlpm.legacyData)+LEN(E$1)+3,LEN(_xlpm.legacyData)),
IF(ISERROR(FIND(E$1,_xlpm.legacyData)),"",LEFT(_xlpm.interimString,FIND("}",_xlpm.interimString)-2))),"")</f>
        <v/>
      </c>
      <c r="F399" t="str" cm="1">
        <f t="array" ref="F399">IF($D399&lt;&gt;FALSE,_xlfn.LET(_xlpm.legacyData,INDEX('INPUT Legacy JSON Input'!$C:$C,$D399),
_xlpm.interimString,MID(_xlpm.legacyData,FIND(F$1,_xlpm.legacyData)+LEN(F$1)+3,LEN(_xlpm.legacyData)),
IF(ISERROR(FIND(F$1,_xlpm.legacyData)),"",LEFT(_xlpm.interimString,FIND("}",_xlpm.interimString)-2))),"")</f>
        <v/>
      </c>
      <c r="G399" t="str" cm="1">
        <f t="array" ref="G399">IF($D399&lt;&gt;FALSE,_xlfn.LET(_xlpm.legacyData,INDEX('INPUT Legacy JSON Input'!$C:$C,$D399),
_xlpm.interimString,MID(_xlpm.legacyData,FIND(G$1,_xlpm.legacyData)+LEN(G$1)+3,LEN(_xlpm.legacyData)),
IF(ISERROR(FIND(G$1,_xlpm.legacyData)),"",LEFT(_xlpm.interimString,FIND("}",_xlpm.interimString)-2))),"")</f>
        <v/>
      </c>
      <c r="H399" s="9" t="str">
        <f>IF(OR(AND(E399="",F399="",G399=""),AND(B399="labels.icon",F399="")),"",
SUBSTITUTE("{\""featureType\"":\"""&amp;A399&amp;"\"",\""elementType\"":\"""&amp;B399&amp;"\"",\""stylers\"":["&amp;
IF(OR(E399="",B399="labels.icon"),"","{\""visibility\"":\"""&amp;E399&amp;"\""},")&amp;
IF(F399="","","{\""color\"":\"""&amp;F399&amp;"\""},")&amp;
IF(OR(G399="",B399="labels.icon"),"","{\""weight\"":"&amp;G399&amp;"}")&amp;
"]}" &amp;IF((COUNTA(H400:H$778)-COUNTIF(H400:H$778,""))&gt;0, ",", ""),",]","]"))</f>
        <v/>
      </c>
    </row>
    <row r="400" spans="1:8">
      <c r="A400" s="7" t="s">
        <v>64</v>
      </c>
      <c r="B400" t="str" cm="1">
        <f t="array" ref="B400">INDEX('CONSTRUCTION 7 Types'!A:A,COUNTIF(A$2:A400,A400))</f>
        <v>labels</v>
      </c>
      <c r="D400" t="b">
        <f>_xlfn.LET(_xlpm.overrideMatch,IFERROR(MATCH("{""featureType"":""" &amp; INDEX('CONFIG Legacy V3 Mapping'!B:B,MATCH('OUTPUT Legacy Converter'!A400,'CONFIG Legacy V3 Mapping'!A:A,0)) &amp; """,""elementType"":""" &amp; B400 &amp; """",'INPUT Legacy JSON Input'!$D:$D,0),FALSE),
_xlpm.allMatch,IF(LEN(A400)-LEN(SUBSTITUTE(A400,".",""))=0,IFERROR(MATCH("{""featureType"":"""&amp;INDEX('CONFIG Legacy V3 Mapping'!B:B,MATCH('OUTPUT Legacy Converter'!A400,'CONFIG Legacy V3 Mapping'!A:A,0))&amp;""",""elementType"":""all""",'INPUT Legacy JSON Input'!$D:$D,0),FALSE),FALSE),
_xlpm.defaultMatch,IF(LEN(A400)-LEN(SUBSTITUTE(A400,".",""))=0,IFERROR(MATCH("{""elementType"":""" &amp; B400 &amp; """",'INPUT Legacy JSON Input'!$D:$D,0),FALSE),FALSE),
IF(_xlpm.overrideMatch,_xlpm.overrideMatch,IF(_xlpm.allMatch,_xlpm.allMatch,IF(_xlpm.defaultMatch,_xlpm.defaultMatch,FALSE))))</f>
        <v>0</v>
      </c>
      <c r="E400" t="str" cm="1">
        <f t="array" ref="E400">IF($D400&lt;&gt;FALSE,_xlfn.LET(_xlpm.legacyData,INDEX('INPUT Legacy JSON Input'!$C:$C,$D400),
_xlpm.interimString,MID(_xlpm.legacyData,FIND(E$1,_xlpm.legacyData)+LEN(E$1)+3,LEN(_xlpm.legacyData)),
IF(ISERROR(FIND(E$1,_xlpm.legacyData)),"",LEFT(_xlpm.interimString,FIND("}",_xlpm.interimString)-2))),"")</f>
        <v/>
      </c>
      <c r="F400" t="str" cm="1">
        <f t="array" ref="F400">IF($D400&lt;&gt;FALSE,_xlfn.LET(_xlpm.legacyData,INDEX('INPUT Legacy JSON Input'!$C:$C,$D400),
_xlpm.interimString,MID(_xlpm.legacyData,FIND(F$1,_xlpm.legacyData)+LEN(F$1)+3,LEN(_xlpm.legacyData)),
IF(ISERROR(FIND(F$1,_xlpm.legacyData)),"",LEFT(_xlpm.interimString,FIND("}",_xlpm.interimString)-2))),"")</f>
        <v/>
      </c>
      <c r="G400" t="str" cm="1">
        <f t="array" ref="G400">IF($D400&lt;&gt;FALSE,_xlfn.LET(_xlpm.legacyData,INDEX('INPUT Legacy JSON Input'!$C:$C,$D400),
_xlpm.interimString,MID(_xlpm.legacyData,FIND(G$1,_xlpm.legacyData)+LEN(G$1)+3,LEN(_xlpm.legacyData)),
IF(ISERROR(FIND(G$1,_xlpm.legacyData)),"",LEFT(_xlpm.interimString,FIND("}",_xlpm.interimString)-2))),"")</f>
        <v/>
      </c>
      <c r="H400" s="9" t="str">
        <f>IF(OR(AND(E400="",F400="",G400=""),AND(B400="labels.icon",F400="")),"",
SUBSTITUTE("{\""featureType\"":\"""&amp;A400&amp;"\"",\""elementType\"":\"""&amp;B400&amp;"\"",\""stylers\"":["&amp;
IF(OR(E400="",B400="labels.icon"),"","{\""visibility\"":\"""&amp;E400&amp;"\""},")&amp;
IF(F400="","","{\""color\"":\"""&amp;F400&amp;"\""},")&amp;
IF(OR(G400="",B400="labels.icon"),"","{\""weight\"":"&amp;G400&amp;"}")&amp;
"]}" &amp;IF((COUNTA(H401:H$778)-COUNTIF(H401:H$778,""))&gt;0, ",", ""),",]","]"))</f>
        <v/>
      </c>
    </row>
    <row r="401" spans="1:8">
      <c r="A401" s="7" t="s">
        <v>65</v>
      </c>
      <c r="B401" t="str" cm="1">
        <f t="array" ref="B401">INDEX('CONSTRUCTION 7 Types'!A:A,COUNTIF(A$2:A401,A401))</f>
        <v>labels</v>
      </c>
      <c r="D401">
        <f>_xlfn.LET(_xlpm.overrideMatch,IFERROR(MATCH("{""featureType"":""" &amp; INDEX('CONFIG Legacy V3 Mapping'!B:B,MATCH('OUTPUT Legacy Converter'!A401,'CONFIG Legacy V3 Mapping'!A:A,0)) &amp; """,""elementType"":""" &amp; B401 &amp; """",'INPUT Legacy JSON Input'!$D:$D,0),FALSE),
_xlpm.allMatch,IF(LEN(A401)-LEN(SUBSTITUTE(A401,".",""))=0,IFERROR(MATCH("{""featureType"":"""&amp;INDEX('CONFIG Legacy V3 Mapping'!B:B,MATCH('OUTPUT Legacy Converter'!A401,'CONFIG Legacy V3 Mapping'!A:A,0))&amp;""",""elementType"":""all""",'INPUT Legacy JSON Input'!$D:$D,0),FALSE),FALSE),
_xlpm.defaultMatch,IF(LEN(A401)-LEN(SUBSTITUTE(A401,".",""))=0,IFERROR(MATCH("{""elementType"":""" &amp; B401 &amp; """",'INPUT Legacy JSON Input'!$D:$D,0),FALSE),FALSE),
IF(_xlpm.overrideMatch,_xlpm.overrideMatch,IF(_xlpm.allMatch,_xlpm.allMatch,IF(_xlpm.defaultMatch,_xlpm.defaultMatch,FALSE))))</f>
        <v>3</v>
      </c>
      <c r="E401" t="str" cm="1">
        <f t="array" ref="E401">IF($D401&lt;&gt;FALSE,_xlfn.LET(_xlpm.legacyData,INDEX('INPUT Legacy JSON Input'!$C:$C,$D401),
_xlpm.interimString,MID(_xlpm.legacyData,FIND(E$1,_xlpm.legacyData)+LEN(E$1)+3,LEN(_xlpm.legacyData)),
IF(ISERROR(FIND(E$1,_xlpm.legacyData)),"",LEFT(_xlpm.interimString,FIND("}",_xlpm.interimString)-2))),"")</f>
        <v>off</v>
      </c>
      <c r="F401" t="str" cm="1">
        <f t="array" ref="F401">IF($D401&lt;&gt;FALSE,_xlfn.LET(_xlpm.legacyData,INDEX('INPUT Legacy JSON Input'!$C:$C,$D401),
_xlpm.interimString,MID(_xlpm.legacyData,FIND(F$1,_xlpm.legacyData)+LEN(F$1)+3,LEN(_xlpm.legacyData)),
IF(ISERROR(FIND(F$1,_xlpm.legacyData)),"",LEFT(_xlpm.interimString,FIND("}",_xlpm.interimString)-2))),"")</f>
        <v/>
      </c>
      <c r="G401" t="str" cm="1">
        <f t="array" ref="G401">IF($D401&lt;&gt;FALSE,_xlfn.LET(_xlpm.legacyData,INDEX('INPUT Legacy JSON Input'!$C:$C,$D401),
_xlpm.interimString,MID(_xlpm.legacyData,FIND(G$1,_xlpm.legacyData)+LEN(G$1)+3,LEN(_xlpm.legacyData)),
IF(ISERROR(FIND(G$1,_xlpm.legacyData)),"",LEFT(_xlpm.interimString,FIND("}",_xlpm.interimString)-2))),"")</f>
        <v/>
      </c>
      <c r="H401" s="9" t="str">
        <f>IF(OR(AND(E401="",F401="",G401=""),AND(B401="labels.icon",F401="")),"",
SUBSTITUTE("{\""featureType\"":\"""&amp;A401&amp;"\"",\""elementType\"":\"""&amp;B401&amp;"\"",\""stylers\"":["&amp;
IF(OR(E401="",B401="labels.icon"),"","{\""visibility\"":\"""&amp;E401&amp;"\""},")&amp;
IF(F401="","","{\""color\"":\"""&amp;F401&amp;"\""},")&amp;
IF(OR(G401="",B401="labels.icon"),"","{\""weight\"":"&amp;G401&amp;"}")&amp;
"]}" &amp;IF((COUNTA(H402:H$778)-COUNTIF(H402:H$778,""))&gt;0, ",", ""),",]","]"))</f>
        <v>{\"featureType\":\"transportation\",\"elementType\":\"labels\",\"stylers\":[{\"visibility\":\"off\"}]},</v>
      </c>
    </row>
    <row r="402" spans="1:8">
      <c r="A402" s="7" t="s">
        <v>66</v>
      </c>
      <c r="B402" t="str" cm="1">
        <f t="array" ref="B402">INDEX('CONSTRUCTION 7 Types'!A:A,COUNTIF(A$2:A402,A402))</f>
        <v>labels</v>
      </c>
      <c r="D402" t="b">
        <f>_xlfn.LET(_xlpm.overrideMatch,IFERROR(MATCH("{""featureType"":""" &amp; INDEX('CONFIG Legacy V3 Mapping'!B:B,MATCH('OUTPUT Legacy Converter'!A402,'CONFIG Legacy V3 Mapping'!A:A,0)) &amp; """,""elementType"":""" &amp; B402 &amp; """",'INPUT Legacy JSON Input'!$D:$D,0),FALSE),
_xlpm.allMatch,IF(LEN(A402)-LEN(SUBSTITUTE(A402,".",""))=0,IFERROR(MATCH("{""featureType"":"""&amp;INDEX('CONFIG Legacy V3 Mapping'!B:B,MATCH('OUTPUT Legacy Converter'!A402,'CONFIG Legacy V3 Mapping'!A:A,0))&amp;""",""elementType"":""all""",'INPUT Legacy JSON Input'!$D:$D,0),FALSE),FALSE),
_xlpm.defaultMatch,IF(LEN(A402)-LEN(SUBSTITUTE(A402,".",""))=0,IFERROR(MATCH("{""elementType"":""" &amp; B402 &amp; """",'INPUT Legacy JSON Input'!$D:$D,0),FALSE),FALSE),
IF(_xlpm.overrideMatch,_xlpm.overrideMatch,IF(_xlpm.allMatch,_xlpm.allMatch,IF(_xlpm.defaultMatch,_xlpm.defaultMatch,FALSE))))</f>
        <v>0</v>
      </c>
      <c r="E402" t="str" cm="1">
        <f t="array" ref="E402">IF($D402&lt;&gt;FALSE,_xlfn.LET(_xlpm.legacyData,INDEX('INPUT Legacy JSON Input'!$C:$C,$D402),
_xlpm.interimString,MID(_xlpm.legacyData,FIND(E$1,_xlpm.legacyData)+LEN(E$1)+3,LEN(_xlpm.legacyData)),
IF(ISERROR(FIND(E$1,_xlpm.legacyData)),"",LEFT(_xlpm.interimString,FIND("}",_xlpm.interimString)-2))),"")</f>
        <v/>
      </c>
      <c r="F402" t="str" cm="1">
        <f t="array" ref="F402">IF($D402&lt;&gt;FALSE,_xlfn.LET(_xlpm.legacyData,INDEX('INPUT Legacy JSON Input'!$C:$C,$D402),
_xlpm.interimString,MID(_xlpm.legacyData,FIND(F$1,_xlpm.legacyData)+LEN(F$1)+3,LEN(_xlpm.legacyData)),
IF(ISERROR(FIND(F$1,_xlpm.legacyData)),"",LEFT(_xlpm.interimString,FIND("}",_xlpm.interimString)-2))),"")</f>
        <v/>
      </c>
      <c r="G402" t="str" cm="1">
        <f t="array" ref="G402">IF($D402&lt;&gt;FALSE,_xlfn.LET(_xlpm.legacyData,INDEX('INPUT Legacy JSON Input'!$C:$C,$D402),
_xlpm.interimString,MID(_xlpm.legacyData,FIND(G$1,_xlpm.legacyData)+LEN(G$1)+3,LEN(_xlpm.legacyData)),
IF(ISERROR(FIND(G$1,_xlpm.legacyData)),"",LEFT(_xlpm.interimString,FIND("}",_xlpm.interimString)-2))),"")</f>
        <v/>
      </c>
      <c r="H402" s="9" t="str">
        <f>IF(OR(AND(E402="",F402="",G402=""),AND(B402="labels.icon",F402="")),"",
SUBSTITUTE("{\""featureType\"":\"""&amp;A402&amp;"\"",\""elementType\"":\"""&amp;B402&amp;"\"",\""stylers\"":["&amp;
IF(OR(E402="",B402="labels.icon"),"","{\""visibility\"":\"""&amp;E402&amp;"\""},")&amp;
IF(F402="","","{\""color\"":\"""&amp;F402&amp;"\""},")&amp;
IF(OR(G402="",B402="labels.icon"),"","{\""weight\"":"&amp;G402&amp;"}")&amp;
"]}" &amp;IF((COUNTA(H403:H$778)-COUNTIF(H403:H$778,""))&gt;0, ",", ""),",]","]"))</f>
        <v/>
      </c>
    </row>
    <row r="403" spans="1:8">
      <c r="A403" s="7" t="s">
        <v>67</v>
      </c>
      <c r="B403" t="str" cm="1">
        <f t="array" ref="B403">INDEX('CONSTRUCTION 7 Types'!A:A,COUNTIF(A$2:A403,A403))</f>
        <v>labels</v>
      </c>
      <c r="D403" t="b">
        <f>_xlfn.LET(_xlpm.overrideMatch,IFERROR(MATCH("{""featureType"":""" &amp; INDEX('CONFIG Legacy V3 Mapping'!B:B,MATCH('OUTPUT Legacy Converter'!A403,'CONFIG Legacy V3 Mapping'!A:A,0)) &amp; """,""elementType"":""" &amp; B403 &amp; """",'INPUT Legacy JSON Input'!$D:$D,0),FALSE),
_xlpm.allMatch,IF(LEN(A403)-LEN(SUBSTITUTE(A403,".",""))=0,IFERROR(MATCH("{""featureType"":"""&amp;INDEX('CONFIG Legacy V3 Mapping'!B:B,MATCH('OUTPUT Legacy Converter'!A403,'CONFIG Legacy V3 Mapping'!A:A,0))&amp;""",""elementType"":""all""",'INPUT Legacy JSON Input'!$D:$D,0),FALSE),FALSE),
_xlpm.defaultMatch,IF(LEN(A403)-LEN(SUBSTITUTE(A403,".",""))=0,IFERROR(MATCH("{""elementType"":""" &amp; B403 &amp; """",'INPUT Legacy JSON Input'!$D:$D,0),FALSE),FALSE),
IF(_xlpm.overrideMatch,_xlpm.overrideMatch,IF(_xlpm.allMatch,_xlpm.allMatch,IF(_xlpm.defaultMatch,_xlpm.defaultMatch,FALSE))))</f>
        <v>0</v>
      </c>
      <c r="E403" t="str" cm="1">
        <f t="array" ref="E403">IF($D403&lt;&gt;FALSE,_xlfn.LET(_xlpm.legacyData,INDEX('INPUT Legacy JSON Input'!$C:$C,$D403),
_xlpm.interimString,MID(_xlpm.legacyData,FIND(E$1,_xlpm.legacyData)+LEN(E$1)+3,LEN(_xlpm.legacyData)),
IF(ISERROR(FIND(E$1,_xlpm.legacyData)),"",LEFT(_xlpm.interimString,FIND("}",_xlpm.interimString)-2))),"")</f>
        <v/>
      </c>
      <c r="F403" t="str" cm="1">
        <f t="array" ref="F403">IF($D403&lt;&gt;FALSE,_xlfn.LET(_xlpm.legacyData,INDEX('INPUT Legacy JSON Input'!$C:$C,$D403),
_xlpm.interimString,MID(_xlpm.legacyData,FIND(F$1,_xlpm.legacyData)+LEN(F$1)+3,LEN(_xlpm.legacyData)),
IF(ISERROR(FIND(F$1,_xlpm.legacyData)),"",LEFT(_xlpm.interimString,FIND("}",_xlpm.interimString)-2))),"")</f>
        <v/>
      </c>
      <c r="G403" t="str" cm="1">
        <f t="array" ref="G403">IF($D403&lt;&gt;FALSE,_xlfn.LET(_xlpm.legacyData,INDEX('INPUT Legacy JSON Input'!$C:$C,$D403),
_xlpm.interimString,MID(_xlpm.legacyData,FIND(G$1,_xlpm.legacyData)+LEN(G$1)+3,LEN(_xlpm.legacyData)),
IF(ISERROR(FIND(G$1,_xlpm.legacyData)),"",LEFT(_xlpm.interimString,FIND("}",_xlpm.interimString)-2))),"")</f>
        <v/>
      </c>
      <c r="H403" s="9" t="str">
        <f>IF(OR(AND(E403="",F403="",G403=""),AND(B403="labels.icon",F403="")),"",
SUBSTITUTE("{\""featureType\"":\"""&amp;A403&amp;"\"",\""elementType\"":\"""&amp;B403&amp;"\"",\""stylers\"":["&amp;
IF(OR(E403="",B403="labels.icon"),"","{\""visibility\"":\"""&amp;E403&amp;"\""},")&amp;
IF(F403="","","{\""color\"":\"""&amp;F403&amp;"\""},")&amp;
IF(OR(G403="",B403="labels.icon"),"","{\""weight\"":"&amp;G403&amp;"}")&amp;
"]}" &amp;IF((COUNTA(H404:H$778)-COUNTIF(H404:H$778,""))&gt;0, ",", ""),",]","]"))</f>
        <v/>
      </c>
    </row>
    <row r="404" spans="1:8">
      <c r="A404" s="7" t="s">
        <v>68</v>
      </c>
      <c r="B404" t="str" cm="1">
        <f t="array" ref="B404">INDEX('CONSTRUCTION 7 Types'!A:A,COUNTIF(A$2:A404,A404))</f>
        <v>labels</v>
      </c>
      <c r="D404" t="b">
        <f>_xlfn.LET(_xlpm.overrideMatch,IFERROR(MATCH("{""featureType"":""" &amp; INDEX('CONFIG Legacy V3 Mapping'!B:B,MATCH('OUTPUT Legacy Converter'!A404,'CONFIG Legacy V3 Mapping'!A:A,0)) &amp; """,""elementType"":""" &amp; B404 &amp; """",'INPUT Legacy JSON Input'!$D:$D,0),FALSE),
_xlpm.allMatch,IF(LEN(A404)-LEN(SUBSTITUTE(A404,".",""))=0,IFERROR(MATCH("{""featureType"":"""&amp;INDEX('CONFIG Legacy V3 Mapping'!B:B,MATCH('OUTPUT Legacy Converter'!A404,'CONFIG Legacy V3 Mapping'!A:A,0))&amp;""",""elementType"":""all""",'INPUT Legacy JSON Input'!$D:$D,0),FALSE),FALSE),
_xlpm.defaultMatch,IF(LEN(A404)-LEN(SUBSTITUTE(A404,".",""))=0,IFERROR(MATCH("{""elementType"":""" &amp; B404 &amp; """",'INPUT Legacy JSON Input'!$D:$D,0),FALSE),FALSE),
IF(_xlpm.overrideMatch,_xlpm.overrideMatch,IF(_xlpm.allMatch,_xlpm.allMatch,IF(_xlpm.defaultMatch,_xlpm.defaultMatch,FALSE))))</f>
        <v>0</v>
      </c>
      <c r="E404" t="str" cm="1">
        <f t="array" ref="E404">IF($D404&lt;&gt;FALSE,_xlfn.LET(_xlpm.legacyData,INDEX('INPUT Legacy JSON Input'!$C:$C,$D404),
_xlpm.interimString,MID(_xlpm.legacyData,FIND(E$1,_xlpm.legacyData)+LEN(E$1)+3,LEN(_xlpm.legacyData)),
IF(ISERROR(FIND(E$1,_xlpm.legacyData)),"",LEFT(_xlpm.interimString,FIND("}",_xlpm.interimString)-2))),"")</f>
        <v/>
      </c>
      <c r="F404" t="str" cm="1">
        <f t="array" ref="F404">IF($D404&lt;&gt;FALSE,_xlfn.LET(_xlpm.legacyData,INDEX('INPUT Legacy JSON Input'!$C:$C,$D404),
_xlpm.interimString,MID(_xlpm.legacyData,FIND(F$1,_xlpm.legacyData)+LEN(F$1)+3,LEN(_xlpm.legacyData)),
IF(ISERROR(FIND(F$1,_xlpm.legacyData)),"",LEFT(_xlpm.interimString,FIND("}",_xlpm.interimString)-2))),"")</f>
        <v/>
      </c>
      <c r="G404" t="str" cm="1">
        <f t="array" ref="G404">IF($D404&lt;&gt;FALSE,_xlfn.LET(_xlpm.legacyData,INDEX('INPUT Legacy JSON Input'!$C:$C,$D404),
_xlpm.interimString,MID(_xlpm.legacyData,FIND(G$1,_xlpm.legacyData)+LEN(G$1)+3,LEN(_xlpm.legacyData)),
IF(ISERROR(FIND(G$1,_xlpm.legacyData)),"",LEFT(_xlpm.interimString,FIND("}",_xlpm.interimString)-2))),"")</f>
        <v/>
      </c>
      <c r="H404" s="9" t="str">
        <f>IF(OR(AND(E404="",F404="",G404=""),AND(B404="labels.icon",F404="")),"",
SUBSTITUTE("{\""featureType\"":\"""&amp;A404&amp;"\"",\""elementType\"":\"""&amp;B404&amp;"\"",\""stylers\"":["&amp;
IF(OR(E404="",B404="labels.icon"),"","{\""visibility\"":\"""&amp;E404&amp;"\""},")&amp;
IF(F404="","","{\""color\"":\"""&amp;F404&amp;"\""},")&amp;
IF(OR(G404="",B404="labels.icon"),"","{\""weight\"":"&amp;G404&amp;"}")&amp;
"]}" &amp;IF((COUNTA(H405:H$778)-COUNTIF(H405:H$778,""))&gt;0, ",", ""),",]","]"))</f>
        <v/>
      </c>
    </row>
    <row r="405" spans="1:8">
      <c r="A405" s="7" t="s">
        <v>69</v>
      </c>
      <c r="B405" t="str" cm="1">
        <f t="array" ref="B405">INDEX('CONSTRUCTION 7 Types'!A:A,COUNTIF(A$2:A405,A405))</f>
        <v>labels</v>
      </c>
      <c r="D405" t="b">
        <f>_xlfn.LET(_xlpm.overrideMatch,IFERROR(MATCH("{""featureType"":""" &amp; INDEX('CONFIG Legacy V3 Mapping'!B:B,MATCH('OUTPUT Legacy Converter'!A405,'CONFIG Legacy V3 Mapping'!A:A,0)) &amp; """,""elementType"":""" &amp; B405 &amp; """",'INPUT Legacy JSON Input'!$D:$D,0),FALSE),
_xlpm.allMatch,IF(LEN(A405)-LEN(SUBSTITUTE(A405,".",""))=0,IFERROR(MATCH("{""featureType"":"""&amp;INDEX('CONFIG Legacy V3 Mapping'!B:B,MATCH('OUTPUT Legacy Converter'!A405,'CONFIG Legacy V3 Mapping'!A:A,0))&amp;""",""elementType"":""all""",'INPUT Legacy JSON Input'!$D:$D,0),FALSE),FALSE),
_xlpm.defaultMatch,IF(LEN(A405)-LEN(SUBSTITUTE(A405,".",""))=0,IFERROR(MATCH("{""elementType"":""" &amp; B405 &amp; """",'INPUT Legacy JSON Input'!$D:$D,0),FALSE),FALSE),
IF(_xlpm.overrideMatch,_xlpm.overrideMatch,IF(_xlpm.allMatch,_xlpm.allMatch,IF(_xlpm.defaultMatch,_xlpm.defaultMatch,FALSE))))</f>
        <v>0</v>
      </c>
      <c r="E405" t="str" cm="1">
        <f t="array" ref="E405">IF($D405&lt;&gt;FALSE,_xlfn.LET(_xlpm.legacyData,INDEX('INPUT Legacy JSON Input'!$C:$C,$D405),
_xlpm.interimString,MID(_xlpm.legacyData,FIND(E$1,_xlpm.legacyData)+LEN(E$1)+3,LEN(_xlpm.legacyData)),
IF(ISERROR(FIND(E$1,_xlpm.legacyData)),"",LEFT(_xlpm.interimString,FIND("}",_xlpm.interimString)-2))),"")</f>
        <v/>
      </c>
      <c r="F405" t="str" cm="1">
        <f t="array" ref="F405">IF($D405&lt;&gt;FALSE,_xlfn.LET(_xlpm.legacyData,INDEX('INPUT Legacy JSON Input'!$C:$C,$D405),
_xlpm.interimString,MID(_xlpm.legacyData,FIND(F$1,_xlpm.legacyData)+LEN(F$1)+3,LEN(_xlpm.legacyData)),
IF(ISERROR(FIND(F$1,_xlpm.legacyData)),"",LEFT(_xlpm.interimString,FIND("}",_xlpm.interimString)-2))),"")</f>
        <v/>
      </c>
      <c r="G405" t="str" cm="1">
        <f t="array" ref="G405">IF($D405&lt;&gt;FALSE,_xlfn.LET(_xlpm.legacyData,INDEX('INPUT Legacy JSON Input'!$C:$C,$D405),
_xlpm.interimString,MID(_xlpm.legacyData,FIND(G$1,_xlpm.legacyData)+LEN(G$1)+3,LEN(_xlpm.legacyData)),
IF(ISERROR(FIND(G$1,_xlpm.legacyData)),"",LEFT(_xlpm.interimString,FIND("}",_xlpm.interimString)-2))),"")</f>
        <v/>
      </c>
      <c r="H405" s="9" t="str">
        <f>IF(OR(AND(E405="",F405="",G405=""),AND(B405="labels.icon",F405="")),"",
SUBSTITUTE("{\""featureType\"":\"""&amp;A405&amp;"\"",\""elementType\"":\"""&amp;B405&amp;"\"",\""stylers\"":["&amp;
IF(OR(E405="",B405="labels.icon"),"","{\""visibility\"":\"""&amp;E405&amp;"\""},")&amp;
IF(F405="","","{\""color\"":\"""&amp;F405&amp;"\""},")&amp;
IF(OR(G405="",B405="labels.icon"),"","{\""weight\"":"&amp;G405&amp;"}")&amp;
"]}" &amp;IF((COUNTA(H406:H$778)-COUNTIF(H406:H$778,""))&gt;0, ",", ""),",]","]"))</f>
        <v/>
      </c>
    </row>
    <row r="406" spans="1:8">
      <c r="A406" s="7" t="s">
        <v>70</v>
      </c>
      <c r="B406" t="str" cm="1">
        <f t="array" ref="B406">INDEX('CONSTRUCTION 7 Types'!A:A,COUNTIF(A$2:A406,A406))</f>
        <v>labels</v>
      </c>
      <c r="D406" t="b">
        <f>_xlfn.LET(_xlpm.overrideMatch,IFERROR(MATCH("{""featureType"":""" &amp; INDEX('CONFIG Legacy V3 Mapping'!B:B,MATCH('OUTPUT Legacy Converter'!A406,'CONFIG Legacy V3 Mapping'!A:A,0)) &amp; """,""elementType"":""" &amp; B406 &amp; """",'INPUT Legacy JSON Input'!$D:$D,0),FALSE),
_xlpm.allMatch,IF(LEN(A406)-LEN(SUBSTITUTE(A406,".",""))=0,IFERROR(MATCH("{""featureType"":"""&amp;INDEX('CONFIG Legacy V3 Mapping'!B:B,MATCH('OUTPUT Legacy Converter'!A406,'CONFIG Legacy V3 Mapping'!A:A,0))&amp;""",""elementType"":""all""",'INPUT Legacy JSON Input'!$D:$D,0),FALSE),FALSE),
_xlpm.defaultMatch,IF(LEN(A406)-LEN(SUBSTITUTE(A406,".",""))=0,IFERROR(MATCH("{""elementType"":""" &amp; B406 &amp; """",'INPUT Legacy JSON Input'!$D:$D,0),FALSE),FALSE),
IF(_xlpm.overrideMatch,_xlpm.overrideMatch,IF(_xlpm.allMatch,_xlpm.allMatch,IF(_xlpm.defaultMatch,_xlpm.defaultMatch,FALSE))))</f>
        <v>0</v>
      </c>
      <c r="E406" t="str" cm="1">
        <f t="array" ref="E406">IF($D406&lt;&gt;FALSE,_xlfn.LET(_xlpm.legacyData,INDEX('INPUT Legacy JSON Input'!$C:$C,$D406),
_xlpm.interimString,MID(_xlpm.legacyData,FIND(E$1,_xlpm.legacyData)+LEN(E$1)+3,LEN(_xlpm.legacyData)),
IF(ISERROR(FIND(E$1,_xlpm.legacyData)),"",LEFT(_xlpm.interimString,FIND("}",_xlpm.interimString)-2))),"")</f>
        <v/>
      </c>
      <c r="F406" t="str" cm="1">
        <f t="array" ref="F406">IF($D406&lt;&gt;FALSE,_xlfn.LET(_xlpm.legacyData,INDEX('INPUT Legacy JSON Input'!$C:$C,$D406),
_xlpm.interimString,MID(_xlpm.legacyData,FIND(F$1,_xlpm.legacyData)+LEN(F$1)+3,LEN(_xlpm.legacyData)),
IF(ISERROR(FIND(F$1,_xlpm.legacyData)),"",LEFT(_xlpm.interimString,FIND("}",_xlpm.interimString)-2))),"")</f>
        <v/>
      </c>
      <c r="G406" t="str" cm="1">
        <f t="array" ref="G406">IF($D406&lt;&gt;FALSE,_xlfn.LET(_xlpm.legacyData,INDEX('INPUT Legacy JSON Input'!$C:$C,$D406),
_xlpm.interimString,MID(_xlpm.legacyData,FIND(G$1,_xlpm.legacyData)+LEN(G$1)+3,LEN(_xlpm.legacyData)),
IF(ISERROR(FIND(G$1,_xlpm.legacyData)),"",LEFT(_xlpm.interimString,FIND("}",_xlpm.interimString)-2))),"")</f>
        <v/>
      </c>
      <c r="H406" s="9" t="str">
        <f>IF(OR(AND(E406="",F406="",G406=""),AND(B406="labels.icon",F406="")),"",
SUBSTITUTE("{\""featureType\"":\"""&amp;A406&amp;"\"",\""elementType\"":\"""&amp;B406&amp;"\"",\""stylers\"":["&amp;
IF(OR(E406="",B406="labels.icon"),"","{\""visibility\"":\"""&amp;E406&amp;"\""},")&amp;
IF(F406="","","{\""color\"":\"""&amp;F406&amp;"\""},")&amp;
IF(OR(G406="",B406="labels.icon"),"","{\""weight\"":"&amp;G406&amp;"}")&amp;
"]}" &amp;IF((COUNTA(H407:H$778)-COUNTIF(H407:H$778,""))&gt;0, ",", ""),",]","]"))</f>
        <v/>
      </c>
    </row>
    <row r="407" spans="1:8">
      <c r="A407" s="7" t="s">
        <v>71</v>
      </c>
      <c r="B407" t="str" cm="1">
        <f t="array" ref="B407">INDEX('CONSTRUCTION 7 Types'!A:A,COUNTIF(A$2:A407,A407))</f>
        <v>labels</v>
      </c>
      <c r="D407" t="b">
        <f>_xlfn.LET(_xlpm.overrideMatch,IFERROR(MATCH("{""featureType"":""" &amp; INDEX('CONFIG Legacy V3 Mapping'!B:B,MATCH('OUTPUT Legacy Converter'!A407,'CONFIG Legacy V3 Mapping'!A:A,0)) &amp; """,""elementType"":""" &amp; B407 &amp; """",'INPUT Legacy JSON Input'!$D:$D,0),FALSE),
_xlpm.allMatch,IF(LEN(A407)-LEN(SUBSTITUTE(A407,".",""))=0,IFERROR(MATCH("{""featureType"":"""&amp;INDEX('CONFIG Legacy V3 Mapping'!B:B,MATCH('OUTPUT Legacy Converter'!A407,'CONFIG Legacy V3 Mapping'!A:A,0))&amp;""",""elementType"":""all""",'INPUT Legacy JSON Input'!$D:$D,0),FALSE),FALSE),
_xlpm.defaultMatch,IF(LEN(A407)-LEN(SUBSTITUTE(A407,".",""))=0,IFERROR(MATCH("{""elementType"":""" &amp; B407 &amp; """",'INPUT Legacy JSON Input'!$D:$D,0),FALSE),FALSE),
IF(_xlpm.overrideMatch,_xlpm.overrideMatch,IF(_xlpm.allMatch,_xlpm.allMatch,IF(_xlpm.defaultMatch,_xlpm.defaultMatch,FALSE))))</f>
        <v>0</v>
      </c>
      <c r="E407" t="str" cm="1">
        <f t="array" ref="E407">IF($D407&lt;&gt;FALSE,_xlfn.LET(_xlpm.legacyData,INDEX('INPUT Legacy JSON Input'!$C:$C,$D407),
_xlpm.interimString,MID(_xlpm.legacyData,FIND(E$1,_xlpm.legacyData)+LEN(E$1)+3,LEN(_xlpm.legacyData)),
IF(ISERROR(FIND(E$1,_xlpm.legacyData)),"",LEFT(_xlpm.interimString,FIND("}",_xlpm.interimString)-2))),"")</f>
        <v/>
      </c>
      <c r="F407" t="str" cm="1">
        <f t="array" ref="F407">IF($D407&lt;&gt;FALSE,_xlfn.LET(_xlpm.legacyData,INDEX('INPUT Legacy JSON Input'!$C:$C,$D407),
_xlpm.interimString,MID(_xlpm.legacyData,FIND(F$1,_xlpm.legacyData)+LEN(F$1)+3,LEN(_xlpm.legacyData)),
IF(ISERROR(FIND(F$1,_xlpm.legacyData)),"",LEFT(_xlpm.interimString,FIND("}",_xlpm.interimString)-2))),"")</f>
        <v/>
      </c>
      <c r="G407" t="str" cm="1">
        <f t="array" ref="G407">IF($D407&lt;&gt;FALSE,_xlfn.LET(_xlpm.legacyData,INDEX('INPUT Legacy JSON Input'!$C:$C,$D407),
_xlpm.interimString,MID(_xlpm.legacyData,FIND(G$1,_xlpm.legacyData)+LEN(G$1)+3,LEN(_xlpm.legacyData)),
IF(ISERROR(FIND(G$1,_xlpm.legacyData)),"",LEFT(_xlpm.interimString,FIND("}",_xlpm.interimString)-2))),"")</f>
        <v/>
      </c>
      <c r="H407" s="9" t="str">
        <f>IF(OR(AND(E407="",F407="",G407=""),AND(B407="labels.icon",F407="")),"",
SUBSTITUTE("{\""featureType\"":\"""&amp;A407&amp;"\"",\""elementType\"":\"""&amp;B407&amp;"\"",\""stylers\"":["&amp;
IF(OR(E407="",B407="labels.icon"),"","{\""visibility\"":\"""&amp;E407&amp;"\""},")&amp;
IF(F407="","","{\""color\"":\"""&amp;F407&amp;"\""},")&amp;
IF(OR(G407="",B407="labels.icon"),"","{\""weight\"":"&amp;G407&amp;"}")&amp;
"]}" &amp;IF((COUNTA(H408:H$778)-COUNTIF(H408:H$778,""))&gt;0, ",", ""),",]","]"))</f>
        <v/>
      </c>
    </row>
    <row r="408" spans="1:8">
      <c r="A408" s="7" t="s">
        <v>72</v>
      </c>
      <c r="B408" t="str" cm="1">
        <f t="array" ref="B408">INDEX('CONSTRUCTION 7 Types'!A:A,COUNTIF(A$2:A408,A408))</f>
        <v>labels</v>
      </c>
      <c r="D408" t="b">
        <f>_xlfn.LET(_xlpm.overrideMatch,IFERROR(MATCH("{""featureType"":""" &amp; INDEX('CONFIG Legacy V3 Mapping'!B:B,MATCH('OUTPUT Legacy Converter'!A408,'CONFIG Legacy V3 Mapping'!A:A,0)) &amp; """,""elementType"":""" &amp; B408 &amp; """",'INPUT Legacy JSON Input'!$D:$D,0),FALSE),
_xlpm.allMatch,IF(LEN(A408)-LEN(SUBSTITUTE(A408,".",""))=0,IFERROR(MATCH("{""featureType"":"""&amp;INDEX('CONFIG Legacy V3 Mapping'!B:B,MATCH('OUTPUT Legacy Converter'!A408,'CONFIG Legacy V3 Mapping'!A:A,0))&amp;""",""elementType"":""all""",'INPUT Legacy JSON Input'!$D:$D,0),FALSE),FALSE),
_xlpm.defaultMatch,IF(LEN(A408)-LEN(SUBSTITUTE(A408,".",""))=0,IFERROR(MATCH("{""elementType"":""" &amp; B408 &amp; """",'INPUT Legacy JSON Input'!$D:$D,0),FALSE),FALSE),
IF(_xlpm.overrideMatch,_xlpm.overrideMatch,IF(_xlpm.allMatch,_xlpm.allMatch,IF(_xlpm.defaultMatch,_xlpm.defaultMatch,FALSE))))</f>
        <v>0</v>
      </c>
      <c r="E408" t="str" cm="1">
        <f t="array" ref="E408">IF($D408&lt;&gt;FALSE,_xlfn.LET(_xlpm.legacyData,INDEX('INPUT Legacy JSON Input'!$C:$C,$D408),
_xlpm.interimString,MID(_xlpm.legacyData,FIND(E$1,_xlpm.legacyData)+LEN(E$1)+3,LEN(_xlpm.legacyData)),
IF(ISERROR(FIND(E$1,_xlpm.legacyData)),"",LEFT(_xlpm.interimString,FIND("}",_xlpm.interimString)-2))),"")</f>
        <v/>
      </c>
      <c r="F408" t="str" cm="1">
        <f t="array" ref="F408">IF($D408&lt;&gt;FALSE,_xlfn.LET(_xlpm.legacyData,INDEX('INPUT Legacy JSON Input'!$C:$C,$D408),
_xlpm.interimString,MID(_xlpm.legacyData,FIND(F$1,_xlpm.legacyData)+LEN(F$1)+3,LEN(_xlpm.legacyData)),
IF(ISERROR(FIND(F$1,_xlpm.legacyData)),"",LEFT(_xlpm.interimString,FIND("}",_xlpm.interimString)-2))),"")</f>
        <v/>
      </c>
      <c r="G408" t="str" cm="1">
        <f t="array" ref="G408">IF($D408&lt;&gt;FALSE,_xlfn.LET(_xlpm.legacyData,INDEX('INPUT Legacy JSON Input'!$C:$C,$D408),
_xlpm.interimString,MID(_xlpm.legacyData,FIND(G$1,_xlpm.legacyData)+LEN(G$1)+3,LEN(_xlpm.legacyData)),
IF(ISERROR(FIND(G$1,_xlpm.legacyData)),"",LEFT(_xlpm.interimString,FIND("}",_xlpm.interimString)-2))),"")</f>
        <v/>
      </c>
      <c r="H408" s="9" t="str">
        <f>IF(OR(AND(E408="",F408="",G408=""),AND(B408="labels.icon",F408="")),"",
SUBSTITUTE("{\""featureType\"":\"""&amp;A408&amp;"\"",\""elementType\"":\"""&amp;B408&amp;"\"",\""stylers\"":["&amp;
IF(OR(E408="",B408="labels.icon"),"","{\""visibility\"":\"""&amp;E408&amp;"\""},")&amp;
IF(F408="","","{\""color\"":\"""&amp;F408&amp;"\""},")&amp;
IF(OR(G408="",B408="labels.icon"),"","{\""weight\"":"&amp;G408&amp;"}")&amp;
"]}" &amp;IF((COUNTA(H409:H$778)-COUNTIF(H409:H$778,""))&gt;0, ",", ""),",]","]"))</f>
        <v/>
      </c>
    </row>
    <row r="409" spans="1:8">
      <c r="A409" s="7" t="s">
        <v>73</v>
      </c>
      <c r="B409" t="str" cm="1">
        <f t="array" ref="B409">INDEX('CONSTRUCTION 7 Types'!A:A,COUNTIF(A$2:A409,A409))</f>
        <v>labels</v>
      </c>
      <c r="D409" t="b">
        <f>_xlfn.LET(_xlpm.overrideMatch,IFERROR(MATCH("{""featureType"":""" &amp; INDEX('CONFIG Legacy V3 Mapping'!B:B,MATCH('OUTPUT Legacy Converter'!A409,'CONFIG Legacy V3 Mapping'!A:A,0)) &amp; """,""elementType"":""" &amp; B409 &amp; """",'INPUT Legacy JSON Input'!$D:$D,0),FALSE),
_xlpm.allMatch,IF(LEN(A409)-LEN(SUBSTITUTE(A409,".",""))=0,IFERROR(MATCH("{""featureType"":"""&amp;INDEX('CONFIG Legacy V3 Mapping'!B:B,MATCH('OUTPUT Legacy Converter'!A409,'CONFIG Legacy V3 Mapping'!A:A,0))&amp;""",""elementType"":""all""",'INPUT Legacy JSON Input'!$D:$D,0),FALSE),FALSE),
_xlpm.defaultMatch,IF(LEN(A409)-LEN(SUBSTITUTE(A409,".",""))=0,IFERROR(MATCH("{""elementType"":""" &amp; B409 &amp; """",'INPUT Legacy JSON Input'!$D:$D,0),FALSE),FALSE),
IF(_xlpm.overrideMatch,_xlpm.overrideMatch,IF(_xlpm.allMatch,_xlpm.allMatch,IF(_xlpm.defaultMatch,_xlpm.defaultMatch,FALSE))))</f>
        <v>0</v>
      </c>
      <c r="E409" t="str" cm="1">
        <f t="array" ref="E409">IF($D409&lt;&gt;FALSE,_xlfn.LET(_xlpm.legacyData,INDEX('INPUT Legacy JSON Input'!$C:$C,$D409),
_xlpm.interimString,MID(_xlpm.legacyData,FIND(E$1,_xlpm.legacyData)+LEN(E$1)+3,LEN(_xlpm.legacyData)),
IF(ISERROR(FIND(E$1,_xlpm.legacyData)),"",LEFT(_xlpm.interimString,FIND("}",_xlpm.interimString)-2))),"")</f>
        <v/>
      </c>
      <c r="F409" t="str" cm="1">
        <f t="array" ref="F409">IF($D409&lt;&gt;FALSE,_xlfn.LET(_xlpm.legacyData,INDEX('INPUT Legacy JSON Input'!$C:$C,$D409),
_xlpm.interimString,MID(_xlpm.legacyData,FIND(F$1,_xlpm.legacyData)+LEN(F$1)+3,LEN(_xlpm.legacyData)),
IF(ISERROR(FIND(F$1,_xlpm.legacyData)),"",LEFT(_xlpm.interimString,FIND("}",_xlpm.interimString)-2))),"")</f>
        <v/>
      </c>
      <c r="G409" t="str" cm="1">
        <f t="array" ref="G409">IF($D409&lt;&gt;FALSE,_xlfn.LET(_xlpm.legacyData,INDEX('INPUT Legacy JSON Input'!$C:$C,$D409),
_xlpm.interimString,MID(_xlpm.legacyData,FIND(G$1,_xlpm.legacyData)+LEN(G$1)+3,LEN(_xlpm.legacyData)),
IF(ISERROR(FIND(G$1,_xlpm.legacyData)),"",LEFT(_xlpm.interimString,FIND("}",_xlpm.interimString)-2))),"")</f>
        <v/>
      </c>
      <c r="H409" s="9" t="str">
        <f>IF(OR(AND(E409="",F409="",G409=""),AND(B409="labels.icon",F409="")),"",
SUBSTITUTE("{\""featureType\"":\"""&amp;A409&amp;"\"",\""elementType\"":\"""&amp;B409&amp;"\"",\""stylers\"":["&amp;
IF(OR(E409="",B409="labels.icon"),"","{\""visibility\"":\"""&amp;E409&amp;"\""},")&amp;
IF(F409="","","{\""color\"":\"""&amp;F409&amp;"\""},")&amp;
IF(OR(G409="",B409="labels.icon"),"","{\""weight\"":"&amp;G409&amp;"}")&amp;
"]}" &amp;IF((COUNTA(H410:H$778)-COUNTIF(H410:H$778,""))&gt;0, ",", ""),",]","]"))</f>
        <v/>
      </c>
    </row>
    <row r="410" spans="1:8">
      <c r="A410" s="7" t="s">
        <v>74</v>
      </c>
      <c r="B410" t="str" cm="1">
        <f t="array" ref="B410">INDEX('CONSTRUCTION 7 Types'!A:A,COUNTIF(A$2:A410,A410))</f>
        <v>labels</v>
      </c>
      <c r="D410" t="b">
        <f>_xlfn.LET(_xlpm.overrideMatch,IFERROR(MATCH("{""featureType"":""" &amp; INDEX('CONFIG Legacy V3 Mapping'!B:B,MATCH('OUTPUT Legacy Converter'!A410,'CONFIG Legacy V3 Mapping'!A:A,0)) &amp; """,""elementType"":""" &amp; B410 &amp; """",'INPUT Legacy JSON Input'!$D:$D,0),FALSE),
_xlpm.allMatch,IF(LEN(A410)-LEN(SUBSTITUTE(A410,".",""))=0,IFERROR(MATCH("{""featureType"":"""&amp;INDEX('CONFIG Legacy V3 Mapping'!B:B,MATCH('OUTPUT Legacy Converter'!A410,'CONFIG Legacy V3 Mapping'!A:A,0))&amp;""",""elementType"":""all""",'INPUT Legacy JSON Input'!$D:$D,0),FALSE),FALSE),
_xlpm.defaultMatch,IF(LEN(A410)-LEN(SUBSTITUTE(A410,".",""))=0,IFERROR(MATCH("{""elementType"":""" &amp; B410 &amp; """",'INPUT Legacy JSON Input'!$D:$D,0),FALSE),FALSE),
IF(_xlpm.overrideMatch,_xlpm.overrideMatch,IF(_xlpm.allMatch,_xlpm.allMatch,IF(_xlpm.defaultMatch,_xlpm.defaultMatch,FALSE))))</f>
        <v>0</v>
      </c>
      <c r="E410" t="str" cm="1">
        <f t="array" ref="E410">IF($D410&lt;&gt;FALSE,_xlfn.LET(_xlpm.legacyData,INDEX('INPUT Legacy JSON Input'!$C:$C,$D410),
_xlpm.interimString,MID(_xlpm.legacyData,FIND(E$1,_xlpm.legacyData)+LEN(E$1)+3,LEN(_xlpm.legacyData)),
IF(ISERROR(FIND(E$1,_xlpm.legacyData)),"",LEFT(_xlpm.interimString,FIND("}",_xlpm.interimString)-2))),"")</f>
        <v/>
      </c>
      <c r="F410" t="str" cm="1">
        <f t="array" ref="F410">IF($D410&lt;&gt;FALSE,_xlfn.LET(_xlpm.legacyData,INDEX('INPUT Legacy JSON Input'!$C:$C,$D410),
_xlpm.interimString,MID(_xlpm.legacyData,FIND(F$1,_xlpm.legacyData)+LEN(F$1)+3,LEN(_xlpm.legacyData)),
IF(ISERROR(FIND(F$1,_xlpm.legacyData)),"",LEFT(_xlpm.interimString,FIND("}",_xlpm.interimString)-2))),"")</f>
        <v/>
      </c>
      <c r="G410" t="str" cm="1">
        <f t="array" ref="G410">IF($D410&lt;&gt;FALSE,_xlfn.LET(_xlpm.legacyData,INDEX('INPUT Legacy JSON Input'!$C:$C,$D410),
_xlpm.interimString,MID(_xlpm.legacyData,FIND(G$1,_xlpm.legacyData)+LEN(G$1)+3,LEN(_xlpm.legacyData)),
IF(ISERROR(FIND(G$1,_xlpm.legacyData)),"",LEFT(_xlpm.interimString,FIND("}",_xlpm.interimString)-2))),"")</f>
        <v/>
      </c>
      <c r="H410" s="9" t="str">
        <f>IF(OR(AND(E410="",F410="",G410=""),AND(B410="labels.icon",F410="")),"",
SUBSTITUTE("{\""featureType\"":\"""&amp;A410&amp;"\"",\""elementType\"":\"""&amp;B410&amp;"\"",\""stylers\"":["&amp;
IF(OR(E410="",B410="labels.icon"),"","{\""visibility\"":\"""&amp;E410&amp;"\""},")&amp;
IF(F410="","","{\""color\"":\"""&amp;F410&amp;"\""},")&amp;
IF(OR(G410="",B410="labels.icon"),"","{\""weight\"":"&amp;G410&amp;"}")&amp;
"]}" &amp;IF((COUNTA(H411:H$778)-COUNTIF(H411:H$778,""))&gt;0, ",", ""),",]","]"))</f>
        <v/>
      </c>
    </row>
    <row r="411" spans="1:8">
      <c r="A411" s="7" t="s">
        <v>75</v>
      </c>
      <c r="B411" t="str" cm="1">
        <f t="array" ref="B411">INDEX('CONSTRUCTION 7 Types'!A:A,COUNTIF(A$2:A411,A411))</f>
        <v>labels</v>
      </c>
      <c r="D411" t="b">
        <f>_xlfn.LET(_xlpm.overrideMatch,IFERROR(MATCH("{""featureType"":""" &amp; INDEX('CONFIG Legacy V3 Mapping'!B:B,MATCH('OUTPUT Legacy Converter'!A411,'CONFIG Legacy V3 Mapping'!A:A,0)) &amp; """,""elementType"":""" &amp; B411 &amp; """",'INPUT Legacy JSON Input'!$D:$D,0),FALSE),
_xlpm.allMatch,IF(LEN(A411)-LEN(SUBSTITUTE(A411,".",""))=0,IFERROR(MATCH("{""featureType"":"""&amp;INDEX('CONFIG Legacy V3 Mapping'!B:B,MATCH('OUTPUT Legacy Converter'!A411,'CONFIG Legacy V3 Mapping'!A:A,0))&amp;""",""elementType"":""all""",'INPUT Legacy JSON Input'!$D:$D,0),FALSE),FALSE),
_xlpm.defaultMatch,IF(LEN(A411)-LEN(SUBSTITUTE(A411,".",""))=0,IFERROR(MATCH("{""elementType"":""" &amp; B411 &amp; """",'INPUT Legacy JSON Input'!$D:$D,0),FALSE),FALSE),
IF(_xlpm.overrideMatch,_xlpm.overrideMatch,IF(_xlpm.allMatch,_xlpm.allMatch,IF(_xlpm.defaultMatch,_xlpm.defaultMatch,FALSE))))</f>
        <v>0</v>
      </c>
      <c r="E411" t="str" cm="1">
        <f t="array" ref="E411">IF($D411&lt;&gt;FALSE,_xlfn.LET(_xlpm.legacyData,INDEX('INPUT Legacy JSON Input'!$C:$C,$D411),
_xlpm.interimString,MID(_xlpm.legacyData,FIND(E$1,_xlpm.legacyData)+LEN(E$1)+3,LEN(_xlpm.legacyData)),
IF(ISERROR(FIND(E$1,_xlpm.legacyData)),"",LEFT(_xlpm.interimString,FIND("}",_xlpm.interimString)-2))),"")</f>
        <v/>
      </c>
      <c r="F411" t="str" cm="1">
        <f t="array" ref="F411">IF($D411&lt;&gt;FALSE,_xlfn.LET(_xlpm.legacyData,INDEX('INPUT Legacy JSON Input'!$C:$C,$D411),
_xlpm.interimString,MID(_xlpm.legacyData,FIND(F$1,_xlpm.legacyData)+LEN(F$1)+3,LEN(_xlpm.legacyData)),
IF(ISERROR(FIND(F$1,_xlpm.legacyData)),"",LEFT(_xlpm.interimString,FIND("}",_xlpm.interimString)-2))),"")</f>
        <v/>
      </c>
      <c r="G411" t="str" cm="1">
        <f t="array" ref="G411">IF($D411&lt;&gt;FALSE,_xlfn.LET(_xlpm.legacyData,INDEX('INPUT Legacy JSON Input'!$C:$C,$D411),
_xlpm.interimString,MID(_xlpm.legacyData,FIND(G$1,_xlpm.legacyData)+LEN(G$1)+3,LEN(_xlpm.legacyData)),
IF(ISERROR(FIND(G$1,_xlpm.legacyData)),"",LEFT(_xlpm.interimString,FIND("}",_xlpm.interimString)-2))),"")</f>
        <v/>
      </c>
      <c r="H411" s="9" t="str">
        <f>IF(OR(AND(E411="",F411="",G411=""),AND(B411="labels.icon",F411="")),"",
SUBSTITUTE("{\""featureType\"":\"""&amp;A411&amp;"\"",\""elementType\"":\"""&amp;B411&amp;"\"",\""stylers\"":["&amp;
IF(OR(E411="",B411="labels.icon"),"","{\""visibility\"":\"""&amp;E411&amp;"\""},")&amp;
IF(F411="","","{\""color\"":\"""&amp;F411&amp;"\""},")&amp;
IF(OR(G411="",B411="labels.icon"),"","{\""weight\"":"&amp;G411&amp;"}")&amp;
"]}" &amp;IF((COUNTA(H412:H$778)-COUNTIF(H412:H$778,""))&gt;0, ",", ""),",]","]"))</f>
        <v/>
      </c>
    </row>
    <row r="412" spans="1:8">
      <c r="A412" s="7" t="s">
        <v>76</v>
      </c>
      <c r="B412" t="str" cm="1">
        <f t="array" ref="B412">INDEX('CONSTRUCTION 7 Types'!A:A,COUNTIF(A$2:A412,A412))</f>
        <v>labels</v>
      </c>
      <c r="D412" t="b">
        <f>_xlfn.LET(_xlpm.overrideMatch,IFERROR(MATCH("{""featureType"":""" &amp; INDEX('CONFIG Legacy V3 Mapping'!B:B,MATCH('OUTPUT Legacy Converter'!A412,'CONFIG Legacy V3 Mapping'!A:A,0)) &amp; """,""elementType"":""" &amp; B412 &amp; """",'INPUT Legacy JSON Input'!$D:$D,0),FALSE),
_xlpm.allMatch,IF(LEN(A412)-LEN(SUBSTITUTE(A412,".",""))=0,IFERROR(MATCH("{""featureType"":"""&amp;INDEX('CONFIG Legacy V3 Mapping'!B:B,MATCH('OUTPUT Legacy Converter'!A412,'CONFIG Legacy V3 Mapping'!A:A,0))&amp;""",""elementType"":""all""",'INPUT Legacy JSON Input'!$D:$D,0),FALSE),FALSE),
_xlpm.defaultMatch,IF(LEN(A412)-LEN(SUBSTITUTE(A412,".",""))=0,IFERROR(MATCH("{""elementType"":""" &amp; B412 &amp; """",'INPUT Legacy JSON Input'!$D:$D,0),FALSE),FALSE),
IF(_xlpm.overrideMatch,_xlpm.overrideMatch,IF(_xlpm.allMatch,_xlpm.allMatch,IF(_xlpm.defaultMatch,_xlpm.defaultMatch,FALSE))))</f>
        <v>0</v>
      </c>
      <c r="E412" t="str" cm="1">
        <f t="array" ref="E412">IF($D412&lt;&gt;FALSE,_xlfn.LET(_xlpm.legacyData,INDEX('INPUT Legacy JSON Input'!$C:$C,$D412),
_xlpm.interimString,MID(_xlpm.legacyData,FIND(E$1,_xlpm.legacyData)+LEN(E$1)+3,LEN(_xlpm.legacyData)),
IF(ISERROR(FIND(E$1,_xlpm.legacyData)),"",LEFT(_xlpm.interimString,FIND("}",_xlpm.interimString)-2))),"")</f>
        <v/>
      </c>
      <c r="F412" t="str" cm="1">
        <f t="array" ref="F412">IF($D412&lt;&gt;FALSE,_xlfn.LET(_xlpm.legacyData,INDEX('INPUT Legacy JSON Input'!$C:$C,$D412),
_xlpm.interimString,MID(_xlpm.legacyData,FIND(F$1,_xlpm.legacyData)+LEN(F$1)+3,LEN(_xlpm.legacyData)),
IF(ISERROR(FIND(F$1,_xlpm.legacyData)),"",LEFT(_xlpm.interimString,FIND("}",_xlpm.interimString)-2))),"")</f>
        <v/>
      </c>
      <c r="G412" t="str" cm="1">
        <f t="array" ref="G412">IF($D412&lt;&gt;FALSE,_xlfn.LET(_xlpm.legacyData,INDEX('INPUT Legacy JSON Input'!$C:$C,$D412),
_xlpm.interimString,MID(_xlpm.legacyData,FIND(G$1,_xlpm.legacyData)+LEN(G$1)+3,LEN(_xlpm.legacyData)),
IF(ISERROR(FIND(G$1,_xlpm.legacyData)),"",LEFT(_xlpm.interimString,FIND("}",_xlpm.interimString)-2))),"")</f>
        <v/>
      </c>
      <c r="H412" s="9" t="str">
        <f>IF(OR(AND(E412="",F412="",G412=""),AND(B412="labels.icon",F412="")),"",
SUBSTITUTE("{\""featureType\"":\"""&amp;A412&amp;"\"",\""elementType\"":\"""&amp;B412&amp;"\"",\""stylers\"":["&amp;
IF(OR(E412="",B412="labels.icon"),"","{\""visibility\"":\"""&amp;E412&amp;"\""},")&amp;
IF(F412="","","{\""color\"":\"""&amp;F412&amp;"\""},")&amp;
IF(OR(G412="",B412="labels.icon"),"","{\""weight\"":"&amp;G412&amp;"}")&amp;
"]}" &amp;IF((COUNTA(H413:H$778)-COUNTIF(H413:H$778,""))&gt;0, ",", ""),",]","]"))</f>
        <v/>
      </c>
    </row>
    <row r="413" spans="1:8">
      <c r="A413" s="7" t="s">
        <v>77</v>
      </c>
      <c r="B413" t="str" cm="1">
        <f t="array" ref="B413">INDEX('CONSTRUCTION 7 Types'!A:A,COUNTIF(A$2:A413,A413))</f>
        <v>labels</v>
      </c>
      <c r="D413" t="b">
        <f>_xlfn.LET(_xlpm.overrideMatch,IFERROR(MATCH("{""featureType"":""" &amp; INDEX('CONFIG Legacy V3 Mapping'!B:B,MATCH('OUTPUT Legacy Converter'!A413,'CONFIG Legacy V3 Mapping'!A:A,0)) &amp; """,""elementType"":""" &amp; B413 &amp; """",'INPUT Legacy JSON Input'!$D:$D,0),FALSE),
_xlpm.allMatch,IF(LEN(A413)-LEN(SUBSTITUTE(A413,".",""))=0,IFERROR(MATCH("{""featureType"":"""&amp;INDEX('CONFIG Legacy V3 Mapping'!B:B,MATCH('OUTPUT Legacy Converter'!A413,'CONFIG Legacy V3 Mapping'!A:A,0))&amp;""",""elementType"":""all""",'INPUT Legacy JSON Input'!$D:$D,0),FALSE),FALSE),
_xlpm.defaultMatch,IF(LEN(A413)-LEN(SUBSTITUTE(A413,".",""))=0,IFERROR(MATCH("{""elementType"":""" &amp; B413 &amp; """",'INPUT Legacy JSON Input'!$D:$D,0),FALSE),FALSE),
IF(_xlpm.overrideMatch,_xlpm.overrideMatch,IF(_xlpm.allMatch,_xlpm.allMatch,IF(_xlpm.defaultMatch,_xlpm.defaultMatch,FALSE))))</f>
        <v>0</v>
      </c>
      <c r="E413" t="str" cm="1">
        <f t="array" ref="E413">IF($D413&lt;&gt;FALSE,_xlfn.LET(_xlpm.legacyData,INDEX('INPUT Legacy JSON Input'!$C:$C,$D413),
_xlpm.interimString,MID(_xlpm.legacyData,FIND(E$1,_xlpm.legacyData)+LEN(E$1)+3,LEN(_xlpm.legacyData)),
IF(ISERROR(FIND(E$1,_xlpm.legacyData)),"",LEFT(_xlpm.interimString,FIND("}",_xlpm.interimString)-2))),"")</f>
        <v/>
      </c>
      <c r="F413" t="str" cm="1">
        <f t="array" ref="F413">IF($D413&lt;&gt;FALSE,_xlfn.LET(_xlpm.legacyData,INDEX('INPUT Legacy JSON Input'!$C:$C,$D413),
_xlpm.interimString,MID(_xlpm.legacyData,FIND(F$1,_xlpm.legacyData)+LEN(F$1)+3,LEN(_xlpm.legacyData)),
IF(ISERROR(FIND(F$1,_xlpm.legacyData)),"",LEFT(_xlpm.interimString,FIND("}",_xlpm.interimString)-2))),"")</f>
        <v/>
      </c>
      <c r="G413" t="str" cm="1">
        <f t="array" ref="G413">IF($D413&lt;&gt;FALSE,_xlfn.LET(_xlpm.legacyData,INDEX('INPUT Legacy JSON Input'!$C:$C,$D413),
_xlpm.interimString,MID(_xlpm.legacyData,FIND(G$1,_xlpm.legacyData)+LEN(G$1)+3,LEN(_xlpm.legacyData)),
IF(ISERROR(FIND(G$1,_xlpm.legacyData)),"",LEFT(_xlpm.interimString,FIND("}",_xlpm.interimString)-2))),"")</f>
        <v/>
      </c>
      <c r="H413" s="9" t="str">
        <f>IF(OR(AND(E413="",F413="",G413=""),AND(B413="labels.icon",F413="")),"",
SUBSTITUTE("{\""featureType\"":\"""&amp;A413&amp;"\"",\""elementType\"":\"""&amp;B413&amp;"\"",\""stylers\"":["&amp;
IF(OR(E413="",B413="labels.icon"),"","{\""visibility\"":\"""&amp;E413&amp;"\""},")&amp;
IF(F413="","","{\""color\"":\"""&amp;F413&amp;"\""},")&amp;
IF(OR(G413="",B413="labels.icon"),"","{\""weight\"":"&amp;G413&amp;"}")&amp;
"]}" &amp;IF((COUNTA(H414:H$778)-COUNTIF(H414:H$778,""))&gt;0, ",", ""),",]","]"))</f>
        <v/>
      </c>
    </row>
    <row r="414" spans="1:8">
      <c r="A414" s="7" t="s">
        <v>78</v>
      </c>
      <c r="B414" t="str" cm="1">
        <f t="array" ref="B414">INDEX('CONSTRUCTION 7 Types'!A:A,COUNTIF(A$2:A414,A414))</f>
        <v>labels</v>
      </c>
      <c r="D414" t="b">
        <f>_xlfn.LET(_xlpm.overrideMatch,IFERROR(MATCH("{""featureType"":""" &amp; INDEX('CONFIG Legacy V3 Mapping'!B:B,MATCH('OUTPUT Legacy Converter'!A414,'CONFIG Legacy V3 Mapping'!A:A,0)) &amp; """,""elementType"":""" &amp; B414 &amp; """",'INPUT Legacy JSON Input'!$D:$D,0),FALSE),
_xlpm.allMatch,IF(LEN(A414)-LEN(SUBSTITUTE(A414,".",""))=0,IFERROR(MATCH("{""featureType"":"""&amp;INDEX('CONFIG Legacy V3 Mapping'!B:B,MATCH('OUTPUT Legacy Converter'!A414,'CONFIG Legacy V3 Mapping'!A:A,0))&amp;""",""elementType"":""all""",'INPUT Legacy JSON Input'!$D:$D,0),FALSE),FALSE),
_xlpm.defaultMatch,IF(LEN(A414)-LEN(SUBSTITUTE(A414,".",""))=0,IFERROR(MATCH("{""elementType"":""" &amp; B414 &amp; """",'INPUT Legacy JSON Input'!$D:$D,0),FALSE),FALSE),
IF(_xlpm.overrideMatch,_xlpm.overrideMatch,IF(_xlpm.allMatch,_xlpm.allMatch,IF(_xlpm.defaultMatch,_xlpm.defaultMatch,FALSE))))</f>
        <v>0</v>
      </c>
      <c r="E414" t="str" cm="1">
        <f t="array" ref="E414">IF($D414&lt;&gt;FALSE,_xlfn.LET(_xlpm.legacyData,INDEX('INPUT Legacy JSON Input'!$C:$C,$D414),
_xlpm.interimString,MID(_xlpm.legacyData,FIND(E$1,_xlpm.legacyData)+LEN(E$1)+3,LEN(_xlpm.legacyData)),
IF(ISERROR(FIND(E$1,_xlpm.legacyData)),"",LEFT(_xlpm.interimString,FIND("}",_xlpm.interimString)-2))),"")</f>
        <v/>
      </c>
      <c r="F414" t="str" cm="1">
        <f t="array" ref="F414">IF($D414&lt;&gt;FALSE,_xlfn.LET(_xlpm.legacyData,INDEX('INPUT Legacy JSON Input'!$C:$C,$D414),
_xlpm.interimString,MID(_xlpm.legacyData,FIND(F$1,_xlpm.legacyData)+LEN(F$1)+3,LEN(_xlpm.legacyData)),
IF(ISERROR(FIND(F$1,_xlpm.legacyData)),"",LEFT(_xlpm.interimString,FIND("}",_xlpm.interimString)-2))),"")</f>
        <v/>
      </c>
      <c r="G414" t="str" cm="1">
        <f t="array" ref="G414">IF($D414&lt;&gt;FALSE,_xlfn.LET(_xlpm.legacyData,INDEX('INPUT Legacy JSON Input'!$C:$C,$D414),
_xlpm.interimString,MID(_xlpm.legacyData,FIND(G$1,_xlpm.legacyData)+LEN(G$1)+3,LEN(_xlpm.legacyData)),
IF(ISERROR(FIND(G$1,_xlpm.legacyData)),"",LEFT(_xlpm.interimString,FIND("}",_xlpm.interimString)-2))),"")</f>
        <v/>
      </c>
      <c r="H414" s="9" t="str">
        <f>IF(OR(AND(E414="",F414="",G414=""),AND(B414="labels.icon",F414="")),"",
SUBSTITUTE("{\""featureType\"":\"""&amp;A414&amp;"\"",\""elementType\"":\"""&amp;B414&amp;"\"",\""stylers\"":["&amp;
IF(OR(E414="",B414="labels.icon"),"","{\""visibility\"":\"""&amp;E414&amp;"\""},")&amp;
IF(F414="","","{\""color\"":\"""&amp;F414&amp;"\""},")&amp;
IF(OR(G414="",B414="labels.icon"),"","{\""weight\"":"&amp;G414&amp;"}")&amp;
"]}" &amp;IF((COUNTA(H415:H$778)-COUNTIF(H415:H$778,""))&gt;0, ",", ""),",]","]"))</f>
        <v/>
      </c>
    </row>
    <row r="415" spans="1:8">
      <c r="A415" s="7" t="s">
        <v>79</v>
      </c>
      <c r="B415" t="str" cm="1">
        <f t="array" ref="B415">INDEX('CONSTRUCTION 7 Types'!A:A,COUNTIF(A$2:A415,A415))</f>
        <v>labels</v>
      </c>
      <c r="D415" t="b">
        <f>_xlfn.LET(_xlpm.overrideMatch,IFERROR(MATCH("{""featureType"":""" &amp; INDEX('CONFIG Legacy V3 Mapping'!B:B,MATCH('OUTPUT Legacy Converter'!A415,'CONFIG Legacy V3 Mapping'!A:A,0)) &amp; """,""elementType"":""" &amp; B415 &amp; """",'INPUT Legacy JSON Input'!$D:$D,0),FALSE),
_xlpm.allMatch,IF(LEN(A415)-LEN(SUBSTITUTE(A415,".",""))=0,IFERROR(MATCH("{""featureType"":"""&amp;INDEX('CONFIG Legacy V3 Mapping'!B:B,MATCH('OUTPUT Legacy Converter'!A415,'CONFIG Legacy V3 Mapping'!A:A,0))&amp;""",""elementType"":""all""",'INPUT Legacy JSON Input'!$D:$D,0),FALSE),FALSE),
_xlpm.defaultMatch,IF(LEN(A415)-LEN(SUBSTITUTE(A415,".",""))=0,IFERROR(MATCH("{""elementType"":""" &amp; B415 &amp; """",'INPUT Legacy JSON Input'!$D:$D,0),FALSE),FALSE),
IF(_xlpm.overrideMatch,_xlpm.overrideMatch,IF(_xlpm.allMatch,_xlpm.allMatch,IF(_xlpm.defaultMatch,_xlpm.defaultMatch,FALSE))))</f>
        <v>0</v>
      </c>
      <c r="E415" t="str" cm="1">
        <f t="array" ref="E415">IF($D415&lt;&gt;FALSE,_xlfn.LET(_xlpm.legacyData,INDEX('INPUT Legacy JSON Input'!$C:$C,$D415),
_xlpm.interimString,MID(_xlpm.legacyData,FIND(E$1,_xlpm.legacyData)+LEN(E$1)+3,LEN(_xlpm.legacyData)),
IF(ISERROR(FIND(E$1,_xlpm.legacyData)),"",LEFT(_xlpm.interimString,FIND("}",_xlpm.interimString)-2))),"")</f>
        <v/>
      </c>
      <c r="F415" t="str" cm="1">
        <f t="array" ref="F415">IF($D415&lt;&gt;FALSE,_xlfn.LET(_xlpm.legacyData,INDEX('INPUT Legacy JSON Input'!$C:$C,$D415),
_xlpm.interimString,MID(_xlpm.legacyData,FIND(F$1,_xlpm.legacyData)+LEN(F$1)+3,LEN(_xlpm.legacyData)),
IF(ISERROR(FIND(F$1,_xlpm.legacyData)),"",LEFT(_xlpm.interimString,FIND("}",_xlpm.interimString)-2))),"")</f>
        <v/>
      </c>
      <c r="G415" t="str" cm="1">
        <f t="array" ref="G415">IF($D415&lt;&gt;FALSE,_xlfn.LET(_xlpm.legacyData,INDEX('INPUT Legacy JSON Input'!$C:$C,$D415),
_xlpm.interimString,MID(_xlpm.legacyData,FIND(G$1,_xlpm.legacyData)+LEN(G$1)+3,LEN(_xlpm.legacyData)),
IF(ISERROR(FIND(G$1,_xlpm.legacyData)),"",LEFT(_xlpm.interimString,FIND("}",_xlpm.interimString)-2))),"")</f>
        <v/>
      </c>
      <c r="H415" s="9" t="str">
        <f>IF(OR(AND(E415="",F415="",G415=""),AND(B415="labels.icon",F415="")),"",
SUBSTITUTE("{\""featureType\"":\"""&amp;A415&amp;"\"",\""elementType\"":\"""&amp;B415&amp;"\"",\""stylers\"":["&amp;
IF(OR(E415="",B415="labels.icon"),"","{\""visibility\"":\"""&amp;E415&amp;"\""},")&amp;
IF(F415="","","{\""color\"":\"""&amp;F415&amp;"\""},")&amp;
IF(OR(G415="",B415="labels.icon"),"","{\""weight\"":"&amp;G415&amp;"}")&amp;
"]}" &amp;IF((COUNTA(H416:H$778)-COUNTIF(H416:H$778,""))&gt;0, ",", ""),",]","]"))</f>
        <v/>
      </c>
    </row>
    <row r="416" spans="1:8">
      <c r="A416" s="7" t="s">
        <v>80</v>
      </c>
      <c r="B416" t="str" cm="1">
        <f t="array" ref="B416">INDEX('CONSTRUCTION 7 Types'!A:A,COUNTIF(A$2:A416,A416))</f>
        <v>labels</v>
      </c>
      <c r="D416" t="b">
        <f>_xlfn.LET(_xlpm.overrideMatch,IFERROR(MATCH("{""featureType"":""" &amp; INDEX('CONFIG Legacy V3 Mapping'!B:B,MATCH('OUTPUT Legacy Converter'!A416,'CONFIG Legacy V3 Mapping'!A:A,0)) &amp; """,""elementType"":""" &amp; B416 &amp; """",'INPUT Legacy JSON Input'!$D:$D,0),FALSE),
_xlpm.allMatch,IF(LEN(A416)-LEN(SUBSTITUTE(A416,".",""))=0,IFERROR(MATCH("{""featureType"":"""&amp;INDEX('CONFIG Legacy V3 Mapping'!B:B,MATCH('OUTPUT Legacy Converter'!A416,'CONFIG Legacy V3 Mapping'!A:A,0))&amp;""",""elementType"":""all""",'INPUT Legacy JSON Input'!$D:$D,0),FALSE),FALSE),
_xlpm.defaultMatch,IF(LEN(A416)-LEN(SUBSTITUTE(A416,".",""))=0,IFERROR(MATCH("{""elementType"":""" &amp; B416 &amp; """",'INPUT Legacy JSON Input'!$D:$D,0),FALSE),FALSE),
IF(_xlpm.overrideMatch,_xlpm.overrideMatch,IF(_xlpm.allMatch,_xlpm.allMatch,IF(_xlpm.defaultMatch,_xlpm.defaultMatch,FALSE))))</f>
        <v>0</v>
      </c>
      <c r="E416" t="str" cm="1">
        <f t="array" ref="E416">IF($D416&lt;&gt;FALSE,_xlfn.LET(_xlpm.legacyData,INDEX('INPUT Legacy JSON Input'!$C:$C,$D416),
_xlpm.interimString,MID(_xlpm.legacyData,FIND(E$1,_xlpm.legacyData)+LEN(E$1)+3,LEN(_xlpm.legacyData)),
IF(ISERROR(FIND(E$1,_xlpm.legacyData)),"",LEFT(_xlpm.interimString,FIND("}",_xlpm.interimString)-2))),"")</f>
        <v/>
      </c>
      <c r="F416" t="str" cm="1">
        <f t="array" ref="F416">IF($D416&lt;&gt;FALSE,_xlfn.LET(_xlpm.legacyData,INDEX('INPUT Legacy JSON Input'!$C:$C,$D416),
_xlpm.interimString,MID(_xlpm.legacyData,FIND(F$1,_xlpm.legacyData)+LEN(F$1)+3,LEN(_xlpm.legacyData)),
IF(ISERROR(FIND(F$1,_xlpm.legacyData)),"",LEFT(_xlpm.interimString,FIND("}",_xlpm.interimString)-2))),"")</f>
        <v/>
      </c>
      <c r="G416" t="str" cm="1">
        <f t="array" ref="G416">IF($D416&lt;&gt;FALSE,_xlfn.LET(_xlpm.legacyData,INDEX('INPUT Legacy JSON Input'!$C:$C,$D416),
_xlpm.interimString,MID(_xlpm.legacyData,FIND(G$1,_xlpm.legacyData)+LEN(G$1)+3,LEN(_xlpm.legacyData)),
IF(ISERROR(FIND(G$1,_xlpm.legacyData)),"",LEFT(_xlpm.interimString,FIND("}",_xlpm.interimString)-2))),"")</f>
        <v/>
      </c>
      <c r="H416" s="9" t="str">
        <f>IF(OR(AND(E416="",F416="",G416=""),AND(B416="labels.icon",F416="")),"",
SUBSTITUTE("{\""featureType\"":\"""&amp;A416&amp;"\"",\""elementType\"":\"""&amp;B416&amp;"\"",\""stylers\"":["&amp;
IF(OR(E416="",B416="labels.icon"),"","{\""visibility\"":\"""&amp;E416&amp;"\""},")&amp;
IF(F416="","","{\""color\"":\"""&amp;F416&amp;"\""},")&amp;
IF(OR(G416="",B416="labels.icon"),"","{\""weight\"":"&amp;G416&amp;"}")&amp;
"]}" &amp;IF((COUNTA(H417:H$778)-COUNTIF(H417:H$778,""))&gt;0, ",", ""),",]","]"))</f>
        <v/>
      </c>
    </row>
    <row r="417" spans="1:8">
      <c r="A417" s="7" t="s">
        <v>81</v>
      </c>
      <c r="B417" t="str" cm="1">
        <f t="array" ref="B417">INDEX('CONSTRUCTION 7 Types'!A:A,COUNTIF(A$2:A417,A417))</f>
        <v>labels</v>
      </c>
      <c r="D417" t="b">
        <f>_xlfn.LET(_xlpm.overrideMatch,IFERROR(MATCH("{""featureType"":""" &amp; INDEX('CONFIG Legacy V3 Mapping'!B:B,MATCH('OUTPUT Legacy Converter'!A417,'CONFIG Legacy V3 Mapping'!A:A,0)) &amp; """,""elementType"":""" &amp; B417 &amp; """",'INPUT Legacy JSON Input'!$D:$D,0),FALSE),
_xlpm.allMatch,IF(LEN(A417)-LEN(SUBSTITUTE(A417,".",""))=0,IFERROR(MATCH("{""featureType"":"""&amp;INDEX('CONFIG Legacy V3 Mapping'!B:B,MATCH('OUTPUT Legacy Converter'!A417,'CONFIG Legacy V3 Mapping'!A:A,0))&amp;""",""elementType"":""all""",'INPUT Legacy JSON Input'!$D:$D,0),FALSE),FALSE),
_xlpm.defaultMatch,IF(LEN(A417)-LEN(SUBSTITUTE(A417,".",""))=0,IFERROR(MATCH("{""elementType"":""" &amp; B417 &amp; """",'INPUT Legacy JSON Input'!$D:$D,0),FALSE),FALSE),
IF(_xlpm.overrideMatch,_xlpm.overrideMatch,IF(_xlpm.allMatch,_xlpm.allMatch,IF(_xlpm.defaultMatch,_xlpm.defaultMatch,FALSE))))</f>
        <v>0</v>
      </c>
      <c r="E417" t="str" cm="1">
        <f t="array" ref="E417">IF($D417&lt;&gt;FALSE,_xlfn.LET(_xlpm.legacyData,INDEX('INPUT Legacy JSON Input'!$C:$C,$D417),
_xlpm.interimString,MID(_xlpm.legacyData,FIND(E$1,_xlpm.legacyData)+LEN(E$1)+3,LEN(_xlpm.legacyData)),
IF(ISERROR(FIND(E$1,_xlpm.legacyData)),"",LEFT(_xlpm.interimString,FIND("}",_xlpm.interimString)-2))),"")</f>
        <v/>
      </c>
      <c r="F417" t="str" cm="1">
        <f t="array" ref="F417">IF($D417&lt;&gt;FALSE,_xlfn.LET(_xlpm.legacyData,INDEX('INPUT Legacy JSON Input'!$C:$C,$D417),
_xlpm.interimString,MID(_xlpm.legacyData,FIND(F$1,_xlpm.legacyData)+LEN(F$1)+3,LEN(_xlpm.legacyData)),
IF(ISERROR(FIND(F$1,_xlpm.legacyData)),"",LEFT(_xlpm.interimString,FIND("}",_xlpm.interimString)-2))),"")</f>
        <v/>
      </c>
      <c r="G417" t="str" cm="1">
        <f t="array" ref="G417">IF($D417&lt;&gt;FALSE,_xlfn.LET(_xlpm.legacyData,INDEX('INPUT Legacy JSON Input'!$C:$C,$D417),
_xlpm.interimString,MID(_xlpm.legacyData,FIND(G$1,_xlpm.legacyData)+LEN(G$1)+3,LEN(_xlpm.legacyData)),
IF(ISERROR(FIND(G$1,_xlpm.legacyData)),"",LEFT(_xlpm.interimString,FIND("}",_xlpm.interimString)-2))),"")</f>
        <v/>
      </c>
      <c r="H417" s="9" t="str">
        <f>IF(OR(AND(E417="",F417="",G417=""),AND(B417="labels.icon",F417="")),"",
SUBSTITUTE("{\""featureType\"":\"""&amp;A417&amp;"\"",\""elementType\"":\"""&amp;B417&amp;"\"",\""stylers\"":["&amp;
IF(OR(E417="",B417="labels.icon"),"","{\""visibility\"":\"""&amp;E417&amp;"\""},")&amp;
IF(F417="","","{\""color\"":\"""&amp;F417&amp;"\""},")&amp;
IF(OR(G417="",B417="labels.icon"),"","{\""weight\"":"&amp;G417&amp;"}")&amp;
"]}" &amp;IF((COUNTA(H418:H$778)-COUNTIF(H418:H$778,""))&gt;0, ",", ""),",]","]"))</f>
        <v/>
      </c>
    </row>
    <row r="418" spans="1:8">
      <c r="A418" s="7" t="s">
        <v>82</v>
      </c>
      <c r="B418" t="str" cm="1">
        <f t="array" ref="B418">INDEX('CONSTRUCTION 7 Types'!A:A,COUNTIF(A$2:A418,A418))</f>
        <v>labels</v>
      </c>
      <c r="D418" t="b">
        <f>_xlfn.LET(_xlpm.overrideMatch,IFERROR(MATCH("{""featureType"":""" &amp; INDEX('CONFIG Legacy V3 Mapping'!B:B,MATCH('OUTPUT Legacy Converter'!A418,'CONFIG Legacy V3 Mapping'!A:A,0)) &amp; """,""elementType"":""" &amp; B418 &amp; """",'INPUT Legacy JSON Input'!$D:$D,0),FALSE),
_xlpm.allMatch,IF(LEN(A418)-LEN(SUBSTITUTE(A418,".",""))=0,IFERROR(MATCH("{""featureType"":"""&amp;INDEX('CONFIG Legacy V3 Mapping'!B:B,MATCH('OUTPUT Legacy Converter'!A418,'CONFIG Legacy V3 Mapping'!A:A,0))&amp;""",""elementType"":""all""",'INPUT Legacy JSON Input'!$D:$D,0),FALSE),FALSE),
_xlpm.defaultMatch,IF(LEN(A418)-LEN(SUBSTITUTE(A418,".",""))=0,IFERROR(MATCH("{""elementType"":""" &amp; B418 &amp; """",'INPUT Legacy JSON Input'!$D:$D,0),FALSE),FALSE),
IF(_xlpm.overrideMatch,_xlpm.overrideMatch,IF(_xlpm.allMatch,_xlpm.allMatch,IF(_xlpm.defaultMatch,_xlpm.defaultMatch,FALSE))))</f>
        <v>0</v>
      </c>
      <c r="E418" t="str" cm="1">
        <f t="array" ref="E418">IF($D418&lt;&gt;FALSE,_xlfn.LET(_xlpm.legacyData,INDEX('INPUT Legacy JSON Input'!$C:$C,$D418),
_xlpm.interimString,MID(_xlpm.legacyData,FIND(E$1,_xlpm.legacyData)+LEN(E$1)+3,LEN(_xlpm.legacyData)),
IF(ISERROR(FIND(E$1,_xlpm.legacyData)),"",LEFT(_xlpm.interimString,FIND("}",_xlpm.interimString)-2))),"")</f>
        <v/>
      </c>
      <c r="F418" t="str" cm="1">
        <f t="array" ref="F418">IF($D418&lt;&gt;FALSE,_xlfn.LET(_xlpm.legacyData,INDEX('INPUT Legacy JSON Input'!$C:$C,$D418),
_xlpm.interimString,MID(_xlpm.legacyData,FIND(F$1,_xlpm.legacyData)+LEN(F$1)+3,LEN(_xlpm.legacyData)),
IF(ISERROR(FIND(F$1,_xlpm.legacyData)),"",LEFT(_xlpm.interimString,FIND("}",_xlpm.interimString)-2))),"")</f>
        <v/>
      </c>
      <c r="G418" t="str" cm="1">
        <f t="array" ref="G418">IF($D418&lt;&gt;FALSE,_xlfn.LET(_xlpm.legacyData,INDEX('INPUT Legacy JSON Input'!$C:$C,$D418),
_xlpm.interimString,MID(_xlpm.legacyData,FIND(G$1,_xlpm.legacyData)+LEN(G$1)+3,LEN(_xlpm.legacyData)),
IF(ISERROR(FIND(G$1,_xlpm.legacyData)),"",LEFT(_xlpm.interimString,FIND("}",_xlpm.interimString)-2))),"")</f>
        <v/>
      </c>
      <c r="H418" s="9" t="str">
        <f>IF(OR(AND(E418="",F418="",G418=""),AND(B418="labels.icon",F418="")),"",
SUBSTITUTE("{\""featureType\"":\"""&amp;A418&amp;"\"",\""elementType\"":\"""&amp;B418&amp;"\"",\""stylers\"":["&amp;
IF(OR(E418="",B418="labels.icon"),"","{\""visibility\"":\"""&amp;E418&amp;"\""},")&amp;
IF(F418="","","{\""color\"":\"""&amp;F418&amp;"\""},")&amp;
IF(OR(G418="",B418="labels.icon"),"","{\""weight\"":"&amp;G418&amp;"}")&amp;
"]}" &amp;IF((COUNTA(H419:H$778)-COUNTIF(H419:H$778,""))&gt;0, ",", ""),",]","]"))</f>
        <v/>
      </c>
    </row>
    <row r="419" spans="1:8">
      <c r="A419" s="7" t="s">
        <v>83</v>
      </c>
      <c r="B419" t="str" cm="1">
        <f t="array" ref="B419">INDEX('CONSTRUCTION 7 Types'!A:A,COUNTIF(A$2:A419,A419))</f>
        <v>labels</v>
      </c>
      <c r="D419" t="b">
        <f>_xlfn.LET(_xlpm.overrideMatch,IFERROR(MATCH("{""featureType"":""" &amp; INDEX('CONFIG Legacy V3 Mapping'!B:B,MATCH('OUTPUT Legacy Converter'!A419,'CONFIG Legacy V3 Mapping'!A:A,0)) &amp; """,""elementType"":""" &amp; B419 &amp; """",'INPUT Legacy JSON Input'!$D:$D,0),FALSE),
_xlpm.allMatch,IF(LEN(A419)-LEN(SUBSTITUTE(A419,".",""))=0,IFERROR(MATCH("{""featureType"":"""&amp;INDEX('CONFIG Legacy V3 Mapping'!B:B,MATCH('OUTPUT Legacy Converter'!A419,'CONFIG Legacy V3 Mapping'!A:A,0))&amp;""",""elementType"":""all""",'INPUT Legacy JSON Input'!$D:$D,0),FALSE),FALSE),
_xlpm.defaultMatch,IF(LEN(A419)-LEN(SUBSTITUTE(A419,".",""))=0,IFERROR(MATCH("{""elementType"":""" &amp; B419 &amp; """",'INPUT Legacy JSON Input'!$D:$D,0),FALSE),FALSE),
IF(_xlpm.overrideMatch,_xlpm.overrideMatch,IF(_xlpm.allMatch,_xlpm.allMatch,IF(_xlpm.defaultMatch,_xlpm.defaultMatch,FALSE))))</f>
        <v>0</v>
      </c>
      <c r="E419" t="str" cm="1">
        <f t="array" ref="E419">IF($D419&lt;&gt;FALSE,_xlfn.LET(_xlpm.legacyData,INDEX('INPUT Legacy JSON Input'!$C:$C,$D419),
_xlpm.interimString,MID(_xlpm.legacyData,FIND(E$1,_xlpm.legacyData)+LEN(E$1)+3,LEN(_xlpm.legacyData)),
IF(ISERROR(FIND(E$1,_xlpm.legacyData)),"",LEFT(_xlpm.interimString,FIND("}",_xlpm.interimString)-2))),"")</f>
        <v/>
      </c>
      <c r="F419" t="str" cm="1">
        <f t="array" ref="F419">IF($D419&lt;&gt;FALSE,_xlfn.LET(_xlpm.legacyData,INDEX('INPUT Legacy JSON Input'!$C:$C,$D419),
_xlpm.interimString,MID(_xlpm.legacyData,FIND(F$1,_xlpm.legacyData)+LEN(F$1)+3,LEN(_xlpm.legacyData)),
IF(ISERROR(FIND(F$1,_xlpm.legacyData)),"",LEFT(_xlpm.interimString,FIND("}",_xlpm.interimString)-2))),"")</f>
        <v/>
      </c>
      <c r="G419" t="str" cm="1">
        <f t="array" ref="G419">IF($D419&lt;&gt;FALSE,_xlfn.LET(_xlpm.legacyData,INDEX('INPUT Legacy JSON Input'!$C:$C,$D419),
_xlpm.interimString,MID(_xlpm.legacyData,FIND(G$1,_xlpm.legacyData)+LEN(G$1)+3,LEN(_xlpm.legacyData)),
IF(ISERROR(FIND(G$1,_xlpm.legacyData)),"",LEFT(_xlpm.interimString,FIND("}",_xlpm.interimString)-2))),"")</f>
        <v/>
      </c>
      <c r="H419" s="9" t="str">
        <f>IF(OR(AND(E419="",F419="",G419=""),AND(B419="labels.icon",F419="")),"",
SUBSTITUTE("{\""featureType\"":\"""&amp;A419&amp;"\"",\""elementType\"":\"""&amp;B419&amp;"\"",\""stylers\"":["&amp;
IF(OR(E419="",B419="labels.icon"),"","{\""visibility\"":\"""&amp;E419&amp;"\""},")&amp;
IF(F419="","","{\""color\"":\"""&amp;F419&amp;"\""},")&amp;
IF(OR(G419="",B419="labels.icon"),"","{\""weight\"":"&amp;G419&amp;"}")&amp;
"]}" &amp;IF((COUNTA(H420:H$778)-COUNTIF(H420:H$778,""))&gt;0, ",", ""),",]","]"))</f>
        <v/>
      </c>
    </row>
    <row r="420" spans="1:8">
      <c r="A420" s="7" t="s">
        <v>84</v>
      </c>
      <c r="B420" t="str" cm="1">
        <f t="array" ref="B420">INDEX('CONSTRUCTION 7 Types'!A:A,COUNTIF(A$2:A420,A420))</f>
        <v>labels</v>
      </c>
      <c r="D420" t="b">
        <f>_xlfn.LET(_xlpm.overrideMatch,IFERROR(MATCH("{""featureType"":""" &amp; INDEX('CONFIG Legacy V3 Mapping'!B:B,MATCH('OUTPUT Legacy Converter'!A420,'CONFIG Legacy V3 Mapping'!A:A,0)) &amp; """,""elementType"":""" &amp; B420 &amp; """",'INPUT Legacy JSON Input'!$D:$D,0),FALSE),
_xlpm.allMatch,IF(LEN(A420)-LEN(SUBSTITUTE(A420,".",""))=0,IFERROR(MATCH("{""featureType"":"""&amp;INDEX('CONFIG Legacy V3 Mapping'!B:B,MATCH('OUTPUT Legacy Converter'!A420,'CONFIG Legacy V3 Mapping'!A:A,0))&amp;""",""elementType"":""all""",'INPUT Legacy JSON Input'!$D:$D,0),FALSE),FALSE),
_xlpm.defaultMatch,IF(LEN(A420)-LEN(SUBSTITUTE(A420,".",""))=0,IFERROR(MATCH("{""elementType"":""" &amp; B420 &amp; """",'INPUT Legacy JSON Input'!$D:$D,0),FALSE),FALSE),
IF(_xlpm.overrideMatch,_xlpm.overrideMatch,IF(_xlpm.allMatch,_xlpm.allMatch,IF(_xlpm.defaultMatch,_xlpm.defaultMatch,FALSE))))</f>
        <v>0</v>
      </c>
      <c r="E420" t="str" cm="1">
        <f t="array" ref="E420">IF($D420&lt;&gt;FALSE,_xlfn.LET(_xlpm.legacyData,INDEX('INPUT Legacy JSON Input'!$C:$C,$D420),
_xlpm.interimString,MID(_xlpm.legacyData,FIND(E$1,_xlpm.legacyData)+LEN(E$1)+3,LEN(_xlpm.legacyData)),
IF(ISERROR(FIND(E$1,_xlpm.legacyData)),"",LEFT(_xlpm.interimString,FIND("}",_xlpm.interimString)-2))),"")</f>
        <v/>
      </c>
      <c r="F420" t="str" cm="1">
        <f t="array" ref="F420">IF($D420&lt;&gt;FALSE,_xlfn.LET(_xlpm.legacyData,INDEX('INPUT Legacy JSON Input'!$C:$C,$D420),
_xlpm.interimString,MID(_xlpm.legacyData,FIND(F$1,_xlpm.legacyData)+LEN(F$1)+3,LEN(_xlpm.legacyData)),
IF(ISERROR(FIND(F$1,_xlpm.legacyData)),"",LEFT(_xlpm.interimString,FIND("}",_xlpm.interimString)-2))),"")</f>
        <v/>
      </c>
      <c r="G420" t="str" cm="1">
        <f t="array" ref="G420">IF($D420&lt;&gt;FALSE,_xlfn.LET(_xlpm.legacyData,INDEX('INPUT Legacy JSON Input'!$C:$C,$D420),
_xlpm.interimString,MID(_xlpm.legacyData,FIND(G$1,_xlpm.legacyData)+LEN(G$1)+3,LEN(_xlpm.legacyData)),
IF(ISERROR(FIND(G$1,_xlpm.legacyData)),"",LEFT(_xlpm.interimString,FIND("}",_xlpm.interimString)-2))),"")</f>
        <v/>
      </c>
      <c r="H420" s="9" t="str">
        <f>IF(OR(AND(E420="",F420="",G420=""),AND(B420="labels.icon",F420="")),"",
SUBSTITUTE("{\""featureType\"":\"""&amp;A420&amp;"\"",\""elementType\"":\"""&amp;B420&amp;"\"",\""stylers\"":["&amp;
IF(OR(E420="",B420="labels.icon"),"","{\""visibility\"":\"""&amp;E420&amp;"\""},")&amp;
IF(F420="","","{\""color\"":\"""&amp;F420&amp;"\""},")&amp;
IF(OR(G420="",B420="labels.icon"),"","{\""weight\"":"&amp;G420&amp;"}")&amp;
"]}" &amp;IF((COUNTA(H421:H$778)-COUNTIF(H421:H$778,""))&gt;0, ",", ""),",]","]"))</f>
        <v/>
      </c>
    </row>
    <row r="421" spans="1:8">
      <c r="A421" s="7" t="s">
        <v>85</v>
      </c>
      <c r="B421" t="str" cm="1">
        <f t="array" ref="B421">INDEX('CONSTRUCTION 7 Types'!A:A,COUNTIF(A$2:A421,A421))</f>
        <v>labels</v>
      </c>
      <c r="D421" t="b">
        <f>_xlfn.LET(_xlpm.overrideMatch,IFERROR(MATCH("{""featureType"":""" &amp; INDEX('CONFIG Legacy V3 Mapping'!B:B,MATCH('OUTPUT Legacy Converter'!A421,'CONFIG Legacy V3 Mapping'!A:A,0)) &amp; """,""elementType"":""" &amp; B421 &amp; """",'INPUT Legacy JSON Input'!$D:$D,0),FALSE),
_xlpm.allMatch,IF(LEN(A421)-LEN(SUBSTITUTE(A421,".",""))=0,IFERROR(MATCH("{""featureType"":"""&amp;INDEX('CONFIG Legacy V3 Mapping'!B:B,MATCH('OUTPUT Legacy Converter'!A421,'CONFIG Legacy V3 Mapping'!A:A,0))&amp;""",""elementType"":""all""",'INPUT Legacy JSON Input'!$D:$D,0),FALSE),FALSE),
_xlpm.defaultMatch,IF(LEN(A421)-LEN(SUBSTITUTE(A421,".",""))=0,IFERROR(MATCH("{""elementType"":""" &amp; B421 &amp; """",'INPUT Legacy JSON Input'!$D:$D,0),FALSE),FALSE),
IF(_xlpm.overrideMatch,_xlpm.overrideMatch,IF(_xlpm.allMatch,_xlpm.allMatch,IF(_xlpm.defaultMatch,_xlpm.defaultMatch,FALSE))))</f>
        <v>0</v>
      </c>
      <c r="E421" t="str" cm="1">
        <f t="array" ref="E421">IF($D421&lt;&gt;FALSE,_xlfn.LET(_xlpm.legacyData,INDEX('INPUT Legacy JSON Input'!$C:$C,$D421),
_xlpm.interimString,MID(_xlpm.legacyData,FIND(E$1,_xlpm.legacyData)+LEN(E$1)+3,LEN(_xlpm.legacyData)),
IF(ISERROR(FIND(E$1,_xlpm.legacyData)),"",LEFT(_xlpm.interimString,FIND("}",_xlpm.interimString)-2))),"")</f>
        <v/>
      </c>
      <c r="F421" t="str" cm="1">
        <f t="array" ref="F421">IF($D421&lt;&gt;FALSE,_xlfn.LET(_xlpm.legacyData,INDEX('INPUT Legacy JSON Input'!$C:$C,$D421),
_xlpm.interimString,MID(_xlpm.legacyData,FIND(F$1,_xlpm.legacyData)+LEN(F$1)+3,LEN(_xlpm.legacyData)),
IF(ISERROR(FIND(F$1,_xlpm.legacyData)),"",LEFT(_xlpm.interimString,FIND("}",_xlpm.interimString)-2))),"")</f>
        <v/>
      </c>
      <c r="G421" t="str" cm="1">
        <f t="array" ref="G421">IF($D421&lt;&gt;FALSE,_xlfn.LET(_xlpm.legacyData,INDEX('INPUT Legacy JSON Input'!$C:$C,$D421),
_xlpm.interimString,MID(_xlpm.legacyData,FIND(G$1,_xlpm.legacyData)+LEN(G$1)+3,LEN(_xlpm.legacyData)),
IF(ISERROR(FIND(G$1,_xlpm.legacyData)),"",LEFT(_xlpm.interimString,FIND("}",_xlpm.interimString)-2))),"")</f>
        <v/>
      </c>
      <c r="H421" s="9" t="str">
        <f>IF(OR(AND(E421="",F421="",G421=""),AND(B421="labels.icon",F421="")),"",
SUBSTITUTE("{\""featureType\"":\"""&amp;A421&amp;"\"",\""elementType\"":\"""&amp;B421&amp;"\"",\""stylers\"":["&amp;
IF(OR(E421="",B421="labels.icon"),"","{\""visibility\"":\"""&amp;E421&amp;"\""},")&amp;
IF(F421="","","{\""color\"":\"""&amp;F421&amp;"\""},")&amp;
IF(OR(G421="",B421="labels.icon"),"","{\""weight\"":"&amp;G421&amp;"}")&amp;
"]}" &amp;IF((COUNTA(H422:H$778)-COUNTIF(H422:H$778,""))&gt;0, ",", ""),",]","]"))</f>
        <v/>
      </c>
    </row>
    <row r="422" spans="1:8">
      <c r="A422" s="7" t="s">
        <v>86</v>
      </c>
      <c r="B422" t="str" cm="1">
        <f t="array" ref="B422">INDEX('CONSTRUCTION 7 Types'!A:A,COUNTIF(A$2:A422,A422))</f>
        <v>labels</v>
      </c>
      <c r="D422" t="b">
        <f>_xlfn.LET(_xlpm.overrideMatch,IFERROR(MATCH("{""featureType"":""" &amp; INDEX('CONFIG Legacy V3 Mapping'!B:B,MATCH('OUTPUT Legacy Converter'!A422,'CONFIG Legacy V3 Mapping'!A:A,0)) &amp; """,""elementType"":""" &amp; B422 &amp; """",'INPUT Legacy JSON Input'!$D:$D,0),FALSE),
_xlpm.allMatch,IF(LEN(A422)-LEN(SUBSTITUTE(A422,".",""))=0,IFERROR(MATCH("{""featureType"":"""&amp;INDEX('CONFIG Legacy V3 Mapping'!B:B,MATCH('OUTPUT Legacy Converter'!A422,'CONFIG Legacy V3 Mapping'!A:A,0))&amp;""",""elementType"":""all""",'INPUT Legacy JSON Input'!$D:$D,0),FALSE),FALSE),
_xlpm.defaultMatch,IF(LEN(A422)-LEN(SUBSTITUTE(A422,".",""))=0,IFERROR(MATCH("{""elementType"":""" &amp; B422 &amp; """",'INPUT Legacy JSON Input'!$D:$D,0),FALSE),FALSE),
IF(_xlpm.overrideMatch,_xlpm.overrideMatch,IF(_xlpm.allMatch,_xlpm.allMatch,IF(_xlpm.defaultMatch,_xlpm.defaultMatch,FALSE))))</f>
        <v>0</v>
      </c>
      <c r="E422" t="str" cm="1">
        <f t="array" ref="E422">IF($D422&lt;&gt;FALSE,_xlfn.LET(_xlpm.legacyData,INDEX('INPUT Legacy JSON Input'!$C:$C,$D422),
_xlpm.interimString,MID(_xlpm.legacyData,FIND(E$1,_xlpm.legacyData)+LEN(E$1)+3,LEN(_xlpm.legacyData)),
IF(ISERROR(FIND(E$1,_xlpm.legacyData)),"",LEFT(_xlpm.interimString,FIND("}",_xlpm.interimString)-2))),"")</f>
        <v/>
      </c>
      <c r="F422" t="str" cm="1">
        <f t="array" ref="F422">IF($D422&lt;&gt;FALSE,_xlfn.LET(_xlpm.legacyData,INDEX('INPUT Legacy JSON Input'!$C:$C,$D422),
_xlpm.interimString,MID(_xlpm.legacyData,FIND(F$1,_xlpm.legacyData)+LEN(F$1)+3,LEN(_xlpm.legacyData)),
IF(ISERROR(FIND(F$1,_xlpm.legacyData)),"",LEFT(_xlpm.interimString,FIND("}",_xlpm.interimString)-2))),"")</f>
        <v/>
      </c>
      <c r="G422" t="str" cm="1">
        <f t="array" ref="G422">IF($D422&lt;&gt;FALSE,_xlfn.LET(_xlpm.legacyData,INDEX('INPUT Legacy JSON Input'!$C:$C,$D422),
_xlpm.interimString,MID(_xlpm.legacyData,FIND(G$1,_xlpm.legacyData)+LEN(G$1)+3,LEN(_xlpm.legacyData)),
IF(ISERROR(FIND(G$1,_xlpm.legacyData)),"",LEFT(_xlpm.interimString,FIND("}",_xlpm.interimString)-2))),"")</f>
        <v/>
      </c>
      <c r="H422" s="9" t="str">
        <f>IF(OR(AND(E422="",F422="",G422=""),AND(B422="labels.icon",F422="")),"",
SUBSTITUTE("{\""featureType\"":\"""&amp;A422&amp;"\"",\""elementType\"":\"""&amp;B422&amp;"\"",\""stylers\"":["&amp;
IF(OR(E422="",B422="labels.icon"),"","{\""visibility\"":\"""&amp;E422&amp;"\""},")&amp;
IF(F422="","","{\""color\"":\"""&amp;F422&amp;"\""},")&amp;
IF(OR(G422="",B422="labels.icon"),"","{\""weight\"":"&amp;G422&amp;"}")&amp;
"]}" &amp;IF((COUNTA(H423:H$778)-COUNTIF(H423:H$778,""))&gt;0, ",", ""),",]","]"))</f>
        <v/>
      </c>
    </row>
    <row r="423" spans="1:8">
      <c r="A423" s="7" t="s">
        <v>87</v>
      </c>
      <c r="B423" t="str" cm="1">
        <f t="array" ref="B423">INDEX('CONSTRUCTION 7 Types'!A:A,COUNTIF(A$2:A423,A423))</f>
        <v>labels</v>
      </c>
      <c r="D423" t="b">
        <f>_xlfn.LET(_xlpm.overrideMatch,IFERROR(MATCH("{""featureType"":""" &amp; INDEX('CONFIG Legacy V3 Mapping'!B:B,MATCH('OUTPUT Legacy Converter'!A423,'CONFIG Legacy V3 Mapping'!A:A,0)) &amp; """,""elementType"":""" &amp; B423 &amp; """",'INPUT Legacy JSON Input'!$D:$D,0),FALSE),
_xlpm.allMatch,IF(LEN(A423)-LEN(SUBSTITUTE(A423,".",""))=0,IFERROR(MATCH("{""featureType"":"""&amp;INDEX('CONFIG Legacy V3 Mapping'!B:B,MATCH('OUTPUT Legacy Converter'!A423,'CONFIG Legacy V3 Mapping'!A:A,0))&amp;""",""elementType"":""all""",'INPUT Legacy JSON Input'!$D:$D,0),FALSE),FALSE),
_xlpm.defaultMatch,IF(LEN(A423)-LEN(SUBSTITUTE(A423,".",""))=0,IFERROR(MATCH("{""elementType"":""" &amp; B423 &amp; """",'INPUT Legacy JSON Input'!$D:$D,0),FALSE),FALSE),
IF(_xlpm.overrideMatch,_xlpm.overrideMatch,IF(_xlpm.allMatch,_xlpm.allMatch,IF(_xlpm.defaultMatch,_xlpm.defaultMatch,FALSE))))</f>
        <v>0</v>
      </c>
      <c r="E423" t="str" cm="1">
        <f t="array" ref="E423">IF($D423&lt;&gt;FALSE,_xlfn.LET(_xlpm.legacyData,INDEX('INPUT Legacy JSON Input'!$C:$C,$D423),
_xlpm.interimString,MID(_xlpm.legacyData,FIND(E$1,_xlpm.legacyData)+LEN(E$1)+3,LEN(_xlpm.legacyData)),
IF(ISERROR(FIND(E$1,_xlpm.legacyData)),"",LEFT(_xlpm.interimString,FIND("}",_xlpm.interimString)-2))),"")</f>
        <v/>
      </c>
      <c r="F423" t="str" cm="1">
        <f t="array" ref="F423">IF($D423&lt;&gt;FALSE,_xlfn.LET(_xlpm.legacyData,INDEX('INPUT Legacy JSON Input'!$C:$C,$D423),
_xlpm.interimString,MID(_xlpm.legacyData,FIND(F$1,_xlpm.legacyData)+LEN(F$1)+3,LEN(_xlpm.legacyData)),
IF(ISERROR(FIND(F$1,_xlpm.legacyData)),"",LEFT(_xlpm.interimString,FIND("}",_xlpm.interimString)-2))),"")</f>
        <v/>
      </c>
      <c r="G423" t="str" cm="1">
        <f t="array" ref="G423">IF($D423&lt;&gt;FALSE,_xlfn.LET(_xlpm.legacyData,INDEX('INPUT Legacy JSON Input'!$C:$C,$D423),
_xlpm.interimString,MID(_xlpm.legacyData,FIND(G$1,_xlpm.legacyData)+LEN(G$1)+3,LEN(_xlpm.legacyData)),
IF(ISERROR(FIND(G$1,_xlpm.legacyData)),"",LEFT(_xlpm.interimString,FIND("}",_xlpm.interimString)-2))),"")</f>
        <v/>
      </c>
      <c r="H423" s="9" t="str">
        <f>IF(OR(AND(E423="",F423="",G423=""),AND(B423="labels.icon",F423="")),"",
SUBSTITUTE("{\""featureType\"":\"""&amp;A423&amp;"\"",\""elementType\"":\"""&amp;B423&amp;"\"",\""stylers\"":["&amp;
IF(OR(E423="",B423="labels.icon"),"","{\""visibility\"":\"""&amp;E423&amp;"\""},")&amp;
IF(F423="","","{\""color\"":\"""&amp;F423&amp;"\""},")&amp;
IF(OR(G423="",B423="labels.icon"),"","{\""weight\"":"&amp;G423&amp;"}")&amp;
"]}" &amp;IF((COUNTA(H424:H$778)-COUNTIF(H424:H$778,""))&gt;0, ",", ""),",]","]"))</f>
        <v/>
      </c>
    </row>
    <row r="424" spans="1:8">
      <c r="A424" s="7" t="s">
        <v>88</v>
      </c>
      <c r="B424" t="str" cm="1">
        <f t="array" ref="B424">INDEX('CONSTRUCTION 7 Types'!A:A,COUNTIF(A$2:A424,A424))</f>
        <v>labels</v>
      </c>
      <c r="D424" t="b">
        <f>_xlfn.LET(_xlpm.overrideMatch,IFERROR(MATCH("{""featureType"":""" &amp; INDEX('CONFIG Legacy V3 Mapping'!B:B,MATCH('OUTPUT Legacy Converter'!A424,'CONFIG Legacy V3 Mapping'!A:A,0)) &amp; """,""elementType"":""" &amp; B424 &amp; """",'INPUT Legacy JSON Input'!$D:$D,0),FALSE),
_xlpm.allMatch,IF(LEN(A424)-LEN(SUBSTITUTE(A424,".",""))=0,IFERROR(MATCH("{""featureType"":"""&amp;INDEX('CONFIG Legacy V3 Mapping'!B:B,MATCH('OUTPUT Legacy Converter'!A424,'CONFIG Legacy V3 Mapping'!A:A,0))&amp;""",""elementType"":""all""",'INPUT Legacy JSON Input'!$D:$D,0),FALSE),FALSE),
_xlpm.defaultMatch,IF(LEN(A424)-LEN(SUBSTITUTE(A424,".",""))=0,IFERROR(MATCH("{""elementType"":""" &amp; B424 &amp; """",'INPUT Legacy JSON Input'!$D:$D,0),FALSE),FALSE),
IF(_xlpm.overrideMatch,_xlpm.overrideMatch,IF(_xlpm.allMatch,_xlpm.allMatch,IF(_xlpm.defaultMatch,_xlpm.defaultMatch,FALSE))))</f>
        <v>0</v>
      </c>
      <c r="E424" t="str" cm="1">
        <f t="array" ref="E424">IF($D424&lt;&gt;FALSE,_xlfn.LET(_xlpm.legacyData,INDEX('INPUT Legacy JSON Input'!$C:$C,$D424),
_xlpm.interimString,MID(_xlpm.legacyData,FIND(E$1,_xlpm.legacyData)+LEN(E$1)+3,LEN(_xlpm.legacyData)),
IF(ISERROR(FIND(E$1,_xlpm.legacyData)),"",LEFT(_xlpm.interimString,FIND("}",_xlpm.interimString)-2))),"")</f>
        <v/>
      </c>
      <c r="F424" t="str" cm="1">
        <f t="array" ref="F424">IF($D424&lt;&gt;FALSE,_xlfn.LET(_xlpm.legacyData,INDEX('INPUT Legacy JSON Input'!$C:$C,$D424),
_xlpm.interimString,MID(_xlpm.legacyData,FIND(F$1,_xlpm.legacyData)+LEN(F$1)+3,LEN(_xlpm.legacyData)),
IF(ISERROR(FIND(F$1,_xlpm.legacyData)),"",LEFT(_xlpm.interimString,FIND("}",_xlpm.interimString)-2))),"")</f>
        <v/>
      </c>
      <c r="G424" t="str" cm="1">
        <f t="array" ref="G424">IF($D424&lt;&gt;FALSE,_xlfn.LET(_xlpm.legacyData,INDEX('INPUT Legacy JSON Input'!$C:$C,$D424),
_xlpm.interimString,MID(_xlpm.legacyData,FIND(G$1,_xlpm.legacyData)+LEN(G$1)+3,LEN(_xlpm.legacyData)),
IF(ISERROR(FIND(G$1,_xlpm.legacyData)),"",LEFT(_xlpm.interimString,FIND("}",_xlpm.interimString)-2))),"")</f>
        <v/>
      </c>
      <c r="H424" s="9" t="str">
        <f>IF(OR(AND(E424="",F424="",G424=""),AND(B424="labels.icon",F424="")),"",
SUBSTITUTE("{\""featureType\"":\"""&amp;A424&amp;"\"",\""elementType\"":\"""&amp;B424&amp;"\"",\""stylers\"":["&amp;
IF(OR(E424="",B424="labels.icon"),"","{\""visibility\"":\"""&amp;E424&amp;"\""},")&amp;
IF(F424="","","{\""color\"":\"""&amp;F424&amp;"\""},")&amp;
IF(OR(G424="",B424="labels.icon"),"","{\""weight\"":"&amp;G424&amp;"}")&amp;
"]}" &amp;IF((COUNTA(H425:H$778)-COUNTIF(H425:H$778,""))&gt;0, ",", ""),",]","]"))</f>
        <v/>
      </c>
    </row>
    <row r="425" spans="1:8">
      <c r="A425" s="7" t="s">
        <v>89</v>
      </c>
      <c r="B425" t="str" cm="1">
        <f t="array" ref="B425">INDEX('CONSTRUCTION 7 Types'!A:A,COUNTIF(A$2:A425,A425))</f>
        <v>labels</v>
      </c>
      <c r="D425" t="b">
        <f>_xlfn.LET(_xlpm.overrideMatch,IFERROR(MATCH("{""featureType"":""" &amp; INDEX('CONFIG Legacy V3 Mapping'!B:B,MATCH('OUTPUT Legacy Converter'!A425,'CONFIG Legacy V3 Mapping'!A:A,0)) &amp; """,""elementType"":""" &amp; B425 &amp; """",'INPUT Legacy JSON Input'!$D:$D,0),FALSE),
_xlpm.allMatch,IF(LEN(A425)-LEN(SUBSTITUTE(A425,".",""))=0,IFERROR(MATCH("{""featureType"":"""&amp;INDEX('CONFIG Legacy V3 Mapping'!B:B,MATCH('OUTPUT Legacy Converter'!A425,'CONFIG Legacy V3 Mapping'!A:A,0))&amp;""",""elementType"":""all""",'INPUT Legacy JSON Input'!$D:$D,0),FALSE),FALSE),
_xlpm.defaultMatch,IF(LEN(A425)-LEN(SUBSTITUTE(A425,".",""))=0,IFERROR(MATCH("{""elementType"":""" &amp; B425 &amp; """",'INPUT Legacy JSON Input'!$D:$D,0),FALSE),FALSE),
IF(_xlpm.overrideMatch,_xlpm.overrideMatch,IF(_xlpm.allMatch,_xlpm.allMatch,IF(_xlpm.defaultMatch,_xlpm.defaultMatch,FALSE))))</f>
        <v>0</v>
      </c>
      <c r="E425" t="str" cm="1">
        <f t="array" ref="E425">IF($D425&lt;&gt;FALSE,_xlfn.LET(_xlpm.legacyData,INDEX('INPUT Legacy JSON Input'!$C:$C,$D425),
_xlpm.interimString,MID(_xlpm.legacyData,FIND(E$1,_xlpm.legacyData)+LEN(E$1)+3,LEN(_xlpm.legacyData)),
IF(ISERROR(FIND(E$1,_xlpm.legacyData)),"",LEFT(_xlpm.interimString,FIND("}",_xlpm.interimString)-2))),"")</f>
        <v/>
      </c>
      <c r="F425" t="str" cm="1">
        <f t="array" ref="F425">IF($D425&lt;&gt;FALSE,_xlfn.LET(_xlpm.legacyData,INDEX('INPUT Legacy JSON Input'!$C:$C,$D425),
_xlpm.interimString,MID(_xlpm.legacyData,FIND(F$1,_xlpm.legacyData)+LEN(F$1)+3,LEN(_xlpm.legacyData)),
IF(ISERROR(FIND(F$1,_xlpm.legacyData)),"",LEFT(_xlpm.interimString,FIND("}",_xlpm.interimString)-2))),"")</f>
        <v/>
      </c>
      <c r="G425" t="str" cm="1">
        <f t="array" ref="G425">IF($D425&lt;&gt;FALSE,_xlfn.LET(_xlpm.legacyData,INDEX('INPUT Legacy JSON Input'!$C:$C,$D425),
_xlpm.interimString,MID(_xlpm.legacyData,FIND(G$1,_xlpm.legacyData)+LEN(G$1)+3,LEN(_xlpm.legacyData)),
IF(ISERROR(FIND(G$1,_xlpm.legacyData)),"",LEFT(_xlpm.interimString,FIND("}",_xlpm.interimString)-2))),"")</f>
        <v/>
      </c>
      <c r="H425" s="9" t="str">
        <f>IF(OR(AND(E425="",F425="",G425=""),AND(B425="labels.icon",F425="")),"",
SUBSTITUTE("{\""featureType\"":\"""&amp;A425&amp;"\"",\""elementType\"":\"""&amp;B425&amp;"\"",\""stylers\"":["&amp;
IF(OR(E425="",B425="labels.icon"),"","{\""visibility\"":\"""&amp;E425&amp;"\""},")&amp;
IF(F425="","","{\""color\"":\"""&amp;F425&amp;"\""},")&amp;
IF(OR(G425="",B425="labels.icon"),"","{\""weight\"":"&amp;G425&amp;"}")&amp;
"]}" &amp;IF((COUNTA(H426:H$778)-COUNTIF(H426:H$778,""))&gt;0, ",", ""),",]","]"))</f>
        <v/>
      </c>
    </row>
    <row r="426" spans="1:8">
      <c r="A426" s="7" t="s">
        <v>90</v>
      </c>
      <c r="B426" t="str" cm="1">
        <f t="array" ref="B426">INDEX('CONSTRUCTION 7 Types'!A:A,COUNTIF(A$2:A426,A426))</f>
        <v>labels</v>
      </c>
      <c r="D426" t="b">
        <f>_xlfn.LET(_xlpm.overrideMatch,IFERROR(MATCH("{""featureType"":""" &amp; INDEX('CONFIG Legacy V3 Mapping'!B:B,MATCH('OUTPUT Legacy Converter'!A426,'CONFIG Legacy V3 Mapping'!A:A,0)) &amp; """,""elementType"":""" &amp; B426 &amp; """",'INPUT Legacy JSON Input'!$D:$D,0),FALSE),
_xlpm.allMatch,IF(LEN(A426)-LEN(SUBSTITUTE(A426,".",""))=0,IFERROR(MATCH("{""featureType"":"""&amp;INDEX('CONFIG Legacy V3 Mapping'!B:B,MATCH('OUTPUT Legacy Converter'!A426,'CONFIG Legacy V3 Mapping'!A:A,0))&amp;""",""elementType"":""all""",'INPUT Legacy JSON Input'!$D:$D,0),FALSE),FALSE),
_xlpm.defaultMatch,IF(LEN(A426)-LEN(SUBSTITUTE(A426,".",""))=0,IFERROR(MATCH("{""elementType"":""" &amp; B426 &amp; """",'INPUT Legacy JSON Input'!$D:$D,0),FALSE),FALSE),
IF(_xlpm.overrideMatch,_xlpm.overrideMatch,IF(_xlpm.allMatch,_xlpm.allMatch,IF(_xlpm.defaultMatch,_xlpm.defaultMatch,FALSE))))</f>
        <v>0</v>
      </c>
      <c r="E426" t="str" cm="1">
        <f t="array" ref="E426">IF($D426&lt;&gt;FALSE,_xlfn.LET(_xlpm.legacyData,INDEX('INPUT Legacy JSON Input'!$C:$C,$D426),
_xlpm.interimString,MID(_xlpm.legacyData,FIND(E$1,_xlpm.legacyData)+LEN(E$1)+3,LEN(_xlpm.legacyData)),
IF(ISERROR(FIND(E$1,_xlpm.legacyData)),"",LEFT(_xlpm.interimString,FIND("}",_xlpm.interimString)-2))),"")</f>
        <v/>
      </c>
      <c r="F426" t="str" cm="1">
        <f t="array" ref="F426">IF($D426&lt;&gt;FALSE,_xlfn.LET(_xlpm.legacyData,INDEX('INPUT Legacy JSON Input'!$C:$C,$D426),
_xlpm.interimString,MID(_xlpm.legacyData,FIND(F$1,_xlpm.legacyData)+LEN(F$1)+3,LEN(_xlpm.legacyData)),
IF(ISERROR(FIND(F$1,_xlpm.legacyData)),"",LEFT(_xlpm.interimString,FIND("}",_xlpm.interimString)-2))),"")</f>
        <v/>
      </c>
      <c r="G426" t="str" cm="1">
        <f t="array" ref="G426">IF($D426&lt;&gt;FALSE,_xlfn.LET(_xlpm.legacyData,INDEX('INPUT Legacy JSON Input'!$C:$C,$D426),
_xlpm.interimString,MID(_xlpm.legacyData,FIND(G$1,_xlpm.legacyData)+LEN(G$1)+3,LEN(_xlpm.legacyData)),
IF(ISERROR(FIND(G$1,_xlpm.legacyData)),"",LEFT(_xlpm.interimString,FIND("}",_xlpm.interimString)-2))),"")</f>
        <v/>
      </c>
      <c r="H426" s="9" t="str">
        <f>IF(OR(AND(E426="",F426="",G426=""),AND(B426="labels.icon",F426="")),"",
SUBSTITUTE("{\""featureType\"":\"""&amp;A426&amp;"\"",\""elementType\"":\"""&amp;B426&amp;"\"",\""stylers\"":["&amp;
IF(OR(E426="",B426="labels.icon"),"","{\""visibility\"":\"""&amp;E426&amp;"\""},")&amp;
IF(F426="","","{\""color\"":\"""&amp;F426&amp;"\""},")&amp;
IF(OR(G426="",B426="labels.icon"),"","{\""weight\"":"&amp;G426&amp;"}")&amp;
"]}" &amp;IF((COUNTA(H427:H$778)-COUNTIF(H427:H$778,""))&gt;0, ",", ""),",]","]"))</f>
        <v/>
      </c>
    </row>
    <row r="427" spans="1:8">
      <c r="A427" s="7" t="s">
        <v>91</v>
      </c>
      <c r="B427" t="str" cm="1">
        <f t="array" ref="B427">INDEX('CONSTRUCTION 7 Types'!A:A,COUNTIF(A$2:A427,A427))</f>
        <v>labels</v>
      </c>
      <c r="D427">
        <f>_xlfn.LET(_xlpm.overrideMatch,IFERROR(MATCH("{""featureType"":""" &amp; INDEX('CONFIG Legacy V3 Mapping'!B:B,MATCH('OUTPUT Legacy Converter'!A427,'CONFIG Legacy V3 Mapping'!A:A,0)) &amp; """,""elementType"":""" &amp; B427 &amp; """",'INPUT Legacy JSON Input'!$D:$D,0),FALSE),
_xlpm.allMatch,IF(LEN(A427)-LEN(SUBSTITUTE(A427,".",""))=0,IFERROR(MATCH("{""featureType"":"""&amp;INDEX('CONFIG Legacy V3 Mapping'!B:B,MATCH('OUTPUT Legacy Converter'!A427,'CONFIG Legacy V3 Mapping'!A:A,0))&amp;""",""elementType"":""all""",'INPUT Legacy JSON Input'!$D:$D,0),FALSE),FALSE),
_xlpm.defaultMatch,IF(LEN(A427)-LEN(SUBSTITUTE(A427,".",""))=0,IFERROR(MATCH("{""elementType"":""" &amp; B427 &amp; """",'INPUT Legacy JSON Input'!$D:$D,0),FALSE),FALSE),
IF(_xlpm.overrideMatch,_xlpm.overrideMatch,IF(_xlpm.allMatch,_xlpm.allMatch,IF(_xlpm.defaultMatch,_xlpm.defaultMatch,FALSE))))</f>
        <v>3</v>
      </c>
      <c r="E427" t="str" cm="1">
        <f t="array" ref="E427">IF($D427&lt;&gt;FALSE,_xlfn.LET(_xlpm.legacyData,INDEX('INPUT Legacy JSON Input'!$C:$C,$D427),
_xlpm.interimString,MID(_xlpm.legacyData,FIND(E$1,_xlpm.legacyData)+LEN(E$1)+3,LEN(_xlpm.legacyData)),
IF(ISERROR(FIND(E$1,_xlpm.legacyData)),"",LEFT(_xlpm.interimString,FIND("}",_xlpm.interimString)-2))),"")</f>
        <v>off</v>
      </c>
      <c r="F427" t="str" cm="1">
        <f t="array" ref="F427">IF($D427&lt;&gt;FALSE,_xlfn.LET(_xlpm.legacyData,INDEX('INPUT Legacy JSON Input'!$C:$C,$D427),
_xlpm.interimString,MID(_xlpm.legacyData,FIND(F$1,_xlpm.legacyData)+LEN(F$1)+3,LEN(_xlpm.legacyData)),
IF(ISERROR(FIND(F$1,_xlpm.legacyData)),"",LEFT(_xlpm.interimString,FIND("}",_xlpm.interimString)-2))),"")</f>
        <v/>
      </c>
      <c r="G427" t="str" cm="1">
        <f t="array" ref="G427">IF($D427&lt;&gt;FALSE,_xlfn.LET(_xlpm.legacyData,INDEX('INPUT Legacy JSON Input'!$C:$C,$D427),
_xlpm.interimString,MID(_xlpm.legacyData,FIND(G$1,_xlpm.legacyData)+LEN(G$1)+3,LEN(_xlpm.legacyData)),
IF(ISERROR(FIND(G$1,_xlpm.legacyData)),"",LEFT(_xlpm.interimString,FIND("}",_xlpm.interimString)-2))),"")</f>
        <v/>
      </c>
      <c r="H427" s="9" t="str">
        <f>IF(OR(AND(E427="",F427="",G427=""),AND(B427="labels.icon",F427="")),"",
SUBSTITUTE("{\""featureType\"":\"""&amp;A427&amp;"\"",\""elementType\"":\"""&amp;B427&amp;"\"",\""stylers\"":["&amp;
IF(OR(E427="",B427="labels.icon"),"","{\""visibility\"":\"""&amp;E427&amp;"\""},")&amp;
IF(F427="","","{\""color\"":\"""&amp;F427&amp;"\""},")&amp;
IF(OR(G427="",B427="labels.icon"),"","{\""weight\"":"&amp;G427&amp;"}")&amp;
"]}" &amp;IF((COUNTA(H428:H$778)-COUNTIF(H428:H$778,""))&gt;0, ",", ""),",]","]"))</f>
        <v>{\"featureType\":\"land\",\"elementType\":\"labels\",\"stylers\":[{\"visibility\":\"off\"}]}</v>
      </c>
    </row>
    <row r="428" spans="1:8">
      <c r="A428" s="7" t="s">
        <v>92</v>
      </c>
      <c r="B428" t="str" cm="1">
        <f t="array" ref="B428">INDEX('CONSTRUCTION 7 Types'!A:A,COUNTIF(A$2:A428,A428))</f>
        <v>labels</v>
      </c>
      <c r="D428" t="b">
        <f>_xlfn.LET(_xlpm.overrideMatch,IFERROR(MATCH("{""featureType"":""" &amp; INDEX('CONFIG Legacy V3 Mapping'!B:B,MATCH('OUTPUT Legacy Converter'!A428,'CONFIG Legacy V3 Mapping'!A:A,0)) &amp; """,""elementType"":""" &amp; B428 &amp; """",'INPUT Legacy JSON Input'!$D:$D,0),FALSE),
_xlpm.allMatch,IF(LEN(A428)-LEN(SUBSTITUTE(A428,".",""))=0,IFERROR(MATCH("{""featureType"":"""&amp;INDEX('CONFIG Legacy V3 Mapping'!B:B,MATCH('OUTPUT Legacy Converter'!A428,'CONFIG Legacy V3 Mapping'!A:A,0))&amp;""",""elementType"":""all""",'INPUT Legacy JSON Input'!$D:$D,0),FALSE),FALSE),
_xlpm.defaultMatch,IF(LEN(A428)-LEN(SUBSTITUTE(A428,".",""))=0,IFERROR(MATCH("{""elementType"":""" &amp; B428 &amp; """",'INPUT Legacy JSON Input'!$D:$D,0),FALSE),FALSE),
IF(_xlpm.overrideMatch,_xlpm.overrideMatch,IF(_xlpm.allMatch,_xlpm.allMatch,IF(_xlpm.defaultMatch,_xlpm.defaultMatch,FALSE))))</f>
        <v>0</v>
      </c>
      <c r="E428" t="str" cm="1">
        <f t="array" ref="E428">IF($D428&lt;&gt;FALSE,_xlfn.LET(_xlpm.legacyData,INDEX('INPUT Legacy JSON Input'!$C:$C,$D428),
_xlpm.interimString,MID(_xlpm.legacyData,FIND(E$1,_xlpm.legacyData)+LEN(E$1)+3,LEN(_xlpm.legacyData)),
IF(ISERROR(FIND(E$1,_xlpm.legacyData)),"",LEFT(_xlpm.interimString,FIND("}",_xlpm.interimString)-2))),"")</f>
        <v/>
      </c>
      <c r="F428" t="str" cm="1">
        <f t="array" ref="F428">IF($D428&lt;&gt;FALSE,_xlfn.LET(_xlpm.legacyData,INDEX('INPUT Legacy JSON Input'!$C:$C,$D428),
_xlpm.interimString,MID(_xlpm.legacyData,FIND(F$1,_xlpm.legacyData)+LEN(F$1)+3,LEN(_xlpm.legacyData)),
IF(ISERROR(FIND(F$1,_xlpm.legacyData)),"",LEFT(_xlpm.interimString,FIND("}",_xlpm.interimString)-2))),"")</f>
        <v/>
      </c>
      <c r="G428" t="str" cm="1">
        <f t="array" ref="G428">IF($D428&lt;&gt;FALSE,_xlfn.LET(_xlpm.legacyData,INDEX('INPUT Legacy JSON Input'!$C:$C,$D428),
_xlpm.interimString,MID(_xlpm.legacyData,FIND(G$1,_xlpm.legacyData)+LEN(G$1)+3,LEN(_xlpm.legacyData)),
IF(ISERROR(FIND(G$1,_xlpm.legacyData)),"",LEFT(_xlpm.interimString,FIND("}",_xlpm.interimString)-2))),"")</f>
        <v/>
      </c>
      <c r="H428" s="9" t="str">
        <f>IF(OR(AND(E428="",F428="",G428=""),AND(B428="labels.icon",F428="")),"",
SUBSTITUTE("{\""featureType\"":\"""&amp;A428&amp;"\"",\""elementType\"":\"""&amp;B428&amp;"\"",\""stylers\"":["&amp;
IF(OR(E428="",B428="labels.icon"),"","{\""visibility\"":\"""&amp;E428&amp;"\""},")&amp;
IF(F428="","","{\""color\"":\"""&amp;F428&amp;"\""},")&amp;
IF(OR(G428="",B428="labels.icon"),"","{\""weight\"":"&amp;G428&amp;"}")&amp;
"]}" &amp;IF((COUNTA(H429:H$778)-COUNTIF(H429:H$778,""))&gt;0, ",", ""),",]","]"))</f>
        <v/>
      </c>
    </row>
    <row r="429" spans="1:8">
      <c r="A429" s="7" t="s">
        <v>93</v>
      </c>
      <c r="B429" t="str" cm="1">
        <f t="array" ref="B429">INDEX('CONSTRUCTION 7 Types'!A:A,COUNTIF(A$2:A429,A429))</f>
        <v>labels</v>
      </c>
      <c r="D429" t="b">
        <f>_xlfn.LET(_xlpm.overrideMatch,IFERROR(MATCH("{""featureType"":""" &amp; INDEX('CONFIG Legacy V3 Mapping'!B:B,MATCH('OUTPUT Legacy Converter'!A429,'CONFIG Legacy V3 Mapping'!A:A,0)) &amp; """,""elementType"":""" &amp; B429 &amp; """",'INPUT Legacy JSON Input'!$D:$D,0),FALSE),
_xlpm.allMatch,IF(LEN(A429)-LEN(SUBSTITUTE(A429,".",""))=0,IFERROR(MATCH("{""featureType"":"""&amp;INDEX('CONFIG Legacy V3 Mapping'!B:B,MATCH('OUTPUT Legacy Converter'!A429,'CONFIG Legacy V3 Mapping'!A:A,0))&amp;""",""elementType"":""all""",'INPUT Legacy JSON Input'!$D:$D,0),FALSE),FALSE),
_xlpm.defaultMatch,IF(LEN(A429)-LEN(SUBSTITUTE(A429,".",""))=0,IFERROR(MATCH("{""elementType"":""" &amp; B429 &amp; """",'INPUT Legacy JSON Input'!$D:$D,0),FALSE),FALSE),
IF(_xlpm.overrideMatch,_xlpm.overrideMatch,IF(_xlpm.allMatch,_xlpm.allMatch,IF(_xlpm.defaultMatch,_xlpm.defaultMatch,FALSE))))</f>
        <v>0</v>
      </c>
      <c r="E429" t="str" cm="1">
        <f t="array" ref="E429">IF($D429&lt;&gt;FALSE,_xlfn.LET(_xlpm.legacyData,INDEX('INPUT Legacy JSON Input'!$C:$C,$D429),
_xlpm.interimString,MID(_xlpm.legacyData,FIND(E$1,_xlpm.legacyData)+LEN(E$1)+3,LEN(_xlpm.legacyData)),
IF(ISERROR(FIND(E$1,_xlpm.legacyData)),"",LEFT(_xlpm.interimString,FIND("}",_xlpm.interimString)-2))),"")</f>
        <v/>
      </c>
      <c r="F429" t="str" cm="1">
        <f t="array" ref="F429">IF($D429&lt;&gt;FALSE,_xlfn.LET(_xlpm.legacyData,INDEX('INPUT Legacy JSON Input'!$C:$C,$D429),
_xlpm.interimString,MID(_xlpm.legacyData,FIND(F$1,_xlpm.legacyData)+LEN(F$1)+3,LEN(_xlpm.legacyData)),
IF(ISERROR(FIND(F$1,_xlpm.legacyData)),"",LEFT(_xlpm.interimString,FIND("}",_xlpm.interimString)-2))),"")</f>
        <v/>
      </c>
      <c r="G429" t="str" cm="1">
        <f t="array" ref="G429">IF($D429&lt;&gt;FALSE,_xlfn.LET(_xlpm.legacyData,INDEX('INPUT Legacy JSON Input'!$C:$C,$D429),
_xlpm.interimString,MID(_xlpm.legacyData,FIND(G$1,_xlpm.legacyData)+LEN(G$1)+3,LEN(_xlpm.legacyData)),
IF(ISERROR(FIND(G$1,_xlpm.legacyData)),"",LEFT(_xlpm.interimString,FIND("}",_xlpm.interimString)-2))),"")</f>
        <v/>
      </c>
      <c r="H429" s="9" t="str">
        <f>IF(OR(AND(E429="",F429="",G429=""),AND(B429="labels.icon",F429="")),"",
SUBSTITUTE("{\""featureType\"":\"""&amp;A429&amp;"\"",\""elementType\"":\"""&amp;B429&amp;"\"",\""stylers\"":["&amp;
IF(OR(E429="",B429="labels.icon"),"","{\""visibility\"":\"""&amp;E429&amp;"\""},")&amp;
IF(F429="","","{\""color\"":\"""&amp;F429&amp;"\""},")&amp;
IF(OR(G429="",B429="labels.icon"),"","{\""weight\"":"&amp;G429&amp;"}")&amp;
"]}" &amp;IF((COUNTA(H430:H$778)-COUNTIF(H430:H$778,""))&gt;0, ",", ""),",]","]"))</f>
        <v/>
      </c>
    </row>
    <row r="430" spans="1:8">
      <c r="A430" s="7" t="s">
        <v>94</v>
      </c>
      <c r="B430" t="str" cm="1">
        <f t="array" ref="B430">INDEX('CONSTRUCTION 7 Types'!A:A,COUNTIF(A$2:A430,A430))</f>
        <v>labels</v>
      </c>
      <c r="D430" t="b">
        <f>_xlfn.LET(_xlpm.overrideMatch,IFERROR(MATCH("{""featureType"":""" &amp; INDEX('CONFIG Legacy V3 Mapping'!B:B,MATCH('OUTPUT Legacy Converter'!A430,'CONFIG Legacy V3 Mapping'!A:A,0)) &amp; """,""elementType"":""" &amp; B430 &amp; """",'INPUT Legacy JSON Input'!$D:$D,0),FALSE),
_xlpm.allMatch,IF(LEN(A430)-LEN(SUBSTITUTE(A430,".",""))=0,IFERROR(MATCH("{""featureType"":"""&amp;INDEX('CONFIG Legacy V3 Mapping'!B:B,MATCH('OUTPUT Legacy Converter'!A430,'CONFIG Legacy V3 Mapping'!A:A,0))&amp;""",""elementType"":""all""",'INPUT Legacy JSON Input'!$D:$D,0),FALSE),FALSE),
_xlpm.defaultMatch,IF(LEN(A430)-LEN(SUBSTITUTE(A430,".",""))=0,IFERROR(MATCH("{""elementType"":""" &amp; B430 &amp; """",'INPUT Legacy JSON Input'!$D:$D,0),FALSE),FALSE),
IF(_xlpm.overrideMatch,_xlpm.overrideMatch,IF(_xlpm.allMatch,_xlpm.allMatch,IF(_xlpm.defaultMatch,_xlpm.defaultMatch,FALSE))))</f>
        <v>0</v>
      </c>
      <c r="E430" t="str" cm="1">
        <f t="array" ref="E430">IF($D430&lt;&gt;FALSE,_xlfn.LET(_xlpm.legacyData,INDEX('INPUT Legacy JSON Input'!$C:$C,$D430),
_xlpm.interimString,MID(_xlpm.legacyData,FIND(E$1,_xlpm.legacyData)+LEN(E$1)+3,LEN(_xlpm.legacyData)),
IF(ISERROR(FIND(E$1,_xlpm.legacyData)),"",LEFT(_xlpm.interimString,FIND("}",_xlpm.interimString)-2))),"")</f>
        <v/>
      </c>
      <c r="F430" t="str" cm="1">
        <f t="array" ref="F430">IF($D430&lt;&gt;FALSE,_xlfn.LET(_xlpm.legacyData,INDEX('INPUT Legacy JSON Input'!$C:$C,$D430),
_xlpm.interimString,MID(_xlpm.legacyData,FIND(F$1,_xlpm.legacyData)+LEN(F$1)+3,LEN(_xlpm.legacyData)),
IF(ISERROR(FIND(F$1,_xlpm.legacyData)),"",LEFT(_xlpm.interimString,FIND("}",_xlpm.interimString)-2))),"")</f>
        <v/>
      </c>
      <c r="G430" t="str" cm="1">
        <f t="array" ref="G430">IF($D430&lt;&gt;FALSE,_xlfn.LET(_xlpm.legacyData,INDEX('INPUT Legacy JSON Input'!$C:$C,$D430),
_xlpm.interimString,MID(_xlpm.legacyData,FIND(G$1,_xlpm.legacyData)+LEN(G$1)+3,LEN(_xlpm.legacyData)),
IF(ISERROR(FIND(G$1,_xlpm.legacyData)),"",LEFT(_xlpm.interimString,FIND("}",_xlpm.interimString)-2))),"")</f>
        <v/>
      </c>
      <c r="H430" s="9" t="str">
        <f>IF(OR(AND(E430="",F430="",G430=""),AND(B430="labels.icon",F430="")),"",
SUBSTITUTE("{\""featureType\"":\"""&amp;A430&amp;"\"",\""elementType\"":\"""&amp;B430&amp;"\"",\""stylers\"":["&amp;
IF(OR(E430="",B430="labels.icon"),"","{\""visibility\"":\"""&amp;E430&amp;"\""},")&amp;
IF(F430="","","{\""color\"":\"""&amp;F430&amp;"\""},")&amp;
IF(OR(G430="",B430="labels.icon"),"","{\""weight\"":"&amp;G430&amp;"}")&amp;
"]}" &amp;IF((COUNTA(H431:H$778)-COUNTIF(H431:H$778,""))&gt;0, ",", ""),",]","]"))</f>
        <v/>
      </c>
    </row>
    <row r="431" spans="1:8">
      <c r="A431" s="7" t="s">
        <v>95</v>
      </c>
      <c r="B431" t="str" cm="1">
        <f t="array" ref="B431">INDEX('CONSTRUCTION 7 Types'!A:A,COUNTIF(A$2:A431,A431))</f>
        <v>labels</v>
      </c>
      <c r="D431" t="b">
        <f>_xlfn.LET(_xlpm.overrideMatch,IFERROR(MATCH("{""featureType"":""" &amp; INDEX('CONFIG Legacy V3 Mapping'!B:B,MATCH('OUTPUT Legacy Converter'!A431,'CONFIG Legacy V3 Mapping'!A:A,0)) &amp; """,""elementType"":""" &amp; B431 &amp; """",'INPUT Legacy JSON Input'!$D:$D,0),FALSE),
_xlpm.allMatch,IF(LEN(A431)-LEN(SUBSTITUTE(A431,".",""))=0,IFERROR(MATCH("{""featureType"":"""&amp;INDEX('CONFIG Legacy V3 Mapping'!B:B,MATCH('OUTPUT Legacy Converter'!A431,'CONFIG Legacy V3 Mapping'!A:A,0))&amp;""",""elementType"":""all""",'INPUT Legacy JSON Input'!$D:$D,0),FALSE),FALSE),
_xlpm.defaultMatch,IF(LEN(A431)-LEN(SUBSTITUTE(A431,".",""))=0,IFERROR(MATCH("{""elementType"":""" &amp; B431 &amp; """",'INPUT Legacy JSON Input'!$D:$D,0),FALSE),FALSE),
IF(_xlpm.overrideMatch,_xlpm.overrideMatch,IF(_xlpm.allMatch,_xlpm.allMatch,IF(_xlpm.defaultMatch,_xlpm.defaultMatch,FALSE))))</f>
        <v>0</v>
      </c>
      <c r="E431" t="str" cm="1">
        <f t="array" ref="E431">IF($D431&lt;&gt;FALSE,_xlfn.LET(_xlpm.legacyData,INDEX('INPUT Legacy JSON Input'!$C:$C,$D431),
_xlpm.interimString,MID(_xlpm.legacyData,FIND(E$1,_xlpm.legacyData)+LEN(E$1)+3,LEN(_xlpm.legacyData)),
IF(ISERROR(FIND(E$1,_xlpm.legacyData)),"",LEFT(_xlpm.interimString,FIND("}",_xlpm.interimString)-2))),"")</f>
        <v/>
      </c>
      <c r="F431" t="str" cm="1">
        <f t="array" ref="F431">IF($D431&lt;&gt;FALSE,_xlfn.LET(_xlpm.legacyData,INDEX('INPUT Legacy JSON Input'!$C:$C,$D431),
_xlpm.interimString,MID(_xlpm.legacyData,FIND(F$1,_xlpm.legacyData)+LEN(F$1)+3,LEN(_xlpm.legacyData)),
IF(ISERROR(FIND(F$1,_xlpm.legacyData)),"",LEFT(_xlpm.interimString,FIND("}",_xlpm.interimString)-2))),"")</f>
        <v/>
      </c>
      <c r="G431" t="str" cm="1">
        <f t="array" ref="G431">IF($D431&lt;&gt;FALSE,_xlfn.LET(_xlpm.legacyData,INDEX('INPUT Legacy JSON Input'!$C:$C,$D431),
_xlpm.interimString,MID(_xlpm.legacyData,FIND(G$1,_xlpm.legacyData)+LEN(G$1)+3,LEN(_xlpm.legacyData)),
IF(ISERROR(FIND(G$1,_xlpm.legacyData)),"",LEFT(_xlpm.interimString,FIND("}",_xlpm.interimString)-2))),"")</f>
        <v/>
      </c>
      <c r="H431" s="9" t="str">
        <f>IF(OR(AND(E431="",F431="",G431=""),AND(B431="labels.icon",F431="")),"",
SUBSTITUTE("{\""featureType\"":\"""&amp;A431&amp;"\"",\""elementType\"":\"""&amp;B431&amp;"\"",\""stylers\"":["&amp;
IF(OR(E431="",B431="labels.icon"),"","{\""visibility\"":\"""&amp;E431&amp;"\""},")&amp;
IF(F431="","","{\""color\"":\"""&amp;F431&amp;"\""},")&amp;
IF(OR(G431="",B431="labels.icon"),"","{\""weight\"":"&amp;G431&amp;"}")&amp;
"]}" &amp;IF((COUNTA(H432:H$778)-COUNTIF(H432:H$778,""))&gt;0, ",", ""),",]","]"))</f>
        <v/>
      </c>
    </row>
    <row r="432" spans="1:8">
      <c r="A432" s="7" t="s">
        <v>96</v>
      </c>
      <c r="B432" t="str" cm="1">
        <f t="array" ref="B432">INDEX('CONSTRUCTION 7 Types'!A:A,COUNTIF(A$2:A432,A432))</f>
        <v>labels</v>
      </c>
      <c r="D432" t="b">
        <f>_xlfn.LET(_xlpm.overrideMatch,IFERROR(MATCH("{""featureType"":""" &amp; INDEX('CONFIG Legacy V3 Mapping'!B:B,MATCH('OUTPUT Legacy Converter'!A432,'CONFIG Legacy V3 Mapping'!A:A,0)) &amp; """,""elementType"":""" &amp; B432 &amp; """",'INPUT Legacy JSON Input'!$D:$D,0),FALSE),
_xlpm.allMatch,IF(LEN(A432)-LEN(SUBSTITUTE(A432,".",""))=0,IFERROR(MATCH("{""featureType"":"""&amp;INDEX('CONFIG Legacy V3 Mapping'!B:B,MATCH('OUTPUT Legacy Converter'!A432,'CONFIG Legacy V3 Mapping'!A:A,0))&amp;""",""elementType"":""all""",'INPUT Legacy JSON Input'!$D:$D,0),FALSE),FALSE),
_xlpm.defaultMatch,IF(LEN(A432)-LEN(SUBSTITUTE(A432,".",""))=0,IFERROR(MATCH("{""elementType"":""" &amp; B432 &amp; """",'INPUT Legacy JSON Input'!$D:$D,0),FALSE),FALSE),
IF(_xlpm.overrideMatch,_xlpm.overrideMatch,IF(_xlpm.allMatch,_xlpm.allMatch,IF(_xlpm.defaultMatch,_xlpm.defaultMatch,FALSE))))</f>
        <v>0</v>
      </c>
      <c r="E432" t="str" cm="1">
        <f t="array" ref="E432">IF($D432&lt;&gt;FALSE,_xlfn.LET(_xlpm.legacyData,INDEX('INPUT Legacy JSON Input'!$C:$C,$D432),
_xlpm.interimString,MID(_xlpm.legacyData,FIND(E$1,_xlpm.legacyData)+LEN(E$1)+3,LEN(_xlpm.legacyData)),
IF(ISERROR(FIND(E$1,_xlpm.legacyData)),"",LEFT(_xlpm.interimString,FIND("}",_xlpm.interimString)-2))),"")</f>
        <v/>
      </c>
      <c r="F432" t="str" cm="1">
        <f t="array" ref="F432">IF($D432&lt;&gt;FALSE,_xlfn.LET(_xlpm.legacyData,INDEX('INPUT Legacy JSON Input'!$C:$C,$D432),
_xlpm.interimString,MID(_xlpm.legacyData,FIND(F$1,_xlpm.legacyData)+LEN(F$1)+3,LEN(_xlpm.legacyData)),
IF(ISERROR(FIND(F$1,_xlpm.legacyData)),"",LEFT(_xlpm.interimString,FIND("}",_xlpm.interimString)-2))),"")</f>
        <v/>
      </c>
      <c r="G432" t="str" cm="1">
        <f t="array" ref="G432">IF($D432&lt;&gt;FALSE,_xlfn.LET(_xlpm.legacyData,INDEX('INPUT Legacy JSON Input'!$C:$C,$D432),
_xlpm.interimString,MID(_xlpm.legacyData,FIND(G$1,_xlpm.legacyData)+LEN(G$1)+3,LEN(_xlpm.legacyData)),
IF(ISERROR(FIND(G$1,_xlpm.legacyData)),"",LEFT(_xlpm.interimString,FIND("}",_xlpm.interimString)-2))),"")</f>
        <v/>
      </c>
      <c r="H432" s="9" t="str">
        <f>IF(OR(AND(E432="",F432="",G432=""),AND(B432="labels.icon",F432="")),"",
SUBSTITUTE("{\""featureType\"":\"""&amp;A432&amp;"\"",\""elementType\"":\"""&amp;B432&amp;"\"",\""stylers\"":["&amp;
IF(OR(E432="",B432="labels.icon"),"","{\""visibility\"":\"""&amp;E432&amp;"\""},")&amp;
IF(F432="","","{\""color\"":\"""&amp;F432&amp;"\""},")&amp;
IF(OR(G432="",B432="labels.icon"),"","{\""weight\"":"&amp;G432&amp;"}")&amp;
"]}" &amp;IF((COUNTA(H433:H$778)-COUNTIF(H433:H$778,""))&gt;0, ",", ""),",]","]"))</f>
        <v/>
      </c>
    </row>
    <row r="433" spans="1:8">
      <c r="A433" s="7" t="s">
        <v>97</v>
      </c>
      <c r="B433" t="str" cm="1">
        <f t="array" ref="B433">INDEX('CONSTRUCTION 7 Types'!A:A,COUNTIF(A$2:A433,A433))</f>
        <v>labels</v>
      </c>
      <c r="D433" t="b">
        <f>_xlfn.LET(_xlpm.overrideMatch,IFERROR(MATCH("{""featureType"":""" &amp; INDEX('CONFIG Legacy V3 Mapping'!B:B,MATCH('OUTPUT Legacy Converter'!A433,'CONFIG Legacy V3 Mapping'!A:A,0)) &amp; """,""elementType"":""" &amp; B433 &amp; """",'INPUT Legacy JSON Input'!$D:$D,0),FALSE),
_xlpm.allMatch,IF(LEN(A433)-LEN(SUBSTITUTE(A433,".",""))=0,IFERROR(MATCH("{""featureType"":"""&amp;INDEX('CONFIG Legacy V3 Mapping'!B:B,MATCH('OUTPUT Legacy Converter'!A433,'CONFIG Legacy V3 Mapping'!A:A,0))&amp;""",""elementType"":""all""",'INPUT Legacy JSON Input'!$D:$D,0),FALSE),FALSE),
_xlpm.defaultMatch,IF(LEN(A433)-LEN(SUBSTITUTE(A433,".",""))=0,IFERROR(MATCH("{""elementType"":""" &amp; B433 &amp; """",'INPUT Legacy JSON Input'!$D:$D,0),FALSE),FALSE),
IF(_xlpm.overrideMatch,_xlpm.overrideMatch,IF(_xlpm.allMatch,_xlpm.allMatch,IF(_xlpm.defaultMatch,_xlpm.defaultMatch,FALSE))))</f>
        <v>0</v>
      </c>
      <c r="E433" t="str" cm="1">
        <f t="array" ref="E433">IF($D433&lt;&gt;FALSE,_xlfn.LET(_xlpm.legacyData,INDEX('INPUT Legacy JSON Input'!$C:$C,$D433),
_xlpm.interimString,MID(_xlpm.legacyData,FIND(E$1,_xlpm.legacyData)+LEN(E$1)+3,LEN(_xlpm.legacyData)),
IF(ISERROR(FIND(E$1,_xlpm.legacyData)),"",LEFT(_xlpm.interimString,FIND("}",_xlpm.interimString)-2))),"")</f>
        <v/>
      </c>
      <c r="F433" t="str" cm="1">
        <f t="array" ref="F433">IF($D433&lt;&gt;FALSE,_xlfn.LET(_xlpm.legacyData,INDEX('INPUT Legacy JSON Input'!$C:$C,$D433),
_xlpm.interimString,MID(_xlpm.legacyData,FIND(F$1,_xlpm.legacyData)+LEN(F$1)+3,LEN(_xlpm.legacyData)),
IF(ISERROR(FIND(F$1,_xlpm.legacyData)),"",LEFT(_xlpm.interimString,FIND("}",_xlpm.interimString)-2))),"")</f>
        <v/>
      </c>
      <c r="G433" t="str" cm="1">
        <f t="array" ref="G433">IF($D433&lt;&gt;FALSE,_xlfn.LET(_xlpm.legacyData,INDEX('INPUT Legacy JSON Input'!$C:$C,$D433),
_xlpm.interimString,MID(_xlpm.legacyData,FIND(G$1,_xlpm.legacyData)+LEN(G$1)+3,LEN(_xlpm.legacyData)),
IF(ISERROR(FIND(G$1,_xlpm.legacyData)),"",LEFT(_xlpm.interimString,FIND("}",_xlpm.interimString)-2))),"")</f>
        <v/>
      </c>
      <c r="H433" s="9" t="str">
        <f>IF(OR(AND(E433="",F433="",G433=""),AND(B433="labels.icon",F433="")),"",
SUBSTITUTE("{\""featureType\"":\"""&amp;A433&amp;"\"",\""elementType\"":\"""&amp;B433&amp;"\"",\""stylers\"":["&amp;
IF(OR(E433="",B433="labels.icon"),"","{\""visibility\"":\"""&amp;E433&amp;"\""},")&amp;
IF(F433="","","{\""color\"":\"""&amp;F433&amp;"\""},")&amp;
IF(OR(G433="",B433="labels.icon"),"","{\""weight\"":"&amp;G433&amp;"}")&amp;
"]}" &amp;IF((COUNTA(H434:H$778)-COUNTIF(H434:H$778,""))&gt;0, ",", ""),",]","]"))</f>
        <v/>
      </c>
    </row>
    <row r="434" spans="1:8">
      <c r="A434" s="7" t="s">
        <v>98</v>
      </c>
      <c r="B434" t="str" cm="1">
        <f t="array" ref="B434">INDEX('CONSTRUCTION 7 Types'!A:A,COUNTIF(A$2:A434,A434))</f>
        <v>labels</v>
      </c>
      <c r="D434" t="b">
        <f>_xlfn.LET(_xlpm.overrideMatch,IFERROR(MATCH("{""featureType"":""" &amp; INDEX('CONFIG Legacy V3 Mapping'!B:B,MATCH('OUTPUT Legacy Converter'!A434,'CONFIG Legacy V3 Mapping'!A:A,0)) &amp; """,""elementType"":""" &amp; B434 &amp; """",'INPUT Legacy JSON Input'!$D:$D,0),FALSE),
_xlpm.allMatch,IF(LEN(A434)-LEN(SUBSTITUTE(A434,".",""))=0,IFERROR(MATCH("{""featureType"":"""&amp;INDEX('CONFIG Legacy V3 Mapping'!B:B,MATCH('OUTPUT Legacy Converter'!A434,'CONFIG Legacy V3 Mapping'!A:A,0))&amp;""",""elementType"":""all""",'INPUT Legacy JSON Input'!$D:$D,0),FALSE),FALSE),
_xlpm.defaultMatch,IF(LEN(A434)-LEN(SUBSTITUTE(A434,".",""))=0,IFERROR(MATCH("{""elementType"":""" &amp; B434 &amp; """",'INPUT Legacy JSON Input'!$D:$D,0),FALSE),FALSE),
IF(_xlpm.overrideMatch,_xlpm.overrideMatch,IF(_xlpm.allMatch,_xlpm.allMatch,IF(_xlpm.defaultMatch,_xlpm.defaultMatch,FALSE))))</f>
        <v>0</v>
      </c>
      <c r="E434" t="str" cm="1">
        <f t="array" ref="E434">IF($D434&lt;&gt;FALSE,_xlfn.LET(_xlpm.legacyData,INDEX('INPUT Legacy JSON Input'!$C:$C,$D434),
_xlpm.interimString,MID(_xlpm.legacyData,FIND(E$1,_xlpm.legacyData)+LEN(E$1)+3,LEN(_xlpm.legacyData)),
IF(ISERROR(FIND(E$1,_xlpm.legacyData)),"",LEFT(_xlpm.interimString,FIND("}",_xlpm.interimString)-2))),"")</f>
        <v/>
      </c>
      <c r="F434" t="str" cm="1">
        <f t="array" ref="F434">IF($D434&lt;&gt;FALSE,_xlfn.LET(_xlpm.legacyData,INDEX('INPUT Legacy JSON Input'!$C:$C,$D434),
_xlpm.interimString,MID(_xlpm.legacyData,FIND(F$1,_xlpm.legacyData)+LEN(F$1)+3,LEN(_xlpm.legacyData)),
IF(ISERROR(FIND(F$1,_xlpm.legacyData)),"",LEFT(_xlpm.interimString,FIND("}",_xlpm.interimString)-2))),"")</f>
        <v/>
      </c>
      <c r="G434" t="str" cm="1">
        <f t="array" ref="G434">IF($D434&lt;&gt;FALSE,_xlfn.LET(_xlpm.legacyData,INDEX('INPUT Legacy JSON Input'!$C:$C,$D434),
_xlpm.interimString,MID(_xlpm.legacyData,FIND(G$1,_xlpm.legacyData)+LEN(G$1)+3,LEN(_xlpm.legacyData)),
IF(ISERROR(FIND(G$1,_xlpm.legacyData)),"",LEFT(_xlpm.interimString,FIND("}",_xlpm.interimString)-2))),"")</f>
        <v/>
      </c>
      <c r="H434" s="9" t="str">
        <f>IF(OR(AND(E434="",F434="",G434=""),AND(B434="labels.icon",F434="")),"",
SUBSTITUTE("{\""featureType\"":\"""&amp;A434&amp;"\"",\""elementType\"":\"""&amp;B434&amp;"\"",\""stylers\"":["&amp;
IF(OR(E434="",B434="labels.icon"),"","{\""visibility\"":\"""&amp;E434&amp;"\""},")&amp;
IF(F434="","","{\""color\"":\"""&amp;F434&amp;"\""},")&amp;
IF(OR(G434="",B434="labels.icon"),"","{\""weight\"":"&amp;G434&amp;"}")&amp;
"]}" &amp;IF((COUNTA(H435:H$778)-COUNTIF(H435:H$778,""))&gt;0, ",", ""),",]","]"))</f>
        <v/>
      </c>
    </row>
    <row r="435" spans="1:8">
      <c r="A435" s="7" t="s">
        <v>99</v>
      </c>
      <c r="B435" t="str" cm="1">
        <f t="array" ref="B435">INDEX('CONSTRUCTION 7 Types'!A:A,COUNTIF(A$2:A435,A435))</f>
        <v>labels</v>
      </c>
      <c r="D435" t="b">
        <f>_xlfn.LET(_xlpm.overrideMatch,IFERROR(MATCH("{""featureType"":""" &amp; INDEX('CONFIG Legacy V3 Mapping'!B:B,MATCH('OUTPUT Legacy Converter'!A435,'CONFIG Legacy V3 Mapping'!A:A,0)) &amp; """,""elementType"":""" &amp; B435 &amp; """",'INPUT Legacy JSON Input'!$D:$D,0),FALSE),
_xlpm.allMatch,IF(LEN(A435)-LEN(SUBSTITUTE(A435,".",""))=0,IFERROR(MATCH("{""featureType"":"""&amp;INDEX('CONFIG Legacy V3 Mapping'!B:B,MATCH('OUTPUT Legacy Converter'!A435,'CONFIG Legacy V3 Mapping'!A:A,0))&amp;""",""elementType"":""all""",'INPUT Legacy JSON Input'!$D:$D,0),FALSE),FALSE),
_xlpm.defaultMatch,IF(LEN(A435)-LEN(SUBSTITUTE(A435,".",""))=0,IFERROR(MATCH("{""elementType"":""" &amp; B435 &amp; """",'INPUT Legacy JSON Input'!$D:$D,0),FALSE),FALSE),
IF(_xlpm.overrideMatch,_xlpm.overrideMatch,IF(_xlpm.allMatch,_xlpm.allMatch,IF(_xlpm.defaultMatch,_xlpm.defaultMatch,FALSE))))</f>
        <v>0</v>
      </c>
      <c r="E435" t="str" cm="1">
        <f t="array" ref="E435">IF($D435&lt;&gt;FALSE,_xlfn.LET(_xlpm.legacyData,INDEX('INPUT Legacy JSON Input'!$C:$C,$D435),
_xlpm.interimString,MID(_xlpm.legacyData,FIND(E$1,_xlpm.legacyData)+LEN(E$1)+3,LEN(_xlpm.legacyData)),
IF(ISERROR(FIND(E$1,_xlpm.legacyData)),"",LEFT(_xlpm.interimString,FIND("}",_xlpm.interimString)-2))),"")</f>
        <v/>
      </c>
      <c r="F435" t="str" cm="1">
        <f t="array" ref="F435">IF($D435&lt;&gt;FALSE,_xlfn.LET(_xlpm.legacyData,INDEX('INPUT Legacy JSON Input'!$C:$C,$D435),
_xlpm.interimString,MID(_xlpm.legacyData,FIND(F$1,_xlpm.legacyData)+LEN(F$1)+3,LEN(_xlpm.legacyData)),
IF(ISERROR(FIND(F$1,_xlpm.legacyData)),"",LEFT(_xlpm.interimString,FIND("}",_xlpm.interimString)-2))),"")</f>
        <v/>
      </c>
      <c r="G435" t="str" cm="1">
        <f t="array" ref="G435">IF($D435&lt;&gt;FALSE,_xlfn.LET(_xlpm.legacyData,INDEX('INPUT Legacy JSON Input'!$C:$C,$D435),
_xlpm.interimString,MID(_xlpm.legacyData,FIND(G$1,_xlpm.legacyData)+LEN(G$1)+3,LEN(_xlpm.legacyData)),
IF(ISERROR(FIND(G$1,_xlpm.legacyData)),"",LEFT(_xlpm.interimString,FIND("}",_xlpm.interimString)-2))),"")</f>
        <v/>
      </c>
      <c r="H435" s="9" t="str">
        <f>IF(OR(AND(E435="",F435="",G435=""),AND(B435="labels.icon",F435="")),"",
SUBSTITUTE("{\""featureType\"":\"""&amp;A435&amp;"\"",\""elementType\"":\"""&amp;B435&amp;"\"",\""stylers\"":["&amp;
IF(OR(E435="",B435="labels.icon"),"","{\""visibility\"":\"""&amp;E435&amp;"\""},")&amp;
IF(F435="","","{\""color\"":\"""&amp;F435&amp;"\""},")&amp;
IF(OR(G435="",B435="labels.icon"),"","{\""weight\"":"&amp;G435&amp;"}")&amp;
"]}" &amp;IF((COUNTA(H436:H$778)-COUNTIF(H436:H$778,""))&gt;0, ",", ""),",]","]"))</f>
        <v/>
      </c>
    </row>
    <row r="436" spans="1:8">
      <c r="A436" s="7" t="s">
        <v>100</v>
      </c>
      <c r="B436" t="str" cm="1">
        <f t="array" ref="B436">INDEX('CONSTRUCTION 7 Types'!A:A,COUNTIF(A$2:A436,A436))</f>
        <v>labels</v>
      </c>
      <c r="D436" t="b">
        <f>_xlfn.LET(_xlpm.overrideMatch,IFERROR(MATCH("{""featureType"":""" &amp; INDEX('CONFIG Legacy V3 Mapping'!B:B,MATCH('OUTPUT Legacy Converter'!A436,'CONFIG Legacy V3 Mapping'!A:A,0)) &amp; """,""elementType"":""" &amp; B436 &amp; """",'INPUT Legacy JSON Input'!$D:$D,0),FALSE),
_xlpm.allMatch,IF(LEN(A436)-LEN(SUBSTITUTE(A436,".",""))=0,IFERROR(MATCH("{""featureType"":"""&amp;INDEX('CONFIG Legacy V3 Mapping'!B:B,MATCH('OUTPUT Legacy Converter'!A436,'CONFIG Legacy V3 Mapping'!A:A,0))&amp;""",""elementType"":""all""",'INPUT Legacy JSON Input'!$D:$D,0),FALSE),FALSE),
_xlpm.defaultMatch,IF(LEN(A436)-LEN(SUBSTITUTE(A436,".",""))=0,IFERROR(MATCH("{""elementType"":""" &amp; B436 &amp; """",'INPUT Legacy JSON Input'!$D:$D,0),FALSE),FALSE),
IF(_xlpm.overrideMatch,_xlpm.overrideMatch,IF(_xlpm.allMatch,_xlpm.allMatch,IF(_xlpm.defaultMatch,_xlpm.defaultMatch,FALSE))))</f>
        <v>0</v>
      </c>
      <c r="E436" t="str" cm="1">
        <f t="array" ref="E436">IF($D436&lt;&gt;FALSE,_xlfn.LET(_xlpm.legacyData,INDEX('INPUT Legacy JSON Input'!$C:$C,$D436),
_xlpm.interimString,MID(_xlpm.legacyData,FIND(E$1,_xlpm.legacyData)+LEN(E$1)+3,LEN(_xlpm.legacyData)),
IF(ISERROR(FIND(E$1,_xlpm.legacyData)),"",LEFT(_xlpm.interimString,FIND("}",_xlpm.interimString)-2))),"")</f>
        <v/>
      </c>
      <c r="F436" t="str" cm="1">
        <f t="array" ref="F436">IF($D436&lt;&gt;FALSE,_xlfn.LET(_xlpm.legacyData,INDEX('INPUT Legacy JSON Input'!$C:$C,$D436),
_xlpm.interimString,MID(_xlpm.legacyData,FIND(F$1,_xlpm.legacyData)+LEN(F$1)+3,LEN(_xlpm.legacyData)),
IF(ISERROR(FIND(F$1,_xlpm.legacyData)),"",LEFT(_xlpm.interimString,FIND("}",_xlpm.interimString)-2))),"")</f>
        <v/>
      </c>
      <c r="G436" t="str" cm="1">
        <f t="array" ref="G436">IF($D436&lt;&gt;FALSE,_xlfn.LET(_xlpm.legacyData,INDEX('INPUT Legacy JSON Input'!$C:$C,$D436),
_xlpm.interimString,MID(_xlpm.legacyData,FIND(G$1,_xlpm.legacyData)+LEN(G$1)+3,LEN(_xlpm.legacyData)),
IF(ISERROR(FIND(G$1,_xlpm.legacyData)),"",LEFT(_xlpm.interimString,FIND("}",_xlpm.interimString)-2))),"")</f>
        <v/>
      </c>
      <c r="H436" s="9" t="str">
        <f>IF(OR(AND(E436="",F436="",G436=""),AND(B436="labels.icon",F436="")),"",
SUBSTITUTE("{\""featureType\"":\"""&amp;A436&amp;"\"",\""elementType\"":\"""&amp;B436&amp;"\"",\""stylers\"":["&amp;
IF(OR(E436="",B436="labels.icon"),"","{\""visibility\"":\"""&amp;E436&amp;"\""},")&amp;
IF(F436="","","{\""color\"":\"""&amp;F436&amp;"\""},")&amp;
IF(OR(G436="",B436="labels.icon"),"","{\""weight\"":"&amp;G436&amp;"}")&amp;
"]}" &amp;IF((COUNTA(H437:H$778)-COUNTIF(H437:H$778,""))&gt;0, ",", ""),",]","]"))</f>
        <v/>
      </c>
    </row>
    <row r="437" spans="1:8">
      <c r="A437" s="7" t="s">
        <v>101</v>
      </c>
      <c r="B437" t="str" cm="1">
        <f t="array" ref="B437">INDEX('CONSTRUCTION 7 Types'!A:A,COUNTIF(A$2:A437,A437))</f>
        <v>labels</v>
      </c>
      <c r="D437" t="b">
        <f>_xlfn.LET(_xlpm.overrideMatch,IFERROR(MATCH("{""featureType"":""" &amp; INDEX('CONFIG Legacy V3 Mapping'!B:B,MATCH('OUTPUT Legacy Converter'!A437,'CONFIG Legacy V3 Mapping'!A:A,0)) &amp; """,""elementType"":""" &amp; B437 &amp; """",'INPUT Legacy JSON Input'!$D:$D,0),FALSE),
_xlpm.allMatch,IF(LEN(A437)-LEN(SUBSTITUTE(A437,".",""))=0,IFERROR(MATCH("{""featureType"":"""&amp;INDEX('CONFIG Legacy V3 Mapping'!B:B,MATCH('OUTPUT Legacy Converter'!A437,'CONFIG Legacy V3 Mapping'!A:A,0))&amp;""",""elementType"":""all""",'INPUT Legacy JSON Input'!$D:$D,0),FALSE),FALSE),
_xlpm.defaultMatch,IF(LEN(A437)-LEN(SUBSTITUTE(A437,".",""))=0,IFERROR(MATCH("{""elementType"":""" &amp; B437 &amp; """",'INPUT Legacy JSON Input'!$D:$D,0),FALSE),FALSE),
IF(_xlpm.overrideMatch,_xlpm.overrideMatch,IF(_xlpm.allMatch,_xlpm.allMatch,IF(_xlpm.defaultMatch,_xlpm.defaultMatch,FALSE))))</f>
        <v>0</v>
      </c>
      <c r="E437" t="str" cm="1">
        <f t="array" ref="E437">IF($D437&lt;&gt;FALSE,_xlfn.LET(_xlpm.legacyData,INDEX('INPUT Legacy JSON Input'!$C:$C,$D437),
_xlpm.interimString,MID(_xlpm.legacyData,FIND(E$1,_xlpm.legacyData)+LEN(E$1)+3,LEN(_xlpm.legacyData)),
IF(ISERROR(FIND(E$1,_xlpm.legacyData)),"",LEFT(_xlpm.interimString,FIND("}",_xlpm.interimString)-2))),"")</f>
        <v/>
      </c>
      <c r="F437" t="str" cm="1">
        <f t="array" ref="F437">IF($D437&lt;&gt;FALSE,_xlfn.LET(_xlpm.legacyData,INDEX('INPUT Legacy JSON Input'!$C:$C,$D437),
_xlpm.interimString,MID(_xlpm.legacyData,FIND(F$1,_xlpm.legacyData)+LEN(F$1)+3,LEN(_xlpm.legacyData)),
IF(ISERROR(FIND(F$1,_xlpm.legacyData)),"",LEFT(_xlpm.interimString,FIND("}",_xlpm.interimString)-2))),"")</f>
        <v/>
      </c>
      <c r="G437" t="str" cm="1">
        <f t="array" ref="G437">IF($D437&lt;&gt;FALSE,_xlfn.LET(_xlpm.legacyData,INDEX('INPUT Legacy JSON Input'!$C:$C,$D437),
_xlpm.interimString,MID(_xlpm.legacyData,FIND(G$1,_xlpm.legacyData)+LEN(G$1)+3,LEN(_xlpm.legacyData)),
IF(ISERROR(FIND(G$1,_xlpm.legacyData)),"",LEFT(_xlpm.interimString,FIND("}",_xlpm.interimString)-2))),"")</f>
        <v/>
      </c>
      <c r="H437" s="9" t="str">
        <f>IF(OR(AND(E437="",F437="",G437=""),AND(B437="labels.icon",F437="")),"",
SUBSTITUTE("{\""featureType\"":\"""&amp;A437&amp;"\"",\""elementType\"":\"""&amp;B437&amp;"\"",\""stylers\"":["&amp;
IF(OR(E437="",B437="labels.icon"),"","{\""visibility\"":\"""&amp;E437&amp;"\""},")&amp;
IF(F437="","","{\""color\"":\"""&amp;F437&amp;"\""},")&amp;
IF(OR(G437="",B437="labels.icon"),"","{\""weight\"":"&amp;G437&amp;"}")&amp;
"]}" &amp;IF((COUNTA(H438:H$778)-COUNTIF(H438:H$778,""))&gt;0, ",", ""),",]","]"))</f>
        <v/>
      </c>
    </row>
    <row r="438" spans="1:8">
      <c r="A438" s="7" t="s">
        <v>102</v>
      </c>
      <c r="B438" t="str" cm="1">
        <f t="array" ref="B438">INDEX('CONSTRUCTION 7 Types'!A:A,COUNTIF(A$2:A438,A438))</f>
        <v>labels</v>
      </c>
      <c r="D438" t="b">
        <f>_xlfn.LET(_xlpm.overrideMatch,IFERROR(MATCH("{""featureType"":""" &amp; INDEX('CONFIG Legacy V3 Mapping'!B:B,MATCH('OUTPUT Legacy Converter'!A438,'CONFIG Legacy V3 Mapping'!A:A,0)) &amp; """,""elementType"":""" &amp; B438 &amp; """",'INPUT Legacy JSON Input'!$D:$D,0),FALSE),
_xlpm.allMatch,IF(LEN(A438)-LEN(SUBSTITUTE(A438,".",""))=0,IFERROR(MATCH("{""featureType"":"""&amp;INDEX('CONFIG Legacy V3 Mapping'!B:B,MATCH('OUTPUT Legacy Converter'!A438,'CONFIG Legacy V3 Mapping'!A:A,0))&amp;""",""elementType"":""all""",'INPUT Legacy JSON Input'!$D:$D,0),FALSE),FALSE),
_xlpm.defaultMatch,IF(LEN(A438)-LEN(SUBSTITUTE(A438,".",""))=0,IFERROR(MATCH("{""elementType"":""" &amp; B438 &amp; """",'INPUT Legacy JSON Input'!$D:$D,0),FALSE),FALSE),
IF(_xlpm.overrideMatch,_xlpm.overrideMatch,IF(_xlpm.allMatch,_xlpm.allMatch,IF(_xlpm.defaultMatch,_xlpm.defaultMatch,FALSE))))</f>
        <v>0</v>
      </c>
      <c r="E438" t="str" cm="1">
        <f t="array" ref="E438">IF($D438&lt;&gt;FALSE,_xlfn.LET(_xlpm.legacyData,INDEX('INPUT Legacy JSON Input'!$C:$C,$D438),
_xlpm.interimString,MID(_xlpm.legacyData,FIND(E$1,_xlpm.legacyData)+LEN(E$1)+3,LEN(_xlpm.legacyData)),
IF(ISERROR(FIND(E$1,_xlpm.legacyData)),"",LEFT(_xlpm.interimString,FIND("}",_xlpm.interimString)-2))),"")</f>
        <v/>
      </c>
      <c r="F438" t="str" cm="1">
        <f t="array" ref="F438">IF($D438&lt;&gt;FALSE,_xlfn.LET(_xlpm.legacyData,INDEX('INPUT Legacy JSON Input'!$C:$C,$D438),
_xlpm.interimString,MID(_xlpm.legacyData,FIND(F$1,_xlpm.legacyData)+LEN(F$1)+3,LEN(_xlpm.legacyData)),
IF(ISERROR(FIND(F$1,_xlpm.legacyData)),"",LEFT(_xlpm.interimString,FIND("}",_xlpm.interimString)-2))),"")</f>
        <v/>
      </c>
      <c r="G438" t="str" cm="1">
        <f t="array" ref="G438">IF($D438&lt;&gt;FALSE,_xlfn.LET(_xlpm.legacyData,INDEX('INPUT Legacy JSON Input'!$C:$C,$D438),
_xlpm.interimString,MID(_xlpm.legacyData,FIND(G$1,_xlpm.legacyData)+LEN(G$1)+3,LEN(_xlpm.legacyData)),
IF(ISERROR(FIND(G$1,_xlpm.legacyData)),"",LEFT(_xlpm.interimString,FIND("}",_xlpm.interimString)-2))),"")</f>
        <v/>
      </c>
      <c r="H438" s="9" t="str">
        <f>IF(OR(AND(E438="",F438="",G438=""),AND(B438="labels.icon",F438="")),"",
SUBSTITUTE("{\""featureType\"":\"""&amp;A438&amp;"\"",\""elementType\"":\"""&amp;B438&amp;"\"",\""stylers\"":["&amp;
IF(OR(E438="",B438="labels.icon"),"","{\""visibility\"":\"""&amp;E438&amp;"\""},")&amp;
IF(F438="","","{\""color\"":\"""&amp;F438&amp;"\""},")&amp;
IF(OR(G438="",B438="labels.icon"),"","{\""weight\"":"&amp;G438&amp;"}")&amp;
"]}" &amp;IF((COUNTA(H439:H$778)-COUNTIF(H439:H$778,""))&gt;0, ",", ""),",]","]"))</f>
        <v/>
      </c>
    </row>
    <row r="439" spans="1:8">
      <c r="A439" s="7" t="s">
        <v>103</v>
      </c>
      <c r="B439" t="str" cm="1">
        <f t="array" ref="B439">INDEX('CONSTRUCTION 7 Types'!A:A,COUNTIF(A$2:A439,A439))</f>
        <v>labels</v>
      </c>
      <c r="D439" t="b">
        <f>_xlfn.LET(_xlpm.overrideMatch,IFERROR(MATCH("{""featureType"":""" &amp; INDEX('CONFIG Legacy V3 Mapping'!B:B,MATCH('OUTPUT Legacy Converter'!A439,'CONFIG Legacy V3 Mapping'!A:A,0)) &amp; """,""elementType"":""" &amp; B439 &amp; """",'INPUT Legacy JSON Input'!$D:$D,0),FALSE),
_xlpm.allMatch,IF(LEN(A439)-LEN(SUBSTITUTE(A439,".",""))=0,IFERROR(MATCH("{""featureType"":"""&amp;INDEX('CONFIG Legacy V3 Mapping'!B:B,MATCH('OUTPUT Legacy Converter'!A439,'CONFIG Legacy V3 Mapping'!A:A,0))&amp;""",""elementType"":""all""",'INPUT Legacy JSON Input'!$D:$D,0),FALSE),FALSE),
_xlpm.defaultMatch,IF(LEN(A439)-LEN(SUBSTITUTE(A439,".",""))=0,IFERROR(MATCH("{""elementType"":""" &amp; B439 &amp; """",'INPUT Legacy JSON Input'!$D:$D,0),FALSE),FALSE),
IF(_xlpm.overrideMatch,_xlpm.overrideMatch,IF(_xlpm.allMatch,_xlpm.allMatch,IF(_xlpm.defaultMatch,_xlpm.defaultMatch,FALSE))))</f>
        <v>0</v>
      </c>
      <c r="E439" t="str" cm="1">
        <f t="array" ref="E439">IF($D439&lt;&gt;FALSE,_xlfn.LET(_xlpm.legacyData,INDEX('INPUT Legacy JSON Input'!$C:$C,$D439),
_xlpm.interimString,MID(_xlpm.legacyData,FIND(E$1,_xlpm.legacyData)+LEN(E$1)+3,LEN(_xlpm.legacyData)),
IF(ISERROR(FIND(E$1,_xlpm.legacyData)),"",LEFT(_xlpm.interimString,FIND("}",_xlpm.interimString)-2))),"")</f>
        <v/>
      </c>
      <c r="F439" t="str" cm="1">
        <f t="array" ref="F439">IF($D439&lt;&gt;FALSE,_xlfn.LET(_xlpm.legacyData,INDEX('INPUT Legacy JSON Input'!$C:$C,$D439),
_xlpm.interimString,MID(_xlpm.legacyData,FIND(F$1,_xlpm.legacyData)+LEN(F$1)+3,LEN(_xlpm.legacyData)),
IF(ISERROR(FIND(F$1,_xlpm.legacyData)),"",LEFT(_xlpm.interimString,FIND("}",_xlpm.interimString)-2))),"")</f>
        <v/>
      </c>
      <c r="G439" t="str" cm="1">
        <f t="array" ref="G439">IF($D439&lt;&gt;FALSE,_xlfn.LET(_xlpm.legacyData,INDEX('INPUT Legacy JSON Input'!$C:$C,$D439),
_xlpm.interimString,MID(_xlpm.legacyData,FIND(G$1,_xlpm.legacyData)+LEN(G$1)+3,LEN(_xlpm.legacyData)),
IF(ISERROR(FIND(G$1,_xlpm.legacyData)),"",LEFT(_xlpm.interimString,FIND("}",_xlpm.interimString)-2))),"")</f>
        <v/>
      </c>
      <c r="H439" s="9" t="str">
        <f>IF(OR(AND(E439="",F439="",G439=""),AND(B439="labels.icon",F439="")),"",
SUBSTITUTE("{\""featureType\"":\"""&amp;A439&amp;"\"",\""elementType\"":\"""&amp;B439&amp;"\"",\""stylers\"":["&amp;
IF(OR(E439="",B439="labels.icon"),"","{\""visibility\"":\"""&amp;E439&amp;"\""},")&amp;
IF(F439="","","{\""color\"":\"""&amp;F439&amp;"\""},")&amp;
IF(OR(G439="",B439="labels.icon"),"","{\""weight\"":"&amp;G439&amp;"}")&amp;
"]}" &amp;IF((COUNTA(H440:H$778)-COUNTIF(H440:H$778,""))&gt;0, ",", ""),",]","]"))</f>
        <v/>
      </c>
    </row>
    <row r="440" spans="1:8">
      <c r="A440" s="7" t="s">
        <v>104</v>
      </c>
      <c r="B440" t="str" cm="1">
        <f t="array" ref="B440">INDEX('CONSTRUCTION 7 Types'!A:A,COUNTIF(A$2:A440,A440))</f>
        <v>labels</v>
      </c>
      <c r="D440" t="b">
        <f>_xlfn.LET(_xlpm.overrideMatch,IFERROR(MATCH("{""featureType"":""" &amp; INDEX('CONFIG Legacy V3 Mapping'!B:B,MATCH('OUTPUT Legacy Converter'!A440,'CONFIG Legacy V3 Mapping'!A:A,0)) &amp; """,""elementType"":""" &amp; B440 &amp; """",'INPUT Legacy JSON Input'!$D:$D,0),FALSE),
_xlpm.allMatch,IF(LEN(A440)-LEN(SUBSTITUTE(A440,".",""))=0,IFERROR(MATCH("{""featureType"":"""&amp;INDEX('CONFIG Legacy V3 Mapping'!B:B,MATCH('OUTPUT Legacy Converter'!A440,'CONFIG Legacy V3 Mapping'!A:A,0))&amp;""",""elementType"":""all""",'INPUT Legacy JSON Input'!$D:$D,0),FALSE),FALSE),
_xlpm.defaultMatch,IF(LEN(A440)-LEN(SUBSTITUTE(A440,".",""))=0,IFERROR(MATCH("{""elementType"":""" &amp; B440 &amp; """",'INPUT Legacy JSON Input'!$D:$D,0),FALSE),FALSE),
IF(_xlpm.overrideMatch,_xlpm.overrideMatch,IF(_xlpm.allMatch,_xlpm.allMatch,IF(_xlpm.defaultMatch,_xlpm.defaultMatch,FALSE))))</f>
        <v>0</v>
      </c>
      <c r="E440" t="str" cm="1">
        <f t="array" ref="E440">IF($D440&lt;&gt;FALSE,_xlfn.LET(_xlpm.legacyData,INDEX('INPUT Legacy JSON Input'!$C:$C,$D440),
_xlpm.interimString,MID(_xlpm.legacyData,FIND(E$1,_xlpm.legacyData)+LEN(E$1)+3,LEN(_xlpm.legacyData)),
IF(ISERROR(FIND(E$1,_xlpm.legacyData)),"",LEFT(_xlpm.interimString,FIND("}",_xlpm.interimString)-2))),"")</f>
        <v/>
      </c>
      <c r="F440" t="str" cm="1">
        <f t="array" ref="F440">IF($D440&lt;&gt;FALSE,_xlfn.LET(_xlpm.legacyData,INDEX('INPUT Legacy JSON Input'!$C:$C,$D440),
_xlpm.interimString,MID(_xlpm.legacyData,FIND(F$1,_xlpm.legacyData)+LEN(F$1)+3,LEN(_xlpm.legacyData)),
IF(ISERROR(FIND(F$1,_xlpm.legacyData)),"",LEFT(_xlpm.interimString,FIND("}",_xlpm.interimString)-2))),"")</f>
        <v/>
      </c>
      <c r="G440" t="str" cm="1">
        <f t="array" ref="G440">IF($D440&lt;&gt;FALSE,_xlfn.LET(_xlpm.legacyData,INDEX('INPUT Legacy JSON Input'!$C:$C,$D440),
_xlpm.interimString,MID(_xlpm.legacyData,FIND(G$1,_xlpm.legacyData)+LEN(G$1)+3,LEN(_xlpm.legacyData)),
IF(ISERROR(FIND(G$1,_xlpm.legacyData)),"",LEFT(_xlpm.interimString,FIND("}",_xlpm.interimString)-2))),"")</f>
        <v/>
      </c>
      <c r="H440" s="9" t="str">
        <f>IF(OR(AND(E440="",F440="",G440=""),AND(B440="labels.icon",F440="")),"",
SUBSTITUTE("{\""featureType\"":\"""&amp;A440&amp;"\"",\""elementType\"":\"""&amp;B440&amp;"\"",\""stylers\"":["&amp;
IF(OR(E440="",B440="labels.icon"),"","{\""visibility\"":\"""&amp;E440&amp;"\""},")&amp;
IF(F440="","","{\""color\"":\"""&amp;F440&amp;"\""},")&amp;
IF(OR(G440="",B440="labels.icon"),"","{\""weight\"":"&amp;G440&amp;"}")&amp;
"]}" &amp;IF((COUNTA(H441:H$778)-COUNTIF(H441:H$778,""))&gt;0, ",", ""),",]","]"))</f>
        <v/>
      </c>
    </row>
    <row r="441" spans="1:8">
      <c r="A441" s="7" t="s">
        <v>105</v>
      </c>
      <c r="B441" t="str" cm="1">
        <f t="array" ref="B441">INDEX('CONSTRUCTION 7 Types'!A:A,COUNTIF(A$2:A441,A441))</f>
        <v>labels</v>
      </c>
      <c r="D441" t="b">
        <f>_xlfn.LET(_xlpm.overrideMatch,IFERROR(MATCH("{""featureType"":""" &amp; INDEX('CONFIG Legacy V3 Mapping'!B:B,MATCH('OUTPUT Legacy Converter'!A441,'CONFIG Legacy V3 Mapping'!A:A,0)) &amp; """,""elementType"":""" &amp; B441 &amp; """",'INPUT Legacy JSON Input'!$D:$D,0),FALSE),
_xlpm.allMatch,IF(LEN(A441)-LEN(SUBSTITUTE(A441,".",""))=0,IFERROR(MATCH("{""featureType"":"""&amp;INDEX('CONFIG Legacy V3 Mapping'!B:B,MATCH('OUTPUT Legacy Converter'!A441,'CONFIG Legacy V3 Mapping'!A:A,0))&amp;""",""elementType"":""all""",'INPUT Legacy JSON Input'!$D:$D,0),FALSE),FALSE),
_xlpm.defaultMatch,IF(LEN(A441)-LEN(SUBSTITUTE(A441,".",""))=0,IFERROR(MATCH("{""elementType"":""" &amp; B441 &amp; """",'INPUT Legacy JSON Input'!$D:$D,0),FALSE),FALSE),
IF(_xlpm.overrideMatch,_xlpm.overrideMatch,IF(_xlpm.allMatch,_xlpm.allMatch,IF(_xlpm.defaultMatch,_xlpm.defaultMatch,FALSE))))</f>
        <v>0</v>
      </c>
      <c r="E441" t="str" cm="1">
        <f t="array" ref="E441">IF($D441&lt;&gt;FALSE,_xlfn.LET(_xlpm.legacyData,INDEX('INPUT Legacy JSON Input'!$C:$C,$D441),
_xlpm.interimString,MID(_xlpm.legacyData,FIND(E$1,_xlpm.legacyData)+LEN(E$1)+3,LEN(_xlpm.legacyData)),
IF(ISERROR(FIND(E$1,_xlpm.legacyData)),"",LEFT(_xlpm.interimString,FIND("}",_xlpm.interimString)-2))),"")</f>
        <v/>
      </c>
      <c r="F441" t="str" cm="1">
        <f t="array" ref="F441">IF($D441&lt;&gt;FALSE,_xlfn.LET(_xlpm.legacyData,INDEX('INPUT Legacy JSON Input'!$C:$C,$D441),
_xlpm.interimString,MID(_xlpm.legacyData,FIND(F$1,_xlpm.legacyData)+LEN(F$1)+3,LEN(_xlpm.legacyData)),
IF(ISERROR(FIND(F$1,_xlpm.legacyData)),"",LEFT(_xlpm.interimString,FIND("}",_xlpm.interimString)-2))),"")</f>
        <v/>
      </c>
      <c r="G441" t="str" cm="1">
        <f t="array" ref="G441">IF($D441&lt;&gt;FALSE,_xlfn.LET(_xlpm.legacyData,INDEX('INPUT Legacy JSON Input'!$C:$C,$D441),
_xlpm.interimString,MID(_xlpm.legacyData,FIND(G$1,_xlpm.legacyData)+LEN(G$1)+3,LEN(_xlpm.legacyData)),
IF(ISERROR(FIND(G$1,_xlpm.legacyData)),"",LEFT(_xlpm.interimString,FIND("}",_xlpm.interimString)-2))),"")</f>
        <v/>
      </c>
      <c r="H441" s="9" t="str">
        <f>IF(OR(AND(E441="",F441="",G441=""),AND(B441="labels.icon",F441="")),"",
SUBSTITUTE("{\""featureType\"":\"""&amp;A441&amp;"\"",\""elementType\"":\"""&amp;B441&amp;"\"",\""stylers\"":["&amp;
IF(OR(E441="",B441="labels.icon"),"","{\""visibility\"":\"""&amp;E441&amp;"\""},")&amp;
IF(F441="","","{\""color\"":\"""&amp;F441&amp;"\""},")&amp;
IF(OR(G441="",B441="labels.icon"),"","{\""weight\"":"&amp;G441&amp;"}")&amp;
"]}" &amp;IF((COUNTA(H442:H$778)-COUNTIF(H442:H$778,""))&gt;0, ",", ""),",]","]"))</f>
        <v/>
      </c>
    </row>
    <row r="442" spans="1:8">
      <c r="A442" s="7" t="s">
        <v>106</v>
      </c>
      <c r="B442" t="str" cm="1">
        <f t="array" ref="B442">INDEX('CONSTRUCTION 7 Types'!A:A,COUNTIF(A$2:A442,A442))</f>
        <v>labels</v>
      </c>
      <c r="D442" t="b">
        <f>_xlfn.LET(_xlpm.overrideMatch,IFERROR(MATCH("{""featureType"":""" &amp; INDEX('CONFIG Legacy V3 Mapping'!B:B,MATCH('OUTPUT Legacy Converter'!A442,'CONFIG Legacy V3 Mapping'!A:A,0)) &amp; """,""elementType"":""" &amp; B442 &amp; """",'INPUT Legacy JSON Input'!$D:$D,0),FALSE),
_xlpm.allMatch,IF(LEN(A442)-LEN(SUBSTITUTE(A442,".",""))=0,IFERROR(MATCH("{""featureType"":"""&amp;INDEX('CONFIG Legacy V3 Mapping'!B:B,MATCH('OUTPUT Legacy Converter'!A442,'CONFIG Legacy V3 Mapping'!A:A,0))&amp;""",""elementType"":""all""",'INPUT Legacy JSON Input'!$D:$D,0),FALSE),FALSE),
_xlpm.defaultMatch,IF(LEN(A442)-LEN(SUBSTITUTE(A442,".",""))=0,IFERROR(MATCH("{""elementType"":""" &amp; B442 &amp; """",'INPUT Legacy JSON Input'!$D:$D,0),FALSE),FALSE),
IF(_xlpm.overrideMatch,_xlpm.overrideMatch,IF(_xlpm.allMatch,_xlpm.allMatch,IF(_xlpm.defaultMatch,_xlpm.defaultMatch,FALSE))))</f>
        <v>0</v>
      </c>
      <c r="E442" t="str" cm="1">
        <f t="array" ref="E442">IF($D442&lt;&gt;FALSE,_xlfn.LET(_xlpm.legacyData,INDEX('INPUT Legacy JSON Input'!$C:$C,$D442),
_xlpm.interimString,MID(_xlpm.legacyData,FIND(E$1,_xlpm.legacyData)+LEN(E$1)+3,LEN(_xlpm.legacyData)),
IF(ISERROR(FIND(E$1,_xlpm.legacyData)),"",LEFT(_xlpm.interimString,FIND("}",_xlpm.interimString)-2))),"")</f>
        <v/>
      </c>
      <c r="F442" t="str" cm="1">
        <f t="array" ref="F442">IF($D442&lt;&gt;FALSE,_xlfn.LET(_xlpm.legacyData,INDEX('INPUT Legacy JSON Input'!$C:$C,$D442),
_xlpm.interimString,MID(_xlpm.legacyData,FIND(F$1,_xlpm.legacyData)+LEN(F$1)+3,LEN(_xlpm.legacyData)),
IF(ISERROR(FIND(F$1,_xlpm.legacyData)),"",LEFT(_xlpm.interimString,FIND("}",_xlpm.interimString)-2))),"")</f>
        <v/>
      </c>
      <c r="G442" t="str" cm="1">
        <f t="array" ref="G442">IF($D442&lt;&gt;FALSE,_xlfn.LET(_xlpm.legacyData,INDEX('INPUT Legacy JSON Input'!$C:$C,$D442),
_xlpm.interimString,MID(_xlpm.legacyData,FIND(G$1,_xlpm.legacyData)+LEN(G$1)+3,LEN(_xlpm.legacyData)),
IF(ISERROR(FIND(G$1,_xlpm.legacyData)),"",LEFT(_xlpm.interimString,FIND("}",_xlpm.interimString)-2))),"")</f>
        <v/>
      </c>
      <c r="H442" s="9" t="str">
        <f>IF(OR(AND(E442="",F442="",G442=""),AND(B442="labels.icon",F442="")),"",
SUBSTITUTE("{\""featureType\"":\"""&amp;A442&amp;"\"",\""elementType\"":\"""&amp;B442&amp;"\"",\""stylers\"":["&amp;
IF(OR(E442="",B442="labels.icon"),"","{\""visibility\"":\"""&amp;E442&amp;"\""},")&amp;
IF(F442="","","{\""color\"":\"""&amp;F442&amp;"\""},")&amp;
IF(OR(G442="",B442="labels.icon"),"","{\""weight\"":"&amp;G442&amp;"}")&amp;
"]}" &amp;IF((COUNTA(H443:H$778)-COUNTIF(H443:H$778,""))&gt;0, ",", ""),",]","]"))</f>
        <v/>
      </c>
    </row>
    <row r="443" spans="1:8">
      <c r="A443" s="7" t="s">
        <v>107</v>
      </c>
      <c r="B443" t="str" cm="1">
        <f t="array" ref="B443">INDEX('CONSTRUCTION 7 Types'!A:A,COUNTIF(A$2:A443,A443))</f>
        <v>labels</v>
      </c>
      <c r="D443" t="b">
        <f>_xlfn.LET(_xlpm.overrideMatch,IFERROR(MATCH("{""featureType"":""" &amp; INDEX('CONFIG Legacy V3 Mapping'!B:B,MATCH('OUTPUT Legacy Converter'!A443,'CONFIG Legacy V3 Mapping'!A:A,0)) &amp; """,""elementType"":""" &amp; B443 &amp; """",'INPUT Legacy JSON Input'!$D:$D,0),FALSE),
_xlpm.allMatch,IF(LEN(A443)-LEN(SUBSTITUTE(A443,".",""))=0,IFERROR(MATCH("{""featureType"":"""&amp;INDEX('CONFIG Legacy V3 Mapping'!B:B,MATCH('OUTPUT Legacy Converter'!A443,'CONFIG Legacy V3 Mapping'!A:A,0))&amp;""",""elementType"":""all""",'INPUT Legacy JSON Input'!$D:$D,0),FALSE),FALSE),
_xlpm.defaultMatch,IF(LEN(A443)-LEN(SUBSTITUTE(A443,".",""))=0,IFERROR(MATCH("{""elementType"":""" &amp; B443 &amp; """",'INPUT Legacy JSON Input'!$D:$D,0),FALSE),FALSE),
IF(_xlpm.overrideMatch,_xlpm.overrideMatch,IF(_xlpm.allMatch,_xlpm.allMatch,IF(_xlpm.defaultMatch,_xlpm.defaultMatch,FALSE))))</f>
        <v>0</v>
      </c>
      <c r="E443" t="str" cm="1">
        <f t="array" ref="E443">IF($D443&lt;&gt;FALSE,_xlfn.LET(_xlpm.legacyData,INDEX('INPUT Legacy JSON Input'!$C:$C,$D443),
_xlpm.interimString,MID(_xlpm.legacyData,FIND(E$1,_xlpm.legacyData)+LEN(E$1)+3,LEN(_xlpm.legacyData)),
IF(ISERROR(FIND(E$1,_xlpm.legacyData)),"",LEFT(_xlpm.interimString,FIND("}",_xlpm.interimString)-2))),"")</f>
        <v/>
      </c>
      <c r="F443" t="str" cm="1">
        <f t="array" ref="F443">IF($D443&lt;&gt;FALSE,_xlfn.LET(_xlpm.legacyData,INDEX('INPUT Legacy JSON Input'!$C:$C,$D443),
_xlpm.interimString,MID(_xlpm.legacyData,FIND(F$1,_xlpm.legacyData)+LEN(F$1)+3,LEN(_xlpm.legacyData)),
IF(ISERROR(FIND(F$1,_xlpm.legacyData)),"",LEFT(_xlpm.interimString,FIND("}",_xlpm.interimString)-2))),"")</f>
        <v/>
      </c>
      <c r="G443" t="str" cm="1">
        <f t="array" ref="G443">IF($D443&lt;&gt;FALSE,_xlfn.LET(_xlpm.legacyData,INDEX('INPUT Legacy JSON Input'!$C:$C,$D443),
_xlpm.interimString,MID(_xlpm.legacyData,FIND(G$1,_xlpm.legacyData)+LEN(G$1)+3,LEN(_xlpm.legacyData)),
IF(ISERROR(FIND(G$1,_xlpm.legacyData)),"",LEFT(_xlpm.interimString,FIND("}",_xlpm.interimString)-2))),"")</f>
        <v/>
      </c>
      <c r="H443" s="9" t="str">
        <f>IF(OR(AND(E443="",F443="",G443=""),AND(B443="labels.icon",F443="")),"",
SUBSTITUTE("{\""featureType\"":\"""&amp;A443&amp;"\"",\""elementType\"":\"""&amp;B443&amp;"\"",\""stylers\"":["&amp;
IF(OR(E443="",B443="labels.icon"),"","{\""visibility\"":\"""&amp;E443&amp;"\""},")&amp;
IF(F443="","","{\""color\"":\"""&amp;F443&amp;"\""},")&amp;
IF(OR(G443="",B443="labels.icon"),"","{\""weight\"":"&amp;G443&amp;"}")&amp;
"]}" &amp;IF((COUNTA(H444:H$778)-COUNTIF(H444:H$778,""))&gt;0, ",", ""),",]","]"))</f>
        <v/>
      </c>
    </row>
    <row r="444" spans="1:8">
      <c r="A444" s="7" t="s">
        <v>108</v>
      </c>
      <c r="B444" t="str" cm="1">
        <f t="array" ref="B444">INDEX('CONSTRUCTION 7 Types'!A:A,COUNTIF(A$2:A444,A444))</f>
        <v>labels</v>
      </c>
      <c r="D444" t="b">
        <f>_xlfn.LET(_xlpm.overrideMatch,IFERROR(MATCH("{""featureType"":""" &amp; INDEX('CONFIG Legacy V3 Mapping'!B:B,MATCH('OUTPUT Legacy Converter'!A444,'CONFIG Legacy V3 Mapping'!A:A,0)) &amp; """,""elementType"":""" &amp; B444 &amp; """",'INPUT Legacy JSON Input'!$D:$D,0),FALSE),
_xlpm.allMatch,IF(LEN(A444)-LEN(SUBSTITUTE(A444,".",""))=0,IFERROR(MATCH("{""featureType"":"""&amp;INDEX('CONFIG Legacy V3 Mapping'!B:B,MATCH('OUTPUT Legacy Converter'!A444,'CONFIG Legacy V3 Mapping'!A:A,0))&amp;""",""elementType"":""all""",'INPUT Legacy JSON Input'!$D:$D,0),FALSE),FALSE),
_xlpm.defaultMatch,IF(LEN(A444)-LEN(SUBSTITUTE(A444,".",""))=0,IFERROR(MATCH("{""elementType"":""" &amp; B444 &amp; """",'INPUT Legacy JSON Input'!$D:$D,0),FALSE),FALSE),
IF(_xlpm.overrideMatch,_xlpm.overrideMatch,IF(_xlpm.allMatch,_xlpm.allMatch,IF(_xlpm.defaultMatch,_xlpm.defaultMatch,FALSE))))</f>
        <v>0</v>
      </c>
      <c r="E444" t="str" cm="1">
        <f t="array" ref="E444">IF($D444&lt;&gt;FALSE,_xlfn.LET(_xlpm.legacyData,INDEX('INPUT Legacy JSON Input'!$C:$C,$D444),
_xlpm.interimString,MID(_xlpm.legacyData,FIND(E$1,_xlpm.legacyData)+LEN(E$1)+3,LEN(_xlpm.legacyData)),
IF(ISERROR(FIND(E$1,_xlpm.legacyData)),"",LEFT(_xlpm.interimString,FIND("}",_xlpm.interimString)-2))),"")</f>
        <v/>
      </c>
      <c r="F444" t="str" cm="1">
        <f t="array" ref="F444">IF($D444&lt;&gt;FALSE,_xlfn.LET(_xlpm.legacyData,INDEX('INPUT Legacy JSON Input'!$C:$C,$D444),
_xlpm.interimString,MID(_xlpm.legacyData,FIND(F$1,_xlpm.legacyData)+LEN(F$1)+3,LEN(_xlpm.legacyData)),
IF(ISERROR(FIND(F$1,_xlpm.legacyData)),"",LEFT(_xlpm.interimString,FIND("}",_xlpm.interimString)-2))),"")</f>
        <v/>
      </c>
      <c r="G444" t="str" cm="1">
        <f t="array" ref="G444">IF($D444&lt;&gt;FALSE,_xlfn.LET(_xlpm.legacyData,INDEX('INPUT Legacy JSON Input'!$C:$C,$D444),
_xlpm.interimString,MID(_xlpm.legacyData,FIND(G$1,_xlpm.legacyData)+LEN(G$1)+3,LEN(_xlpm.legacyData)),
IF(ISERROR(FIND(G$1,_xlpm.legacyData)),"",LEFT(_xlpm.interimString,FIND("}",_xlpm.interimString)-2))),"")</f>
        <v/>
      </c>
      <c r="H444" s="9" t="str">
        <f>IF(OR(AND(E444="",F444="",G444=""),AND(B444="labels.icon",F444="")),"",
SUBSTITUTE("{\""featureType\"":\"""&amp;A444&amp;"\"",\""elementType\"":\"""&amp;B444&amp;"\"",\""stylers\"":["&amp;
IF(OR(E444="",B444="labels.icon"),"","{\""visibility\"":\"""&amp;E444&amp;"\""},")&amp;
IF(F444="","","{\""color\"":\"""&amp;F444&amp;"\""},")&amp;
IF(OR(G444="",B444="labels.icon"),"","{\""weight\"":"&amp;G444&amp;"}")&amp;
"]}" &amp;IF((COUNTA(H445:H$778)-COUNTIF(H445:H$778,""))&gt;0, ",", ""),",]","]"))</f>
        <v/>
      </c>
    </row>
    <row r="445" spans="1:8">
      <c r="A445" s="7" t="s">
        <v>109</v>
      </c>
      <c r="B445" t="str" cm="1">
        <f t="array" ref="B445">INDEX('CONSTRUCTION 7 Types'!A:A,COUNTIF(A$2:A445,A445))</f>
        <v>labels</v>
      </c>
      <c r="D445" t="b">
        <f>_xlfn.LET(_xlpm.overrideMatch,IFERROR(MATCH("{""featureType"":""" &amp; INDEX('CONFIG Legacy V3 Mapping'!B:B,MATCH('OUTPUT Legacy Converter'!A445,'CONFIG Legacy V3 Mapping'!A:A,0)) &amp; """,""elementType"":""" &amp; B445 &amp; """",'INPUT Legacy JSON Input'!$D:$D,0),FALSE),
_xlpm.allMatch,IF(LEN(A445)-LEN(SUBSTITUTE(A445,".",""))=0,IFERROR(MATCH("{""featureType"":"""&amp;INDEX('CONFIG Legacy V3 Mapping'!B:B,MATCH('OUTPUT Legacy Converter'!A445,'CONFIG Legacy V3 Mapping'!A:A,0))&amp;""",""elementType"":""all""",'INPUT Legacy JSON Input'!$D:$D,0),FALSE),FALSE),
_xlpm.defaultMatch,IF(LEN(A445)-LEN(SUBSTITUTE(A445,".",""))=0,IFERROR(MATCH("{""elementType"":""" &amp; B445 &amp; """",'INPUT Legacy JSON Input'!$D:$D,0),FALSE),FALSE),
IF(_xlpm.overrideMatch,_xlpm.overrideMatch,IF(_xlpm.allMatch,_xlpm.allMatch,IF(_xlpm.defaultMatch,_xlpm.defaultMatch,FALSE))))</f>
        <v>0</v>
      </c>
      <c r="E445" t="str" cm="1">
        <f t="array" ref="E445">IF($D445&lt;&gt;FALSE,_xlfn.LET(_xlpm.legacyData,INDEX('INPUT Legacy JSON Input'!$C:$C,$D445),
_xlpm.interimString,MID(_xlpm.legacyData,FIND(E$1,_xlpm.legacyData)+LEN(E$1)+3,LEN(_xlpm.legacyData)),
IF(ISERROR(FIND(E$1,_xlpm.legacyData)),"",LEFT(_xlpm.interimString,FIND("}",_xlpm.interimString)-2))),"")</f>
        <v/>
      </c>
      <c r="F445" t="str" cm="1">
        <f t="array" ref="F445">IF($D445&lt;&gt;FALSE,_xlfn.LET(_xlpm.legacyData,INDEX('INPUT Legacy JSON Input'!$C:$C,$D445),
_xlpm.interimString,MID(_xlpm.legacyData,FIND(F$1,_xlpm.legacyData)+LEN(F$1)+3,LEN(_xlpm.legacyData)),
IF(ISERROR(FIND(F$1,_xlpm.legacyData)),"",LEFT(_xlpm.interimString,FIND("}",_xlpm.interimString)-2))),"")</f>
        <v/>
      </c>
      <c r="G445" t="str" cm="1">
        <f t="array" ref="G445">IF($D445&lt;&gt;FALSE,_xlfn.LET(_xlpm.legacyData,INDEX('INPUT Legacy JSON Input'!$C:$C,$D445),
_xlpm.interimString,MID(_xlpm.legacyData,FIND(G$1,_xlpm.legacyData)+LEN(G$1)+3,LEN(_xlpm.legacyData)),
IF(ISERROR(FIND(G$1,_xlpm.legacyData)),"",LEFT(_xlpm.interimString,FIND("}",_xlpm.interimString)-2))),"")</f>
        <v/>
      </c>
      <c r="H445" s="9" t="str">
        <f>IF(OR(AND(E445="",F445="",G445=""),AND(B445="labels.icon",F445="")),"",
SUBSTITUTE("{\""featureType\"":\"""&amp;A445&amp;"\"",\""elementType\"":\"""&amp;B445&amp;"\"",\""stylers\"":["&amp;
IF(OR(E445="",B445="labels.icon"),"","{\""visibility\"":\"""&amp;E445&amp;"\""},")&amp;
IF(F445="","","{\""color\"":\"""&amp;F445&amp;"\""},")&amp;
IF(OR(G445="",B445="labels.icon"),"","{\""weight\"":"&amp;G445&amp;"}")&amp;
"]}" &amp;IF((COUNTA(H446:H$778)-COUNTIF(H446:H$778,""))&gt;0, ",", ""),",]","]"))</f>
        <v/>
      </c>
    </row>
    <row r="446" spans="1:8">
      <c r="A446" s="6" t="s">
        <v>110</v>
      </c>
      <c r="B446" t="str" cm="1">
        <f t="array" ref="B446">INDEX('CONSTRUCTION 7 Types'!A:A,COUNTIF(A$2:A446,A446))</f>
        <v>labels.text.fill</v>
      </c>
      <c r="D446" t="b">
        <f>_xlfn.LET(_xlpm.overrideMatch,IFERROR(MATCH("{""featureType"":""" &amp; INDEX('CONFIG Legacy V3 Mapping'!B:B,MATCH('OUTPUT Legacy Converter'!A446,'CONFIG Legacy V3 Mapping'!A:A,0)) &amp; """,""elementType"":""" &amp; B446 &amp; """",'INPUT Legacy JSON Input'!$D:$D,0),FALSE),
_xlpm.allMatch,IF(LEN(A446)-LEN(SUBSTITUTE(A446,".",""))=0,IFERROR(MATCH("{""featureType"":"""&amp;INDEX('CONFIG Legacy V3 Mapping'!B:B,MATCH('OUTPUT Legacy Converter'!A446,'CONFIG Legacy V3 Mapping'!A:A,0))&amp;""",""elementType"":""all""",'INPUT Legacy JSON Input'!$D:$D,0),FALSE),FALSE),
_xlpm.defaultMatch,IF(LEN(A446)-LEN(SUBSTITUTE(A446,".",""))=0,IFERROR(MATCH("{""elementType"":""" &amp; B446 &amp; """",'INPUT Legacy JSON Input'!$D:$D,0),FALSE),FALSE),
IF(_xlpm.overrideMatch,_xlpm.overrideMatch,IF(_xlpm.allMatch,_xlpm.allMatch,IF(_xlpm.defaultMatch,_xlpm.defaultMatch,FALSE))))</f>
        <v>0</v>
      </c>
      <c r="E446" t="str" cm="1">
        <f t="array" ref="E446">IF($D446&lt;&gt;FALSE,_xlfn.LET(_xlpm.legacyData,INDEX('INPUT Legacy JSON Input'!$C:$C,$D446),
_xlpm.interimString,MID(_xlpm.legacyData,FIND(E$1,_xlpm.legacyData)+LEN(E$1)+3,LEN(_xlpm.legacyData)),
IF(ISERROR(FIND(E$1,_xlpm.legacyData)),"",LEFT(_xlpm.interimString,FIND("}",_xlpm.interimString)-2))),"")</f>
        <v/>
      </c>
      <c r="F446" t="str" cm="1">
        <f t="array" ref="F446">IF($D446&lt;&gt;FALSE,_xlfn.LET(_xlpm.legacyData,INDEX('INPUT Legacy JSON Input'!$C:$C,$D446),
_xlpm.interimString,MID(_xlpm.legacyData,FIND(F$1,_xlpm.legacyData)+LEN(F$1)+3,LEN(_xlpm.legacyData)),
IF(ISERROR(FIND(F$1,_xlpm.legacyData)),"",LEFT(_xlpm.interimString,FIND("}",_xlpm.interimString)-2))),"")</f>
        <v/>
      </c>
      <c r="G446" t="str" cm="1">
        <f t="array" ref="G446">IF($D446&lt;&gt;FALSE,_xlfn.LET(_xlpm.legacyData,INDEX('INPUT Legacy JSON Input'!$C:$C,$D446),
_xlpm.interimString,MID(_xlpm.legacyData,FIND(G$1,_xlpm.legacyData)+LEN(G$1)+3,LEN(_xlpm.legacyData)),
IF(ISERROR(FIND(G$1,_xlpm.legacyData)),"",LEFT(_xlpm.interimString,FIND("}",_xlpm.interimString)-2))),"")</f>
        <v/>
      </c>
      <c r="H446" s="9" t="str">
        <f>IF(OR(AND(E446="",F446="",G446=""),AND(B446="labels.icon",F446="")),"",
SUBSTITUTE("{\""featureType\"":\"""&amp;A446&amp;"\"",\""elementType\"":\"""&amp;B446&amp;"\"",\""stylers\"":["&amp;
IF(OR(E446="",B446="labels.icon"),"","{\""visibility\"":\"""&amp;E446&amp;"\""},")&amp;
IF(F446="","","{\""color\"":\"""&amp;F446&amp;"\""},")&amp;
IF(OR(G446="",B446="labels.icon"),"","{\""weight\"":"&amp;G446&amp;"}")&amp;
"]}" &amp;IF((COUNTA(H447:H$778)-COUNTIF(H447:H$778,""))&gt;0, ",", ""),",]","]"))</f>
        <v/>
      </c>
    </row>
    <row r="447" spans="1:8">
      <c r="A447" s="6" t="s">
        <v>0</v>
      </c>
      <c r="B447" t="str" cm="1">
        <f t="array" ref="B447">INDEX('CONSTRUCTION 7 Types'!A:A,COUNTIF(A$2:A447,A447))</f>
        <v>labels.text.fill</v>
      </c>
      <c r="D447" t="b">
        <f>_xlfn.LET(_xlpm.overrideMatch,IFERROR(MATCH("{""featureType"":""" &amp; INDEX('CONFIG Legacy V3 Mapping'!B:B,MATCH('OUTPUT Legacy Converter'!A447,'CONFIG Legacy V3 Mapping'!A:A,0)) &amp; """,""elementType"":""" &amp; B447 &amp; """",'INPUT Legacy JSON Input'!$D:$D,0),FALSE),
_xlpm.allMatch,IF(LEN(A447)-LEN(SUBSTITUTE(A447,".",""))=0,IFERROR(MATCH("{""featureType"":"""&amp;INDEX('CONFIG Legacy V3 Mapping'!B:B,MATCH('OUTPUT Legacy Converter'!A447,'CONFIG Legacy V3 Mapping'!A:A,0))&amp;""",""elementType"":""all""",'INPUT Legacy JSON Input'!$D:$D,0),FALSE),FALSE),
_xlpm.defaultMatch,IF(LEN(A447)-LEN(SUBSTITUTE(A447,".",""))=0,IFERROR(MATCH("{""elementType"":""" &amp; B447 &amp; """",'INPUT Legacy JSON Input'!$D:$D,0),FALSE),FALSE),
IF(_xlpm.overrideMatch,_xlpm.overrideMatch,IF(_xlpm.allMatch,_xlpm.allMatch,IF(_xlpm.defaultMatch,_xlpm.defaultMatch,FALSE))))</f>
        <v>0</v>
      </c>
      <c r="E447" t="str" cm="1">
        <f t="array" ref="E447">IF($D447&lt;&gt;FALSE,_xlfn.LET(_xlpm.legacyData,INDEX('INPUT Legacy JSON Input'!$C:$C,$D447),
_xlpm.interimString,MID(_xlpm.legacyData,FIND(E$1,_xlpm.legacyData)+LEN(E$1)+3,LEN(_xlpm.legacyData)),
IF(ISERROR(FIND(E$1,_xlpm.legacyData)),"",LEFT(_xlpm.interimString,FIND("}",_xlpm.interimString)-2))),"")</f>
        <v/>
      </c>
      <c r="F447" t="str" cm="1">
        <f t="array" ref="F447">IF($D447&lt;&gt;FALSE,_xlfn.LET(_xlpm.legacyData,INDEX('INPUT Legacy JSON Input'!$C:$C,$D447),
_xlpm.interimString,MID(_xlpm.legacyData,FIND(F$1,_xlpm.legacyData)+LEN(F$1)+3,LEN(_xlpm.legacyData)),
IF(ISERROR(FIND(F$1,_xlpm.legacyData)),"",LEFT(_xlpm.interimString,FIND("}",_xlpm.interimString)-2))),"")</f>
        <v/>
      </c>
      <c r="G447" t="str" cm="1">
        <f t="array" ref="G447">IF($D447&lt;&gt;FALSE,_xlfn.LET(_xlpm.legacyData,INDEX('INPUT Legacy JSON Input'!$C:$C,$D447),
_xlpm.interimString,MID(_xlpm.legacyData,FIND(G$1,_xlpm.legacyData)+LEN(G$1)+3,LEN(_xlpm.legacyData)),
IF(ISERROR(FIND(G$1,_xlpm.legacyData)),"",LEFT(_xlpm.interimString,FIND("}",_xlpm.interimString)-2))),"")</f>
        <v/>
      </c>
      <c r="H447" s="9" t="str">
        <f>IF(OR(AND(E447="",F447="",G447=""),AND(B447="labels.icon",F447="")),"",
SUBSTITUTE("{\""featureType\"":\"""&amp;A447&amp;"\"",\""elementType\"":\"""&amp;B447&amp;"\"",\""stylers\"":["&amp;
IF(OR(E447="",B447="labels.icon"),"","{\""visibility\"":\"""&amp;E447&amp;"\""},")&amp;
IF(F447="","","{\""color\"":\"""&amp;F447&amp;"\""},")&amp;
IF(OR(G447="",B447="labels.icon"),"","{\""weight\"":"&amp;G447&amp;"}")&amp;
"]}" &amp;IF((COUNTA(H448:H$778)-COUNTIF(H448:H$778,""))&gt;0, ",", ""),",]","]"))</f>
        <v/>
      </c>
    </row>
    <row r="448" spans="1:8">
      <c r="A448" s="6" t="s">
        <v>1</v>
      </c>
      <c r="B448" t="str" cm="1">
        <f t="array" ref="B448">INDEX('CONSTRUCTION 7 Types'!A:A,COUNTIF(A$2:A448,A448))</f>
        <v>labels.text.fill</v>
      </c>
      <c r="D448" t="b">
        <f>_xlfn.LET(_xlpm.overrideMatch,IFERROR(MATCH("{""featureType"":""" &amp; INDEX('CONFIG Legacy V3 Mapping'!B:B,MATCH('OUTPUT Legacy Converter'!A448,'CONFIG Legacy V3 Mapping'!A:A,0)) &amp; """,""elementType"":""" &amp; B448 &amp; """",'INPUT Legacy JSON Input'!$D:$D,0),FALSE),
_xlpm.allMatch,IF(LEN(A448)-LEN(SUBSTITUTE(A448,".",""))=0,IFERROR(MATCH("{""featureType"":"""&amp;INDEX('CONFIG Legacy V3 Mapping'!B:B,MATCH('OUTPUT Legacy Converter'!A448,'CONFIG Legacy V3 Mapping'!A:A,0))&amp;""",""elementType"":""all""",'INPUT Legacy JSON Input'!$D:$D,0),FALSE),FALSE),
_xlpm.defaultMatch,IF(LEN(A448)-LEN(SUBSTITUTE(A448,".",""))=0,IFERROR(MATCH("{""elementType"":""" &amp; B448 &amp; """",'INPUT Legacy JSON Input'!$D:$D,0),FALSE),FALSE),
IF(_xlpm.overrideMatch,_xlpm.overrideMatch,IF(_xlpm.allMatch,_xlpm.allMatch,IF(_xlpm.defaultMatch,_xlpm.defaultMatch,FALSE))))</f>
        <v>0</v>
      </c>
      <c r="E448" t="str" cm="1">
        <f t="array" ref="E448">IF($D448&lt;&gt;FALSE,_xlfn.LET(_xlpm.legacyData,INDEX('INPUT Legacy JSON Input'!$C:$C,$D448),
_xlpm.interimString,MID(_xlpm.legacyData,FIND(E$1,_xlpm.legacyData)+LEN(E$1)+3,LEN(_xlpm.legacyData)),
IF(ISERROR(FIND(E$1,_xlpm.legacyData)),"",LEFT(_xlpm.interimString,FIND("}",_xlpm.interimString)-2))),"")</f>
        <v/>
      </c>
      <c r="F448" t="str" cm="1">
        <f t="array" ref="F448">IF($D448&lt;&gt;FALSE,_xlfn.LET(_xlpm.legacyData,INDEX('INPUT Legacy JSON Input'!$C:$C,$D448),
_xlpm.interimString,MID(_xlpm.legacyData,FIND(F$1,_xlpm.legacyData)+LEN(F$1)+3,LEN(_xlpm.legacyData)),
IF(ISERROR(FIND(F$1,_xlpm.legacyData)),"",LEFT(_xlpm.interimString,FIND("}",_xlpm.interimString)-2))),"")</f>
        <v/>
      </c>
      <c r="G448" t="str" cm="1">
        <f t="array" ref="G448">IF($D448&lt;&gt;FALSE,_xlfn.LET(_xlpm.legacyData,INDEX('INPUT Legacy JSON Input'!$C:$C,$D448),
_xlpm.interimString,MID(_xlpm.legacyData,FIND(G$1,_xlpm.legacyData)+LEN(G$1)+3,LEN(_xlpm.legacyData)),
IF(ISERROR(FIND(G$1,_xlpm.legacyData)),"",LEFT(_xlpm.interimString,FIND("}",_xlpm.interimString)-2))),"")</f>
        <v/>
      </c>
      <c r="H448" s="9" t="str">
        <f>IF(OR(AND(E448="",F448="",G448=""),AND(B448="labels.icon",F448="")),"",
SUBSTITUTE("{\""featureType\"":\"""&amp;A448&amp;"\"",\""elementType\"":\"""&amp;B448&amp;"\"",\""stylers\"":["&amp;
IF(OR(E448="",B448="labels.icon"),"","{\""visibility\"":\"""&amp;E448&amp;"\""},")&amp;
IF(F448="","","{\""color\"":\"""&amp;F448&amp;"\""},")&amp;
IF(OR(G448="",B448="labels.icon"),"","{\""weight\"":"&amp;G448&amp;"}")&amp;
"]}" &amp;IF((COUNTA(H449:H$778)-COUNTIF(H449:H$778,""))&gt;0, ",", ""),",]","]"))</f>
        <v/>
      </c>
    </row>
    <row r="449" spans="1:8">
      <c r="A449" s="6" t="s">
        <v>2</v>
      </c>
      <c r="B449" t="str" cm="1">
        <f t="array" ref="B449">INDEX('CONSTRUCTION 7 Types'!A:A,COUNTIF(A$2:A449,A449))</f>
        <v>labels.text.fill</v>
      </c>
      <c r="D449" t="b">
        <f>_xlfn.LET(_xlpm.overrideMatch,IFERROR(MATCH("{""featureType"":""" &amp; INDEX('CONFIG Legacy V3 Mapping'!B:B,MATCH('OUTPUT Legacy Converter'!A449,'CONFIG Legacy V3 Mapping'!A:A,0)) &amp; """,""elementType"":""" &amp; B449 &amp; """",'INPUT Legacy JSON Input'!$D:$D,0),FALSE),
_xlpm.allMatch,IF(LEN(A449)-LEN(SUBSTITUTE(A449,".",""))=0,IFERROR(MATCH("{""featureType"":"""&amp;INDEX('CONFIG Legacy V3 Mapping'!B:B,MATCH('OUTPUT Legacy Converter'!A449,'CONFIG Legacy V3 Mapping'!A:A,0))&amp;""",""elementType"":""all""",'INPUT Legacy JSON Input'!$D:$D,0),FALSE),FALSE),
_xlpm.defaultMatch,IF(LEN(A449)-LEN(SUBSTITUTE(A449,".",""))=0,IFERROR(MATCH("{""elementType"":""" &amp; B449 &amp; """",'INPUT Legacy JSON Input'!$D:$D,0),FALSE),FALSE),
IF(_xlpm.overrideMatch,_xlpm.overrideMatch,IF(_xlpm.allMatch,_xlpm.allMatch,IF(_xlpm.defaultMatch,_xlpm.defaultMatch,FALSE))))</f>
        <v>0</v>
      </c>
      <c r="E449" t="str" cm="1">
        <f t="array" ref="E449">IF($D449&lt;&gt;FALSE,_xlfn.LET(_xlpm.legacyData,INDEX('INPUT Legacy JSON Input'!$C:$C,$D449),
_xlpm.interimString,MID(_xlpm.legacyData,FIND(E$1,_xlpm.legacyData)+LEN(E$1)+3,LEN(_xlpm.legacyData)),
IF(ISERROR(FIND(E$1,_xlpm.legacyData)),"",LEFT(_xlpm.interimString,FIND("}",_xlpm.interimString)-2))),"")</f>
        <v/>
      </c>
      <c r="F449" t="str" cm="1">
        <f t="array" ref="F449">IF($D449&lt;&gt;FALSE,_xlfn.LET(_xlpm.legacyData,INDEX('INPUT Legacy JSON Input'!$C:$C,$D449),
_xlpm.interimString,MID(_xlpm.legacyData,FIND(F$1,_xlpm.legacyData)+LEN(F$1)+3,LEN(_xlpm.legacyData)),
IF(ISERROR(FIND(F$1,_xlpm.legacyData)),"",LEFT(_xlpm.interimString,FIND("}",_xlpm.interimString)-2))),"")</f>
        <v/>
      </c>
      <c r="G449" t="str" cm="1">
        <f t="array" ref="G449">IF($D449&lt;&gt;FALSE,_xlfn.LET(_xlpm.legacyData,INDEX('INPUT Legacy JSON Input'!$C:$C,$D449),
_xlpm.interimString,MID(_xlpm.legacyData,FIND(G$1,_xlpm.legacyData)+LEN(G$1)+3,LEN(_xlpm.legacyData)),
IF(ISERROR(FIND(G$1,_xlpm.legacyData)),"",LEFT(_xlpm.interimString,FIND("}",_xlpm.interimString)-2))),"")</f>
        <v/>
      </c>
      <c r="H449" s="9" t="str">
        <f>IF(OR(AND(E449="",F449="",G449=""),AND(B449="labels.icon",F449="")),"",
SUBSTITUTE("{\""featureType\"":\"""&amp;A449&amp;"\"",\""elementType\"":\"""&amp;B449&amp;"\"",\""stylers\"":["&amp;
IF(OR(E449="",B449="labels.icon"),"","{\""visibility\"":\"""&amp;E449&amp;"\""},")&amp;
IF(F449="","","{\""color\"":\"""&amp;F449&amp;"\""},")&amp;
IF(OR(G449="",B449="labels.icon"),"","{\""weight\"":"&amp;G449&amp;"}")&amp;
"]}" &amp;IF((COUNTA(H450:H$778)-COUNTIF(H450:H$778,""))&gt;0, ",", ""),",]","]"))</f>
        <v/>
      </c>
    </row>
    <row r="450" spans="1:8">
      <c r="A450" s="6" t="s">
        <v>3</v>
      </c>
      <c r="B450" t="str" cm="1">
        <f t="array" ref="B450">INDEX('CONSTRUCTION 7 Types'!A:A,COUNTIF(A$2:A450,A450))</f>
        <v>labels.text.fill</v>
      </c>
      <c r="D450" t="b">
        <f>_xlfn.LET(_xlpm.overrideMatch,IFERROR(MATCH("{""featureType"":""" &amp; INDEX('CONFIG Legacy V3 Mapping'!B:B,MATCH('OUTPUT Legacy Converter'!A450,'CONFIG Legacy V3 Mapping'!A:A,0)) &amp; """,""elementType"":""" &amp; B450 &amp; """",'INPUT Legacy JSON Input'!$D:$D,0),FALSE),
_xlpm.allMatch,IF(LEN(A450)-LEN(SUBSTITUTE(A450,".",""))=0,IFERROR(MATCH("{""featureType"":"""&amp;INDEX('CONFIG Legacy V3 Mapping'!B:B,MATCH('OUTPUT Legacy Converter'!A450,'CONFIG Legacy V3 Mapping'!A:A,0))&amp;""",""elementType"":""all""",'INPUT Legacy JSON Input'!$D:$D,0),FALSE),FALSE),
_xlpm.defaultMatch,IF(LEN(A450)-LEN(SUBSTITUTE(A450,".",""))=0,IFERROR(MATCH("{""elementType"":""" &amp; B450 &amp; """",'INPUT Legacy JSON Input'!$D:$D,0),FALSE),FALSE),
IF(_xlpm.overrideMatch,_xlpm.overrideMatch,IF(_xlpm.allMatch,_xlpm.allMatch,IF(_xlpm.defaultMatch,_xlpm.defaultMatch,FALSE))))</f>
        <v>0</v>
      </c>
      <c r="E450" t="str" cm="1">
        <f t="array" ref="E450">IF($D450&lt;&gt;FALSE,_xlfn.LET(_xlpm.legacyData,INDEX('INPUT Legacy JSON Input'!$C:$C,$D450),
_xlpm.interimString,MID(_xlpm.legacyData,FIND(E$1,_xlpm.legacyData)+LEN(E$1)+3,LEN(_xlpm.legacyData)),
IF(ISERROR(FIND(E$1,_xlpm.legacyData)),"",LEFT(_xlpm.interimString,FIND("}",_xlpm.interimString)-2))),"")</f>
        <v/>
      </c>
      <c r="F450" t="str" cm="1">
        <f t="array" ref="F450">IF($D450&lt;&gt;FALSE,_xlfn.LET(_xlpm.legacyData,INDEX('INPUT Legacy JSON Input'!$C:$C,$D450),
_xlpm.interimString,MID(_xlpm.legacyData,FIND(F$1,_xlpm.legacyData)+LEN(F$1)+3,LEN(_xlpm.legacyData)),
IF(ISERROR(FIND(F$1,_xlpm.legacyData)),"",LEFT(_xlpm.interimString,FIND("}",_xlpm.interimString)-2))),"")</f>
        <v/>
      </c>
      <c r="G450" t="str" cm="1">
        <f t="array" ref="G450">IF($D450&lt;&gt;FALSE,_xlfn.LET(_xlpm.legacyData,INDEX('INPUT Legacy JSON Input'!$C:$C,$D450),
_xlpm.interimString,MID(_xlpm.legacyData,FIND(G$1,_xlpm.legacyData)+LEN(G$1)+3,LEN(_xlpm.legacyData)),
IF(ISERROR(FIND(G$1,_xlpm.legacyData)),"",LEFT(_xlpm.interimString,FIND("}",_xlpm.interimString)-2))),"")</f>
        <v/>
      </c>
      <c r="H450" s="9" t="str">
        <f>IF(OR(AND(E450="",F450="",G450=""),AND(B450="labels.icon",F450="")),"",
SUBSTITUTE("{\""featureType\"":\"""&amp;A450&amp;"\"",\""elementType\"":\"""&amp;B450&amp;"\"",\""stylers\"":["&amp;
IF(OR(E450="",B450="labels.icon"),"","{\""visibility\"":\"""&amp;E450&amp;"\""},")&amp;
IF(F450="","","{\""color\"":\"""&amp;F450&amp;"\""},")&amp;
IF(OR(G450="",B450="labels.icon"),"","{\""weight\"":"&amp;G450&amp;"}")&amp;
"]}" &amp;IF((COUNTA(H451:H$778)-COUNTIF(H451:H$778,""))&gt;0, ",", ""),",]","]"))</f>
        <v/>
      </c>
    </row>
    <row r="451" spans="1:8">
      <c r="A451" s="6" t="s">
        <v>4</v>
      </c>
      <c r="B451" t="str" cm="1">
        <f t="array" ref="B451">INDEX('CONSTRUCTION 7 Types'!A:A,COUNTIF(A$2:A451,A451))</f>
        <v>labels.text.fill</v>
      </c>
      <c r="D451" t="b">
        <f>_xlfn.LET(_xlpm.overrideMatch,IFERROR(MATCH("{""featureType"":""" &amp; INDEX('CONFIG Legacy V3 Mapping'!B:B,MATCH('OUTPUT Legacy Converter'!A451,'CONFIG Legacy V3 Mapping'!A:A,0)) &amp; """,""elementType"":""" &amp; B451 &amp; """",'INPUT Legacy JSON Input'!$D:$D,0),FALSE),
_xlpm.allMatch,IF(LEN(A451)-LEN(SUBSTITUTE(A451,".",""))=0,IFERROR(MATCH("{""featureType"":"""&amp;INDEX('CONFIG Legacy V3 Mapping'!B:B,MATCH('OUTPUT Legacy Converter'!A451,'CONFIG Legacy V3 Mapping'!A:A,0))&amp;""",""elementType"":""all""",'INPUT Legacy JSON Input'!$D:$D,0),FALSE),FALSE),
_xlpm.defaultMatch,IF(LEN(A451)-LEN(SUBSTITUTE(A451,".",""))=0,IFERROR(MATCH("{""elementType"":""" &amp; B451 &amp; """",'INPUT Legacy JSON Input'!$D:$D,0),FALSE),FALSE),
IF(_xlpm.overrideMatch,_xlpm.overrideMatch,IF(_xlpm.allMatch,_xlpm.allMatch,IF(_xlpm.defaultMatch,_xlpm.defaultMatch,FALSE))))</f>
        <v>0</v>
      </c>
      <c r="E451" t="str" cm="1">
        <f t="array" ref="E451">IF($D451&lt;&gt;FALSE,_xlfn.LET(_xlpm.legacyData,INDEX('INPUT Legacy JSON Input'!$C:$C,$D451),
_xlpm.interimString,MID(_xlpm.legacyData,FIND(E$1,_xlpm.legacyData)+LEN(E$1)+3,LEN(_xlpm.legacyData)),
IF(ISERROR(FIND(E$1,_xlpm.legacyData)),"",LEFT(_xlpm.interimString,FIND("}",_xlpm.interimString)-2))),"")</f>
        <v/>
      </c>
      <c r="F451" t="str" cm="1">
        <f t="array" ref="F451">IF($D451&lt;&gt;FALSE,_xlfn.LET(_xlpm.legacyData,INDEX('INPUT Legacy JSON Input'!$C:$C,$D451),
_xlpm.interimString,MID(_xlpm.legacyData,FIND(F$1,_xlpm.legacyData)+LEN(F$1)+3,LEN(_xlpm.legacyData)),
IF(ISERROR(FIND(F$1,_xlpm.legacyData)),"",LEFT(_xlpm.interimString,FIND("}",_xlpm.interimString)-2))),"")</f>
        <v/>
      </c>
      <c r="G451" t="str" cm="1">
        <f t="array" ref="G451">IF($D451&lt;&gt;FALSE,_xlfn.LET(_xlpm.legacyData,INDEX('INPUT Legacy JSON Input'!$C:$C,$D451),
_xlpm.interimString,MID(_xlpm.legacyData,FIND(G$1,_xlpm.legacyData)+LEN(G$1)+3,LEN(_xlpm.legacyData)),
IF(ISERROR(FIND(G$1,_xlpm.legacyData)),"",LEFT(_xlpm.interimString,FIND("}",_xlpm.interimString)-2))),"")</f>
        <v/>
      </c>
      <c r="H451" s="9" t="str">
        <f>IF(OR(AND(E451="",F451="",G451=""),AND(B451="labels.icon",F451="")),"",
SUBSTITUTE("{\""featureType\"":\"""&amp;A451&amp;"\"",\""elementType\"":\"""&amp;B451&amp;"\"",\""stylers\"":["&amp;
IF(OR(E451="",B451="labels.icon"),"","{\""visibility\"":\"""&amp;E451&amp;"\""},")&amp;
IF(F451="","","{\""color\"":\"""&amp;F451&amp;"\""},")&amp;
IF(OR(G451="",B451="labels.icon"),"","{\""weight\"":"&amp;G451&amp;"}")&amp;
"]}" &amp;IF((COUNTA(H452:H$778)-COUNTIF(H452:H$778,""))&gt;0, ",", ""),",]","]"))</f>
        <v/>
      </c>
    </row>
    <row r="452" spans="1:8">
      <c r="A452" s="6" t="s">
        <v>5</v>
      </c>
      <c r="B452" t="str" cm="1">
        <f t="array" ref="B452">INDEX('CONSTRUCTION 7 Types'!A:A,COUNTIF(A$2:A452,A452))</f>
        <v>labels.text.fill</v>
      </c>
      <c r="D452" t="b">
        <f>_xlfn.LET(_xlpm.overrideMatch,IFERROR(MATCH("{""featureType"":""" &amp; INDEX('CONFIG Legacy V3 Mapping'!B:B,MATCH('OUTPUT Legacy Converter'!A452,'CONFIG Legacy V3 Mapping'!A:A,0)) &amp; """,""elementType"":""" &amp; B452 &amp; """",'INPUT Legacy JSON Input'!$D:$D,0),FALSE),
_xlpm.allMatch,IF(LEN(A452)-LEN(SUBSTITUTE(A452,".",""))=0,IFERROR(MATCH("{""featureType"":"""&amp;INDEX('CONFIG Legacy V3 Mapping'!B:B,MATCH('OUTPUT Legacy Converter'!A452,'CONFIG Legacy V3 Mapping'!A:A,0))&amp;""",""elementType"":""all""",'INPUT Legacy JSON Input'!$D:$D,0),FALSE),FALSE),
_xlpm.defaultMatch,IF(LEN(A452)-LEN(SUBSTITUTE(A452,".",""))=0,IFERROR(MATCH("{""elementType"":""" &amp; B452 &amp; """",'INPUT Legacy JSON Input'!$D:$D,0),FALSE),FALSE),
IF(_xlpm.overrideMatch,_xlpm.overrideMatch,IF(_xlpm.allMatch,_xlpm.allMatch,IF(_xlpm.defaultMatch,_xlpm.defaultMatch,FALSE))))</f>
        <v>0</v>
      </c>
      <c r="E452" t="str" cm="1">
        <f t="array" ref="E452">IF($D452&lt;&gt;FALSE,_xlfn.LET(_xlpm.legacyData,INDEX('INPUT Legacy JSON Input'!$C:$C,$D452),
_xlpm.interimString,MID(_xlpm.legacyData,FIND(E$1,_xlpm.legacyData)+LEN(E$1)+3,LEN(_xlpm.legacyData)),
IF(ISERROR(FIND(E$1,_xlpm.legacyData)),"",LEFT(_xlpm.interimString,FIND("}",_xlpm.interimString)-2))),"")</f>
        <v/>
      </c>
      <c r="F452" t="str" cm="1">
        <f t="array" ref="F452">IF($D452&lt;&gt;FALSE,_xlfn.LET(_xlpm.legacyData,INDEX('INPUT Legacy JSON Input'!$C:$C,$D452),
_xlpm.interimString,MID(_xlpm.legacyData,FIND(F$1,_xlpm.legacyData)+LEN(F$1)+3,LEN(_xlpm.legacyData)),
IF(ISERROR(FIND(F$1,_xlpm.legacyData)),"",LEFT(_xlpm.interimString,FIND("}",_xlpm.interimString)-2))),"")</f>
        <v/>
      </c>
      <c r="G452" t="str" cm="1">
        <f t="array" ref="G452">IF($D452&lt;&gt;FALSE,_xlfn.LET(_xlpm.legacyData,INDEX('INPUT Legacy JSON Input'!$C:$C,$D452),
_xlpm.interimString,MID(_xlpm.legacyData,FIND(G$1,_xlpm.legacyData)+LEN(G$1)+3,LEN(_xlpm.legacyData)),
IF(ISERROR(FIND(G$1,_xlpm.legacyData)),"",LEFT(_xlpm.interimString,FIND("}",_xlpm.interimString)-2))),"")</f>
        <v/>
      </c>
      <c r="H452" s="9" t="str">
        <f>IF(OR(AND(E452="",F452="",G452=""),AND(B452="labels.icon",F452="")),"",
SUBSTITUTE("{\""featureType\"":\"""&amp;A452&amp;"\"",\""elementType\"":\"""&amp;B452&amp;"\"",\""stylers\"":["&amp;
IF(OR(E452="",B452="labels.icon"),"","{\""visibility\"":\"""&amp;E452&amp;"\""},")&amp;
IF(F452="","","{\""color\"":\"""&amp;F452&amp;"\""},")&amp;
IF(OR(G452="",B452="labels.icon"),"","{\""weight\"":"&amp;G452&amp;"}")&amp;
"]}" &amp;IF((COUNTA(H453:H$778)-COUNTIF(H453:H$778,""))&gt;0, ",", ""),",]","]"))</f>
        <v/>
      </c>
    </row>
    <row r="453" spans="1:8">
      <c r="A453" s="6" t="s">
        <v>6</v>
      </c>
      <c r="B453" t="str" cm="1">
        <f t="array" ref="B453">INDEX('CONSTRUCTION 7 Types'!A:A,COUNTIF(A$2:A453,A453))</f>
        <v>labels.text.fill</v>
      </c>
      <c r="D453" t="b">
        <f>_xlfn.LET(_xlpm.overrideMatch,IFERROR(MATCH("{""featureType"":""" &amp; INDEX('CONFIG Legacy V3 Mapping'!B:B,MATCH('OUTPUT Legacy Converter'!A453,'CONFIG Legacy V3 Mapping'!A:A,0)) &amp; """,""elementType"":""" &amp; B453 &amp; """",'INPUT Legacy JSON Input'!$D:$D,0),FALSE),
_xlpm.allMatch,IF(LEN(A453)-LEN(SUBSTITUTE(A453,".",""))=0,IFERROR(MATCH("{""featureType"":"""&amp;INDEX('CONFIG Legacy V3 Mapping'!B:B,MATCH('OUTPUT Legacy Converter'!A453,'CONFIG Legacy V3 Mapping'!A:A,0))&amp;""",""elementType"":""all""",'INPUT Legacy JSON Input'!$D:$D,0),FALSE),FALSE),
_xlpm.defaultMatch,IF(LEN(A453)-LEN(SUBSTITUTE(A453,".",""))=0,IFERROR(MATCH("{""elementType"":""" &amp; B453 &amp; """",'INPUT Legacy JSON Input'!$D:$D,0),FALSE),FALSE),
IF(_xlpm.overrideMatch,_xlpm.overrideMatch,IF(_xlpm.allMatch,_xlpm.allMatch,IF(_xlpm.defaultMatch,_xlpm.defaultMatch,FALSE))))</f>
        <v>0</v>
      </c>
      <c r="E453" t="str" cm="1">
        <f t="array" ref="E453">IF($D453&lt;&gt;FALSE,_xlfn.LET(_xlpm.legacyData,INDEX('INPUT Legacy JSON Input'!$C:$C,$D453),
_xlpm.interimString,MID(_xlpm.legacyData,FIND(E$1,_xlpm.legacyData)+LEN(E$1)+3,LEN(_xlpm.legacyData)),
IF(ISERROR(FIND(E$1,_xlpm.legacyData)),"",LEFT(_xlpm.interimString,FIND("}",_xlpm.interimString)-2))),"")</f>
        <v/>
      </c>
      <c r="F453" t="str" cm="1">
        <f t="array" ref="F453">IF($D453&lt;&gt;FALSE,_xlfn.LET(_xlpm.legacyData,INDEX('INPUT Legacy JSON Input'!$C:$C,$D453),
_xlpm.interimString,MID(_xlpm.legacyData,FIND(F$1,_xlpm.legacyData)+LEN(F$1)+3,LEN(_xlpm.legacyData)),
IF(ISERROR(FIND(F$1,_xlpm.legacyData)),"",LEFT(_xlpm.interimString,FIND("}",_xlpm.interimString)-2))),"")</f>
        <v/>
      </c>
      <c r="G453" t="str" cm="1">
        <f t="array" ref="G453">IF($D453&lt;&gt;FALSE,_xlfn.LET(_xlpm.legacyData,INDEX('INPUT Legacy JSON Input'!$C:$C,$D453),
_xlpm.interimString,MID(_xlpm.legacyData,FIND(G$1,_xlpm.legacyData)+LEN(G$1)+3,LEN(_xlpm.legacyData)),
IF(ISERROR(FIND(G$1,_xlpm.legacyData)),"",LEFT(_xlpm.interimString,FIND("}",_xlpm.interimString)-2))),"")</f>
        <v/>
      </c>
      <c r="H453" s="9" t="str">
        <f>IF(OR(AND(E453="",F453="",G453=""),AND(B453="labels.icon",F453="")),"",
SUBSTITUTE("{\""featureType\"":\"""&amp;A453&amp;"\"",\""elementType\"":\"""&amp;B453&amp;"\"",\""stylers\"":["&amp;
IF(OR(E453="",B453="labels.icon"),"","{\""visibility\"":\"""&amp;E453&amp;"\""},")&amp;
IF(F453="","","{\""color\"":\"""&amp;F453&amp;"\""},")&amp;
IF(OR(G453="",B453="labels.icon"),"","{\""weight\"":"&amp;G453&amp;"}")&amp;
"]}" &amp;IF((COUNTA(H454:H$778)-COUNTIF(H454:H$778,""))&gt;0, ",", ""),",]","]"))</f>
        <v/>
      </c>
    </row>
    <row r="454" spans="1:8">
      <c r="A454" s="6" t="s">
        <v>7</v>
      </c>
      <c r="B454" t="str" cm="1">
        <f t="array" ref="B454">INDEX('CONSTRUCTION 7 Types'!A:A,COUNTIF(A$2:A454,A454))</f>
        <v>labels.text.fill</v>
      </c>
      <c r="D454" t="b">
        <f>_xlfn.LET(_xlpm.overrideMatch,IFERROR(MATCH("{""featureType"":""" &amp; INDEX('CONFIG Legacy V3 Mapping'!B:B,MATCH('OUTPUT Legacy Converter'!A454,'CONFIG Legacy V3 Mapping'!A:A,0)) &amp; """,""elementType"":""" &amp; B454 &amp; """",'INPUT Legacy JSON Input'!$D:$D,0),FALSE),
_xlpm.allMatch,IF(LEN(A454)-LEN(SUBSTITUTE(A454,".",""))=0,IFERROR(MATCH("{""featureType"":"""&amp;INDEX('CONFIG Legacy V3 Mapping'!B:B,MATCH('OUTPUT Legacy Converter'!A454,'CONFIG Legacy V3 Mapping'!A:A,0))&amp;""",""elementType"":""all""",'INPUT Legacy JSON Input'!$D:$D,0),FALSE),FALSE),
_xlpm.defaultMatch,IF(LEN(A454)-LEN(SUBSTITUTE(A454,".",""))=0,IFERROR(MATCH("{""elementType"":""" &amp; B454 &amp; """",'INPUT Legacy JSON Input'!$D:$D,0),FALSE),FALSE),
IF(_xlpm.overrideMatch,_xlpm.overrideMatch,IF(_xlpm.allMatch,_xlpm.allMatch,IF(_xlpm.defaultMatch,_xlpm.defaultMatch,FALSE))))</f>
        <v>0</v>
      </c>
      <c r="E454" t="str" cm="1">
        <f t="array" ref="E454">IF($D454&lt;&gt;FALSE,_xlfn.LET(_xlpm.legacyData,INDEX('INPUT Legacy JSON Input'!$C:$C,$D454),
_xlpm.interimString,MID(_xlpm.legacyData,FIND(E$1,_xlpm.legacyData)+LEN(E$1)+3,LEN(_xlpm.legacyData)),
IF(ISERROR(FIND(E$1,_xlpm.legacyData)),"",LEFT(_xlpm.interimString,FIND("}",_xlpm.interimString)-2))),"")</f>
        <v/>
      </c>
      <c r="F454" t="str" cm="1">
        <f t="array" ref="F454">IF($D454&lt;&gt;FALSE,_xlfn.LET(_xlpm.legacyData,INDEX('INPUT Legacy JSON Input'!$C:$C,$D454),
_xlpm.interimString,MID(_xlpm.legacyData,FIND(F$1,_xlpm.legacyData)+LEN(F$1)+3,LEN(_xlpm.legacyData)),
IF(ISERROR(FIND(F$1,_xlpm.legacyData)),"",LEFT(_xlpm.interimString,FIND("}",_xlpm.interimString)-2))),"")</f>
        <v/>
      </c>
      <c r="G454" t="str" cm="1">
        <f t="array" ref="G454">IF($D454&lt;&gt;FALSE,_xlfn.LET(_xlpm.legacyData,INDEX('INPUT Legacy JSON Input'!$C:$C,$D454),
_xlpm.interimString,MID(_xlpm.legacyData,FIND(G$1,_xlpm.legacyData)+LEN(G$1)+3,LEN(_xlpm.legacyData)),
IF(ISERROR(FIND(G$1,_xlpm.legacyData)),"",LEFT(_xlpm.interimString,FIND("}",_xlpm.interimString)-2))),"")</f>
        <v/>
      </c>
      <c r="H454" s="9" t="str">
        <f>IF(OR(AND(E454="",F454="",G454=""),AND(B454="labels.icon",F454="")),"",
SUBSTITUTE("{\""featureType\"":\"""&amp;A454&amp;"\"",\""elementType\"":\"""&amp;B454&amp;"\"",\""stylers\"":["&amp;
IF(OR(E454="",B454="labels.icon"),"","{\""visibility\"":\"""&amp;E454&amp;"\""},")&amp;
IF(F454="","","{\""color\"":\"""&amp;F454&amp;"\""},")&amp;
IF(OR(G454="",B454="labels.icon"),"","{\""weight\"":"&amp;G454&amp;"}")&amp;
"]}" &amp;IF((COUNTA(H455:H$778)-COUNTIF(H455:H$778,""))&gt;0, ",", ""),",]","]"))</f>
        <v/>
      </c>
    </row>
    <row r="455" spans="1:8">
      <c r="A455" s="6" t="s">
        <v>8</v>
      </c>
      <c r="B455" t="str" cm="1">
        <f t="array" ref="B455">INDEX('CONSTRUCTION 7 Types'!A:A,COUNTIF(A$2:A455,A455))</f>
        <v>labels.text.fill</v>
      </c>
      <c r="D455" t="b">
        <f>_xlfn.LET(_xlpm.overrideMatch,IFERROR(MATCH("{""featureType"":""" &amp; INDEX('CONFIG Legacy V3 Mapping'!B:B,MATCH('OUTPUT Legacy Converter'!A455,'CONFIG Legacy V3 Mapping'!A:A,0)) &amp; """,""elementType"":""" &amp; B455 &amp; """",'INPUT Legacy JSON Input'!$D:$D,0),FALSE),
_xlpm.allMatch,IF(LEN(A455)-LEN(SUBSTITUTE(A455,".",""))=0,IFERROR(MATCH("{""featureType"":"""&amp;INDEX('CONFIG Legacy V3 Mapping'!B:B,MATCH('OUTPUT Legacy Converter'!A455,'CONFIG Legacy V3 Mapping'!A:A,0))&amp;""",""elementType"":""all""",'INPUT Legacy JSON Input'!$D:$D,0),FALSE),FALSE),
_xlpm.defaultMatch,IF(LEN(A455)-LEN(SUBSTITUTE(A455,".",""))=0,IFERROR(MATCH("{""elementType"":""" &amp; B455 &amp; """",'INPUT Legacy JSON Input'!$D:$D,0),FALSE),FALSE),
IF(_xlpm.overrideMatch,_xlpm.overrideMatch,IF(_xlpm.allMatch,_xlpm.allMatch,IF(_xlpm.defaultMatch,_xlpm.defaultMatch,FALSE))))</f>
        <v>0</v>
      </c>
      <c r="E455" t="str" cm="1">
        <f t="array" ref="E455">IF($D455&lt;&gt;FALSE,_xlfn.LET(_xlpm.legacyData,INDEX('INPUT Legacy JSON Input'!$C:$C,$D455),
_xlpm.interimString,MID(_xlpm.legacyData,FIND(E$1,_xlpm.legacyData)+LEN(E$1)+3,LEN(_xlpm.legacyData)),
IF(ISERROR(FIND(E$1,_xlpm.legacyData)),"",LEFT(_xlpm.interimString,FIND("}",_xlpm.interimString)-2))),"")</f>
        <v/>
      </c>
      <c r="F455" t="str" cm="1">
        <f t="array" ref="F455">IF($D455&lt;&gt;FALSE,_xlfn.LET(_xlpm.legacyData,INDEX('INPUT Legacy JSON Input'!$C:$C,$D455),
_xlpm.interimString,MID(_xlpm.legacyData,FIND(F$1,_xlpm.legacyData)+LEN(F$1)+3,LEN(_xlpm.legacyData)),
IF(ISERROR(FIND(F$1,_xlpm.legacyData)),"",LEFT(_xlpm.interimString,FIND("}",_xlpm.interimString)-2))),"")</f>
        <v/>
      </c>
      <c r="G455" t="str" cm="1">
        <f t="array" ref="G455">IF($D455&lt;&gt;FALSE,_xlfn.LET(_xlpm.legacyData,INDEX('INPUT Legacy JSON Input'!$C:$C,$D455),
_xlpm.interimString,MID(_xlpm.legacyData,FIND(G$1,_xlpm.legacyData)+LEN(G$1)+3,LEN(_xlpm.legacyData)),
IF(ISERROR(FIND(G$1,_xlpm.legacyData)),"",LEFT(_xlpm.interimString,FIND("}",_xlpm.interimString)-2))),"")</f>
        <v/>
      </c>
      <c r="H455" s="9" t="str">
        <f>IF(OR(AND(E455="",F455="",G455=""),AND(B455="labels.icon",F455="")),"",
SUBSTITUTE("{\""featureType\"":\"""&amp;A455&amp;"\"",\""elementType\"":\"""&amp;B455&amp;"\"",\""stylers\"":["&amp;
IF(OR(E455="",B455="labels.icon"),"","{\""visibility\"":\"""&amp;E455&amp;"\""},")&amp;
IF(F455="","","{\""color\"":\"""&amp;F455&amp;"\""},")&amp;
IF(OR(G455="",B455="labels.icon"),"","{\""weight\"":"&amp;G455&amp;"}")&amp;
"]}" &amp;IF((COUNTA(H456:H$778)-COUNTIF(H456:H$778,""))&gt;0, ",", ""),",]","]"))</f>
        <v/>
      </c>
    </row>
    <row r="456" spans="1:8">
      <c r="A456" s="6" t="s">
        <v>9</v>
      </c>
      <c r="B456" t="str" cm="1">
        <f t="array" ref="B456">INDEX('CONSTRUCTION 7 Types'!A:A,COUNTIF(A$2:A456,A456))</f>
        <v>labels.text.fill</v>
      </c>
      <c r="D456" t="b">
        <f>_xlfn.LET(_xlpm.overrideMatch,IFERROR(MATCH("{""featureType"":""" &amp; INDEX('CONFIG Legacy V3 Mapping'!B:B,MATCH('OUTPUT Legacy Converter'!A456,'CONFIG Legacy V3 Mapping'!A:A,0)) &amp; """,""elementType"":""" &amp; B456 &amp; """",'INPUT Legacy JSON Input'!$D:$D,0),FALSE),
_xlpm.allMatch,IF(LEN(A456)-LEN(SUBSTITUTE(A456,".",""))=0,IFERROR(MATCH("{""featureType"":"""&amp;INDEX('CONFIG Legacy V3 Mapping'!B:B,MATCH('OUTPUT Legacy Converter'!A456,'CONFIG Legacy V3 Mapping'!A:A,0))&amp;""",""elementType"":""all""",'INPUT Legacy JSON Input'!$D:$D,0),FALSE),FALSE),
_xlpm.defaultMatch,IF(LEN(A456)-LEN(SUBSTITUTE(A456,".",""))=0,IFERROR(MATCH("{""elementType"":""" &amp; B456 &amp; """",'INPUT Legacy JSON Input'!$D:$D,0),FALSE),FALSE),
IF(_xlpm.overrideMatch,_xlpm.overrideMatch,IF(_xlpm.allMatch,_xlpm.allMatch,IF(_xlpm.defaultMatch,_xlpm.defaultMatch,FALSE))))</f>
        <v>0</v>
      </c>
      <c r="E456" t="str" cm="1">
        <f t="array" ref="E456">IF($D456&lt;&gt;FALSE,_xlfn.LET(_xlpm.legacyData,INDEX('INPUT Legacy JSON Input'!$C:$C,$D456),
_xlpm.interimString,MID(_xlpm.legacyData,FIND(E$1,_xlpm.legacyData)+LEN(E$1)+3,LEN(_xlpm.legacyData)),
IF(ISERROR(FIND(E$1,_xlpm.legacyData)),"",LEFT(_xlpm.interimString,FIND("}",_xlpm.interimString)-2))),"")</f>
        <v/>
      </c>
      <c r="F456" t="str" cm="1">
        <f t="array" ref="F456">IF($D456&lt;&gt;FALSE,_xlfn.LET(_xlpm.legacyData,INDEX('INPUT Legacy JSON Input'!$C:$C,$D456),
_xlpm.interimString,MID(_xlpm.legacyData,FIND(F$1,_xlpm.legacyData)+LEN(F$1)+3,LEN(_xlpm.legacyData)),
IF(ISERROR(FIND(F$1,_xlpm.legacyData)),"",LEFT(_xlpm.interimString,FIND("}",_xlpm.interimString)-2))),"")</f>
        <v/>
      </c>
      <c r="G456" t="str" cm="1">
        <f t="array" ref="G456">IF($D456&lt;&gt;FALSE,_xlfn.LET(_xlpm.legacyData,INDEX('INPUT Legacy JSON Input'!$C:$C,$D456),
_xlpm.interimString,MID(_xlpm.legacyData,FIND(G$1,_xlpm.legacyData)+LEN(G$1)+3,LEN(_xlpm.legacyData)),
IF(ISERROR(FIND(G$1,_xlpm.legacyData)),"",LEFT(_xlpm.interimString,FIND("}",_xlpm.interimString)-2))),"")</f>
        <v/>
      </c>
      <c r="H456" s="9" t="str">
        <f>IF(OR(AND(E456="",F456="",G456=""),AND(B456="labels.icon",F456="")),"",
SUBSTITUTE("{\""featureType\"":\"""&amp;A456&amp;"\"",\""elementType\"":\"""&amp;B456&amp;"\"",\""stylers\"":["&amp;
IF(OR(E456="",B456="labels.icon"),"","{\""visibility\"":\"""&amp;E456&amp;"\""},")&amp;
IF(F456="","","{\""color\"":\"""&amp;F456&amp;"\""},")&amp;
IF(OR(G456="",B456="labels.icon"),"","{\""weight\"":"&amp;G456&amp;"}")&amp;
"]}" &amp;IF((COUNTA(H457:H$778)-COUNTIF(H457:H$778,""))&gt;0, ",", ""),",]","]"))</f>
        <v/>
      </c>
    </row>
    <row r="457" spans="1:8">
      <c r="A457" s="6" t="s">
        <v>10</v>
      </c>
      <c r="B457" t="str" cm="1">
        <f t="array" ref="B457">INDEX('CONSTRUCTION 7 Types'!A:A,COUNTIF(A$2:A457,A457))</f>
        <v>labels.text.fill</v>
      </c>
      <c r="D457" t="b">
        <f>_xlfn.LET(_xlpm.overrideMatch,IFERROR(MATCH("{""featureType"":""" &amp; INDEX('CONFIG Legacy V3 Mapping'!B:B,MATCH('OUTPUT Legacy Converter'!A457,'CONFIG Legacy V3 Mapping'!A:A,0)) &amp; """,""elementType"":""" &amp; B457 &amp; """",'INPUT Legacy JSON Input'!$D:$D,0),FALSE),
_xlpm.allMatch,IF(LEN(A457)-LEN(SUBSTITUTE(A457,".",""))=0,IFERROR(MATCH("{""featureType"":"""&amp;INDEX('CONFIG Legacy V3 Mapping'!B:B,MATCH('OUTPUT Legacy Converter'!A457,'CONFIG Legacy V3 Mapping'!A:A,0))&amp;""",""elementType"":""all""",'INPUT Legacy JSON Input'!$D:$D,0),FALSE),FALSE),
_xlpm.defaultMatch,IF(LEN(A457)-LEN(SUBSTITUTE(A457,".",""))=0,IFERROR(MATCH("{""elementType"":""" &amp; B457 &amp; """",'INPUT Legacy JSON Input'!$D:$D,0),FALSE),FALSE),
IF(_xlpm.overrideMatch,_xlpm.overrideMatch,IF(_xlpm.allMatch,_xlpm.allMatch,IF(_xlpm.defaultMatch,_xlpm.defaultMatch,FALSE))))</f>
        <v>0</v>
      </c>
      <c r="E457" t="str" cm="1">
        <f t="array" ref="E457">IF($D457&lt;&gt;FALSE,_xlfn.LET(_xlpm.legacyData,INDEX('INPUT Legacy JSON Input'!$C:$C,$D457),
_xlpm.interimString,MID(_xlpm.legacyData,FIND(E$1,_xlpm.legacyData)+LEN(E$1)+3,LEN(_xlpm.legacyData)),
IF(ISERROR(FIND(E$1,_xlpm.legacyData)),"",LEFT(_xlpm.interimString,FIND("}",_xlpm.interimString)-2))),"")</f>
        <v/>
      </c>
      <c r="F457" t="str" cm="1">
        <f t="array" ref="F457">IF($D457&lt;&gt;FALSE,_xlfn.LET(_xlpm.legacyData,INDEX('INPUT Legacy JSON Input'!$C:$C,$D457),
_xlpm.interimString,MID(_xlpm.legacyData,FIND(F$1,_xlpm.legacyData)+LEN(F$1)+3,LEN(_xlpm.legacyData)),
IF(ISERROR(FIND(F$1,_xlpm.legacyData)),"",LEFT(_xlpm.interimString,FIND("}",_xlpm.interimString)-2))),"")</f>
        <v/>
      </c>
      <c r="G457" t="str" cm="1">
        <f t="array" ref="G457">IF($D457&lt;&gt;FALSE,_xlfn.LET(_xlpm.legacyData,INDEX('INPUT Legacy JSON Input'!$C:$C,$D457),
_xlpm.interimString,MID(_xlpm.legacyData,FIND(G$1,_xlpm.legacyData)+LEN(G$1)+3,LEN(_xlpm.legacyData)),
IF(ISERROR(FIND(G$1,_xlpm.legacyData)),"",LEFT(_xlpm.interimString,FIND("}",_xlpm.interimString)-2))),"")</f>
        <v/>
      </c>
      <c r="H457" s="9" t="str">
        <f>IF(OR(AND(E457="",F457="",G457=""),AND(B457="labels.icon",F457="")),"",
SUBSTITUTE("{\""featureType\"":\"""&amp;A457&amp;"\"",\""elementType\"":\"""&amp;B457&amp;"\"",\""stylers\"":["&amp;
IF(OR(E457="",B457="labels.icon"),"","{\""visibility\"":\"""&amp;E457&amp;"\""},")&amp;
IF(F457="","","{\""color\"":\"""&amp;F457&amp;"\""},")&amp;
IF(OR(G457="",B457="labels.icon"),"","{\""weight\"":"&amp;G457&amp;"}")&amp;
"]}" &amp;IF((COUNTA(H458:H$778)-COUNTIF(H458:H$778,""))&gt;0, ",", ""),",]","]"))</f>
        <v/>
      </c>
    </row>
    <row r="458" spans="1:8">
      <c r="A458" s="6" t="s">
        <v>11</v>
      </c>
      <c r="B458" t="str" cm="1">
        <f t="array" ref="B458">INDEX('CONSTRUCTION 7 Types'!A:A,COUNTIF(A$2:A458,A458))</f>
        <v>labels.text.fill</v>
      </c>
      <c r="D458" t="b">
        <f>_xlfn.LET(_xlpm.overrideMatch,IFERROR(MATCH("{""featureType"":""" &amp; INDEX('CONFIG Legacy V3 Mapping'!B:B,MATCH('OUTPUT Legacy Converter'!A458,'CONFIG Legacy V3 Mapping'!A:A,0)) &amp; """,""elementType"":""" &amp; B458 &amp; """",'INPUT Legacy JSON Input'!$D:$D,0),FALSE),
_xlpm.allMatch,IF(LEN(A458)-LEN(SUBSTITUTE(A458,".",""))=0,IFERROR(MATCH("{""featureType"":"""&amp;INDEX('CONFIG Legacy V3 Mapping'!B:B,MATCH('OUTPUT Legacy Converter'!A458,'CONFIG Legacy V3 Mapping'!A:A,0))&amp;""",""elementType"":""all""",'INPUT Legacy JSON Input'!$D:$D,0),FALSE),FALSE),
_xlpm.defaultMatch,IF(LEN(A458)-LEN(SUBSTITUTE(A458,".",""))=0,IFERROR(MATCH("{""elementType"":""" &amp; B458 &amp; """",'INPUT Legacy JSON Input'!$D:$D,0),FALSE),FALSE),
IF(_xlpm.overrideMatch,_xlpm.overrideMatch,IF(_xlpm.allMatch,_xlpm.allMatch,IF(_xlpm.defaultMatch,_xlpm.defaultMatch,FALSE))))</f>
        <v>0</v>
      </c>
      <c r="E458" t="str" cm="1">
        <f t="array" ref="E458">IF($D458&lt;&gt;FALSE,_xlfn.LET(_xlpm.legacyData,INDEX('INPUT Legacy JSON Input'!$C:$C,$D458),
_xlpm.interimString,MID(_xlpm.legacyData,FIND(E$1,_xlpm.legacyData)+LEN(E$1)+3,LEN(_xlpm.legacyData)),
IF(ISERROR(FIND(E$1,_xlpm.legacyData)),"",LEFT(_xlpm.interimString,FIND("}",_xlpm.interimString)-2))),"")</f>
        <v/>
      </c>
      <c r="F458" t="str" cm="1">
        <f t="array" ref="F458">IF($D458&lt;&gt;FALSE,_xlfn.LET(_xlpm.legacyData,INDEX('INPUT Legacy JSON Input'!$C:$C,$D458),
_xlpm.interimString,MID(_xlpm.legacyData,FIND(F$1,_xlpm.legacyData)+LEN(F$1)+3,LEN(_xlpm.legacyData)),
IF(ISERROR(FIND(F$1,_xlpm.legacyData)),"",LEFT(_xlpm.interimString,FIND("}",_xlpm.interimString)-2))),"")</f>
        <v/>
      </c>
      <c r="G458" t="str" cm="1">
        <f t="array" ref="G458">IF($D458&lt;&gt;FALSE,_xlfn.LET(_xlpm.legacyData,INDEX('INPUT Legacy JSON Input'!$C:$C,$D458),
_xlpm.interimString,MID(_xlpm.legacyData,FIND(G$1,_xlpm.legacyData)+LEN(G$1)+3,LEN(_xlpm.legacyData)),
IF(ISERROR(FIND(G$1,_xlpm.legacyData)),"",LEFT(_xlpm.interimString,FIND("}",_xlpm.interimString)-2))),"")</f>
        <v/>
      </c>
      <c r="H458" s="9" t="str">
        <f>IF(OR(AND(E458="",F458="",G458=""),AND(B458="labels.icon",F458="")),"",
SUBSTITUTE("{\""featureType\"":\"""&amp;A458&amp;"\"",\""elementType\"":\"""&amp;B458&amp;"\"",\""stylers\"":["&amp;
IF(OR(E458="",B458="labels.icon"),"","{\""visibility\"":\"""&amp;E458&amp;"\""},")&amp;
IF(F458="","","{\""color\"":\"""&amp;F458&amp;"\""},")&amp;
IF(OR(G458="",B458="labels.icon"),"","{\""weight\"":"&amp;G458&amp;"}")&amp;
"]}" &amp;IF((COUNTA(H459:H$778)-COUNTIF(H459:H$778,""))&gt;0, ",", ""),",]","]"))</f>
        <v/>
      </c>
    </row>
    <row r="459" spans="1:8">
      <c r="A459" s="6" t="s">
        <v>12</v>
      </c>
      <c r="B459" t="str" cm="1">
        <f t="array" ref="B459">INDEX('CONSTRUCTION 7 Types'!A:A,COUNTIF(A$2:A459,A459))</f>
        <v>labels.text.fill</v>
      </c>
      <c r="D459" t="b">
        <f>_xlfn.LET(_xlpm.overrideMatch,IFERROR(MATCH("{""featureType"":""" &amp; INDEX('CONFIG Legacy V3 Mapping'!B:B,MATCH('OUTPUT Legacy Converter'!A459,'CONFIG Legacy V3 Mapping'!A:A,0)) &amp; """,""elementType"":""" &amp; B459 &amp; """",'INPUT Legacy JSON Input'!$D:$D,0),FALSE),
_xlpm.allMatch,IF(LEN(A459)-LEN(SUBSTITUTE(A459,".",""))=0,IFERROR(MATCH("{""featureType"":"""&amp;INDEX('CONFIG Legacy V3 Mapping'!B:B,MATCH('OUTPUT Legacy Converter'!A459,'CONFIG Legacy V3 Mapping'!A:A,0))&amp;""",""elementType"":""all""",'INPUT Legacy JSON Input'!$D:$D,0),FALSE),FALSE),
_xlpm.defaultMatch,IF(LEN(A459)-LEN(SUBSTITUTE(A459,".",""))=0,IFERROR(MATCH("{""elementType"":""" &amp; B459 &amp; """",'INPUT Legacy JSON Input'!$D:$D,0),FALSE),FALSE),
IF(_xlpm.overrideMatch,_xlpm.overrideMatch,IF(_xlpm.allMatch,_xlpm.allMatch,IF(_xlpm.defaultMatch,_xlpm.defaultMatch,FALSE))))</f>
        <v>0</v>
      </c>
      <c r="E459" t="str" cm="1">
        <f t="array" ref="E459">IF($D459&lt;&gt;FALSE,_xlfn.LET(_xlpm.legacyData,INDEX('INPUT Legacy JSON Input'!$C:$C,$D459),
_xlpm.interimString,MID(_xlpm.legacyData,FIND(E$1,_xlpm.legacyData)+LEN(E$1)+3,LEN(_xlpm.legacyData)),
IF(ISERROR(FIND(E$1,_xlpm.legacyData)),"",LEFT(_xlpm.interimString,FIND("}",_xlpm.interimString)-2))),"")</f>
        <v/>
      </c>
      <c r="F459" t="str" cm="1">
        <f t="array" ref="F459">IF($D459&lt;&gt;FALSE,_xlfn.LET(_xlpm.legacyData,INDEX('INPUT Legacy JSON Input'!$C:$C,$D459),
_xlpm.interimString,MID(_xlpm.legacyData,FIND(F$1,_xlpm.legacyData)+LEN(F$1)+3,LEN(_xlpm.legacyData)),
IF(ISERROR(FIND(F$1,_xlpm.legacyData)),"",LEFT(_xlpm.interimString,FIND("}",_xlpm.interimString)-2))),"")</f>
        <v/>
      </c>
      <c r="G459" t="str" cm="1">
        <f t="array" ref="G459">IF($D459&lt;&gt;FALSE,_xlfn.LET(_xlpm.legacyData,INDEX('INPUT Legacy JSON Input'!$C:$C,$D459),
_xlpm.interimString,MID(_xlpm.legacyData,FIND(G$1,_xlpm.legacyData)+LEN(G$1)+3,LEN(_xlpm.legacyData)),
IF(ISERROR(FIND(G$1,_xlpm.legacyData)),"",LEFT(_xlpm.interimString,FIND("}",_xlpm.interimString)-2))),"")</f>
        <v/>
      </c>
      <c r="H459" s="9" t="str">
        <f>IF(OR(AND(E459="",F459="",G459=""),AND(B459="labels.icon",F459="")),"",
SUBSTITUTE("{\""featureType\"":\"""&amp;A459&amp;"\"",\""elementType\"":\"""&amp;B459&amp;"\"",\""stylers\"":["&amp;
IF(OR(E459="",B459="labels.icon"),"","{\""visibility\"":\"""&amp;E459&amp;"\""},")&amp;
IF(F459="","","{\""color\"":\"""&amp;F459&amp;"\""},")&amp;
IF(OR(G459="",B459="labels.icon"),"","{\""weight\"":"&amp;G459&amp;"}")&amp;
"]}" &amp;IF((COUNTA(H460:H$778)-COUNTIF(H460:H$778,""))&gt;0, ",", ""),",]","]"))</f>
        <v/>
      </c>
    </row>
    <row r="460" spans="1:8">
      <c r="A460" s="6" t="s">
        <v>13</v>
      </c>
      <c r="B460" t="str" cm="1">
        <f t="array" ref="B460">INDEX('CONSTRUCTION 7 Types'!A:A,COUNTIF(A$2:A460,A460))</f>
        <v>labels.text.fill</v>
      </c>
      <c r="D460" t="b">
        <f>_xlfn.LET(_xlpm.overrideMatch,IFERROR(MATCH("{""featureType"":""" &amp; INDEX('CONFIG Legacy V3 Mapping'!B:B,MATCH('OUTPUT Legacy Converter'!A460,'CONFIG Legacy V3 Mapping'!A:A,0)) &amp; """,""elementType"":""" &amp; B460 &amp; """",'INPUT Legacy JSON Input'!$D:$D,0),FALSE),
_xlpm.allMatch,IF(LEN(A460)-LEN(SUBSTITUTE(A460,".",""))=0,IFERROR(MATCH("{""featureType"":"""&amp;INDEX('CONFIG Legacy V3 Mapping'!B:B,MATCH('OUTPUT Legacy Converter'!A460,'CONFIG Legacy V3 Mapping'!A:A,0))&amp;""",""elementType"":""all""",'INPUT Legacy JSON Input'!$D:$D,0),FALSE),FALSE),
_xlpm.defaultMatch,IF(LEN(A460)-LEN(SUBSTITUTE(A460,".",""))=0,IFERROR(MATCH("{""elementType"":""" &amp; B460 &amp; """",'INPUT Legacy JSON Input'!$D:$D,0),FALSE),FALSE),
IF(_xlpm.overrideMatch,_xlpm.overrideMatch,IF(_xlpm.allMatch,_xlpm.allMatch,IF(_xlpm.defaultMatch,_xlpm.defaultMatch,FALSE))))</f>
        <v>0</v>
      </c>
      <c r="E460" t="str" cm="1">
        <f t="array" ref="E460">IF($D460&lt;&gt;FALSE,_xlfn.LET(_xlpm.legacyData,INDEX('INPUT Legacy JSON Input'!$C:$C,$D460),
_xlpm.interimString,MID(_xlpm.legacyData,FIND(E$1,_xlpm.legacyData)+LEN(E$1)+3,LEN(_xlpm.legacyData)),
IF(ISERROR(FIND(E$1,_xlpm.legacyData)),"",LEFT(_xlpm.interimString,FIND("}",_xlpm.interimString)-2))),"")</f>
        <v/>
      </c>
      <c r="F460" t="str" cm="1">
        <f t="array" ref="F460">IF($D460&lt;&gt;FALSE,_xlfn.LET(_xlpm.legacyData,INDEX('INPUT Legacy JSON Input'!$C:$C,$D460),
_xlpm.interimString,MID(_xlpm.legacyData,FIND(F$1,_xlpm.legacyData)+LEN(F$1)+3,LEN(_xlpm.legacyData)),
IF(ISERROR(FIND(F$1,_xlpm.legacyData)),"",LEFT(_xlpm.interimString,FIND("}",_xlpm.interimString)-2))),"")</f>
        <v/>
      </c>
      <c r="G460" t="str" cm="1">
        <f t="array" ref="G460">IF($D460&lt;&gt;FALSE,_xlfn.LET(_xlpm.legacyData,INDEX('INPUT Legacy JSON Input'!$C:$C,$D460),
_xlpm.interimString,MID(_xlpm.legacyData,FIND(G$1,_xlpm.legacyData)+LEN(G$1)+3,LEN(_xlpm.legacyData)),
IF(ISERROR(FIND(G$1,_xlpm.legacyData)),"",LEFT(_xlpm.interimString,FIND("}",_xlpm.interimString)-2))),"")</f>
        <v/>
      </c>
      <c r="H460" s="9" t="str">
        <f>IF(OR(AND(E460="",F460="",G460=""),AND(B460="labels.icon",F460="")),"",
SUBSTITUTE("{\""featureType\"":\"""&amp;A460&amp;"\"",\""elementType\"":\"""&amp;B460&amp;"\"",\""stylers\"":["&amp;
IF(OR(E460="",B460="labels.icon"),"","{\""visibility\"":\"""&amp;E460&amp;"\""},")&amp;
IF(F460="","","{\""color\"":\"""&amp;F460&amp;"\""},")&amp;
IF(OR(G460="",B460="labels.icon"),"","{\""weight\"":"&amp;G460&amp;"}")&amp;
"]}" &amp;IF((COUNTA(H461:H$778)-COUNTIF(H461:H$778,""))&gt;0, ",", ""),",]","]"))</f>
        <v/>
      </c>
    </row>
    <row r="461" spans="1:8">
      <c r="A461" s="6" t="s">
        <v>14</v>
      </c>
      <c r="B461" t="str" cm="1">
        <f t="array" ref="B461">INDEX('CONSTRUCTION 7 Types'!A:A,COUNTIF(A$2:A461,A461))</f>
        <v>labels.text.fill</v>
      </c>
      <c r="D461" t="b">
        <f>_xlfn.LET(_xlpm.overrideMatch,IFERROR(MATCH("{""featureType"":""" &amp; INDEX('CONFIG Legacy V3 Mapping'!B:B,MATCH('OUTPUT Legacy Converter'!A461,'CONFIG Legacy V3 Mapping'!A:A,0)) &amp; """,""elementType"":""" &amp; B461 &amp; """",'INPUT Legacy JSON Input'!$D:$D,0),FALSE),
_xlpm.allMatch,IF(LEN(A461)-LEN(SUBSTITUTE(A461,".",""))=0,IFERROR(MATCH("{""featureType"":"""&amp;INDEX('CONFIG Legacy V3 Mapping'!B:B,MATCH('OUTPUT Legacy Converter'!A461,'CONFIG Legacy V3 Mapping'!A:A,0))&amp;""",""elementType"":""all""",'INPUT Legacy JSON Input'!$D:$D,0),FALSE),FALSE),
_xlpm.defaultMatch,IF(LEN(A461)-LEN(SUBSTITUTE(A461,".",""))=0,IFERROR(MATCH("{""elementType"":""" &amp; B461 &amp; """",'INPUT Legacy JSON Input'!$D:$D,0),FALSE),FALSE),
IF(_xlpm.overrideMatch,_xlpm.overrideMatch,IF(_xlpm.allMatch,_xlpm.allMatch,IF(_xlpm.defaultMatch,_xlpm.defaultMatch,FALSE))))</f>
        <v>0</v>
      </c>
      <c r="E461" t="str" cm="1">
        <f t="array" ref="E461">IF($D461&lt;&gt;FALSE,_xlfn.LET(_xlpm.legacyData,INDEX('INPUT Legacy JSON Input'!$C:$C,$D461),
_xlpm.interimString,MID(_xlpm.legacyData,FIND(E$1,_xlpm.legacyData)+LEN(E$1)+3,LEN(_xlpm.legacyData)),
IF(ISERROR(FIND(E$1,_xlpm.legacyData)),"",LEFT(_xlpm.interimString,FIND("}",_xlpm.interimString)-2))),"")</f>
        <v/>
      </c>
      <c r="F461" t="str" cm="1">
        <f t="array" ref="F461">IF($D461&lt;&gt;FALSE,_xlfn.LET(_xlpm.legacyData,INDEX('INPUT Legacy JSON Input'!$C:$C,$D461),
_xlpm.interimString,MID(_xlpm.legacyData,FIND(F$1,_xlpm.legacyData)+LEN(F$1)+3,LEN(_xlpm.legacyData)),
IF(ISERROR(FIND(F$1,_xlpm.legacyData)),"",LEFT(_xlpm.interimString,FIND("}",_xlpm.interimString)-2))),"")</f>
        <v/>
      </c>
      <c r="G461" t="str" cm="1">
        <f t="array" ref="G461">IF($D461&lt;&gt;FALSE,_xlfn.LET(_xlpm.legacyData,INDEX('INPUT Legacy JSON Input'!$C:$C,$D461),
_xlpm.interimString,MID(_xlpm.legacyData,FIND(G$1,_xlpm.legacyData)+LEN(G$1)+3,LEN(_xlpm.legacyData)),
IF(ISERROR(FIND(G$1,_xlpm.legacyData)),"",LEFT(_xlpm.interimString,FIND("}",_xlpm.interimString)-2))),"")</f>
        <v/>
      </c>
      <c r="H461" s="9" t="str">
        <f>IF(OR(AND(E461="",F461="",G461=""),AND(B461="labels.icon",F461="")),"",
SUBSTITUTE("{\""featureType\"":\"""&amp;A461&amp;"\"",\""elementType\"":\"""&amp;B461&amp;"\"",\""stylers\"":["&amp;
IF(OR(E461="",B461="labels.icon"),"","{\""visibility\"":\"""&amp;E461&amp;"\""},")&amp;
IF(F461="","","{\""color\"":\"""&amp;F461&amp;"\""},")&amp;
IF(OR(G461="",B461="labels.icon"),"","{\""weight\"":"&amp;G461&amp;"}")&amp;
"]}" &amp;IF((COUNTA(H462:H$778)-COUNTIF(H462:H$778,""))&gt;0, ",", ""),",]","]"))</f>
        <v/>
      </c>
    </row>
    <row r="462" spans="1:8">
      <c r="A462" s="6" t="s">
        <v>15</v>
      </c>
      <c r="B462" t="str" cm="1">
        <f t="array" ref="B462">INDEX('CONSTRUCTION 7 Types'!A:A,COUNTIF(A$2:A462,A462))</f>
        <v>labels.text.fill</v>
      </c>
      <c r="D462" t="b">
        <f>_xlfn.LET(_xlpm.overrideMatch,IFERROR(MATCH("{""featureType"":""" &amp; INDEX('CONFIG Legacy V3 Mapping'!B:B,MATCH('OUTPUT Legacy Converter'!A462,'CONFIG Legacy V3 Mapping'!A:A,0)) &amp; """,""elementType"":""" &amp; B462 &amp; """",'INPUT Legacy JSON Input'!$D:$D,0),FALSE),
_xlpm.allMatch,IF(LEN(A462)-LEN(SUBSTITUTE(A462,".",""))=0,IFERROR(MATCH("{""featureType"":"""&amp;INDEX('CONFIG Legacy V3 Mapping'!B:B,MATCH('OUTPUT Legacy Converter'!A462,'CONFIG Legacy V3 Mapping'!A:A,0))&amp;""",""elementType"":""all""",'INPUT Legacy JSON Input'!$D:$D,0),FALSE),FALSE),
_xlpm.defaultMatch,IF(LEN(A462)-LEN(SUBSTITUTE(A462,".",""))=0,IFERROR(MATCH("{""elementType"":""" &amp; B462 &amp; """",'INPUT Legacy JSON Input'!$D:$D,0),FALSE),FALSE),
IF(_xlpm.overrideMatch,_xlpm.overrideMatch,IF(_xlpm.allMatch,_xlpm.allMatch,IF(_xlpm.defaultMatch,_xlpm.defaultMatch,FALSE))))</f>
        <v>0</v>
      </c>
      <c r="E462" t="str" cm="1">
        <f t="array" ref="E462">IF($D462&lt;&gt;FALSE,_xlfn.LET(_xlpm.legacyData,INDEX('INPUT Legacy JSON Input'!$C:$C,$D462),
_xlpm.interimString,MID(_xlpm.legacyData,FIND(E$1,_xlpm.legacyData)+LEN(E$1)+3,LEN(_xlpm.legacyData)),
IF(ISERROR(FIND(E$1,_xlpm.legacyData)),"",LEFT(_xlpm.interimString,FIND("}",_xlpm.interimString)-2))),"")</f>
        <v/>
      </c>
      <c r="F462" t="str" cm="1">
        <f t="array" ref="F462">IF($D462&lt;&gt;FALSE,_xlfn.LET(_xlpm.legacyData,INDEX('INPUT Legacy JSON Input'!$C:$C,$D462),
_xlpm.interimString,MID(_xlpm.legacyData,FIND(F$1,_xlpm.legacyData)+LEN(F$1)+3,LEN(_xlpm.legacyData)),
IF(ISERROR(FIND(F$1,_xlpm.legacyData)),"",LEFT(_xlpm.interimString,FIND("}",_xlpm.interimString)-2))),"")</f>
        <v/>
      </c>
      <c r="G462" t="str" cm="1">
        <f t="array" ref="G462">IF($D462&lt;&gt;FALSE,_xlfn.LET(_xlpm.legacyData,INDEX('INPUT Legacy JSON Input'!$C:$C,$D462),
_xlpm.interimString,MID(_xlpm.legacyData,FIND(G$1,_xlpm.legacyData)+LEN(G$1)+3,LEN(_xlpm.legacyData)),
IF(ISERROR(FIND(G$1,_xlpm.legacyData)),"",LEFT(_xlpm.interimString,FIND("}",_xlpm.interimString)-2))),"")</f>
        <v/>
      </c>
      <c r="H462" s="9" t="str">
        <f>IF(OR(AND(E462="",F462="",G462=""),AND(B462="labels.icon",F462="")),"",
SUBSTITUTE("{\""featureType\"":\"""&amp;A462&amp;"\"",\""elementType\"":\"""&amp;B462&amp;"\"",\""stylers\"":["&amp;
IF(OR(E462="",B462="labels.icon"),"","{\""visibility\"":\"""&amp;E462&amp;"\""},")&amp;
IF(F462="","","{\""color\"":\"""&amp;F462&amp;"\""},")&amp;
IF(OR(G462="",B462="labels.icon"),"","{\""weight\"":"&amp;G462&amp;"}")&amp;
"]}" &amp;IF((COUNTA(H463:H$778)-COUNTIF(H463:H$778,""))&gt;0, ",", ""),",]","]"))</f>
        <v/>
      </c>
    </row>
    <row r="463" spans="1:8">
      <c r="A463" s="6" t="s">
        <v>16</v>
      </c>
      <c r="B463" t="str" cm="1">
        <f t="array" ref="B463">INDEX('CONSTRUCTION 7 Types'!A:A,COUNTIF(A$2:A463,A463))</f>
        <v>labels.text.fill</v>
      </c>
      <c r="D463" t="b">
        <f>_xlfn.LET(_xlpm.overrideMatch,IFERROR(MATCH("{""featureType"":""" &amp; INDEX('CONFIG Legacy V3 Mapping'!B:B,MATCH('OUTPUT Legacy Converter'!A463,'CONFIG Legacy V3 Mapping'!A:A,0)) &amp; """,""elementType"":""" &amp; B463 &amp; """",'INPUT Legacy JSON Input'!$D:$D,0),FALSE),
_xlpm.allMatch,IF(LEN(A463)-LEN(SUBSTITUTE(A463,".",""))=0,IFERROR(MATCH("{""featureType"":"""&amp;INDEX('CONFIG Legacy V3 Mapping'!B:B,MATCH('OUTPUT Legacy Converter'!A463,'CONFIG Legacy V3 Mapping'!A:A,0))&amp;""",""elementType"":""all""",'INPUT Legacy JSON Input'!$D:$D,0),FALSE),FALSE),
_xlpm.defaultMatch,IF(LEN(A463)-LEN(SUBSTITUTE(A463,".",""))=0,IFERROR(MATCH("{""elementType"":""" &amp; B463 &amp; """",'INPUT Legacy JSON Input'!$D:$D,0),FALSE),FALSE),
IF(_xlpm.overrideMatch,_xlpm.overrideMatch,IF(_xlpm.allMatch,_xlpm.allMatch,IF(_xlpm.defaultMatch,_xlpm.defaultMatch,FALSE))))</f>
        <v>0</v>
      </c>
      <c r="E463" t="str" cm="1">
        <f t="array" ref="E463">IF($D463&lt;&gt;FALSE,_xlfn.LET(_xlpm.legacyData,INDEX('INPUT Legacy JSON Input'!$C:$C,$D463),
_xlpm.interimString,MID(_xlpm.legacyData,FIND(E$1,_xlpm.legacyData)+LEN(E$1)+3,LEN(_xlpm.legacyData)),
IF(ISERROR(FIND(E$1,_xlpm.legacyData)),"",LEFT(_xlpm.interimString,FIND("}",_xlpm.interimString)-2))),"")</f>
        <v/>
      </c>
      <c r="F463" t="str" cm="1">
        <f t="array" ref="F463">IF($D463&lt;&gt;FALSE,_xlfn.LET(_xlpm.legacyData,INDEX('INPUT Legacy JSON Input'!$C:$C,$D463),
_xlpm.interimString,MID(_xlpm.legacyData,FIND(F$1,_xlpm.legacyData)+LEN(F$1)+3,LEN(_xlpm.legacyData)),
IF(ISERROR(FIND(F$1,_xlpm.legacyData)),"",LEFT(_xlpm.interimString,FIND("}",_xlpm.interimString)-2))),"")</f>
        <v/>
      </c>
      <c r="G463" t="str" cm="1">
        <f t="array" ref="G463">IF($D463&lt;&gt;FALSE,_xlfn.LET(_xlpm.legacyData,INDEX('INPUT Legacy JSON Input'!$C:$C,$D463),
_xlpm.interimString,MID(_xlpm.legacyData,FIND(G$1,_xlpm.legacyData)+LEN(G$1)+3,LEN(_xlpm.legacyData)),
IF(ISERROR(FIND(G$1,_xlpm.legacyData)),"",LEFT(_xlpm.interimString,FIND("}",_xlpm.interimString)-2))),"")</f>
        <v/>
      </c>
      <c r="H463" s="9" t="str">
        <f>IF(OR(AND(E463="",F463="",G463=""),AND(B463="labels.icon",F463="")),"",
SUBSTITUTE("{\""featureType\"":\"""&amp;A463&amp;"\"",\""elementType\"":\"""&amp;B463&amp;"\"",\""stylers\"":["&amp;
IF(OR(E463="",B463="labels.icon"),"","{\""visibility\"":\"""&amp;E463&amp;"\""},")&amp;
IF(F463="","","{\""color\"":\"""&amp;F463&amp;"\""},")&amp;
IF(OR(G463="",B463="labels.icon"),"","{\""weight\"":"&amp;G463&amp;"}")&amp;
"]}" &amp;IF((COUNTA(H464:H$778)-COUNTIF(H464:H$778,""))&gt;0, ",", ""),",]","]"))</f>
        <v/>
      </c>
    </row>
    <row r="464" spans="1:8">
      <c r="A464" s="6" t="s">
        <v>17</v>
      </c>
      <c r="B464" t="str" cm="1">
        <f t="array" ref="B464">INDEX('CONSTRUCTION 7 Types'!A:A,COUNTIF(A$2:A464,A464))</f>
        <v>labels.text.fill</v>
      </c>
      <c r="D464" t="b">
        <f>_xlfn.LET(_xlpm.overrideMatch,IFERROR(MATCH("{""featureType"":""" &amp; INDEX('CONFIG Legacy V3 Mapping'!B:B,MATCH('OUTPUT Legacy Converter'!A464,'CONFIG Legacy V3 Mapping'!A:A,0)) &amp; """,""elementType"":""" &amp; B464 &amp; """",'INPUT Legacy JSON Input'!$D:$D,0),FALSE),
_xlpm.allMatch,IF(LEN(A464)-LEN(SUBSTITUTE(A464,".",""))=0,IFERROR(MATCH("{""featureType"":"""&amp;INDEX('CONFIG Legacy V3 Mapping'!B:B,MATCH('OUTPUT Legacy Converter'!A464,'CONFIG Legacy V3 Mapping'!A:A,0))&amp;""",""elementType"":""all""",'INPUT Legacy JSON Input'!$D:$D,0),FALSE),FALSE),
_xlpm.defaultMatch,IF(LEN(A464)-LEN(SUBSTITUTE(A464,".",""))=0,IFERROR(MATCH("{""elementType"":""" &amp; B464 &amp; """",'INPUT Legacy JSON Input'!$D:$D,0),FALSE),FALSE),
IF(_xlpm.overrideMatch,_xlpm.overrideMatch,IF(_xlpm.allMatch,_xlpm.allMatch,IF(_xlpm.defaultMatch,_xlpm.defaultMatch,FALSE))))</f>
        <v>0</v>
      </c>
      <c r="E464" t="str" cm="1">
        <f t="array" ref="E464">IF($D464&lt;&gt;FALSE,_xlfn.LET(_xlpm.legacyData,INDEX('INPUT Legacy JSON Input'!$C:$C,$D464),
_xlpm.interimString,MID(_xlpm.legacyData,FIND(E$1,_xlpm.legacyData)+LEN(E$1)+3,LEN(_xlpm.legacyData)),
IF(ISERROR(FIND(E$1,_xlpm.legacyData)),"",LEFT(_xlpm.interimString,FIND("}",_xlpm.interimString)-2))),"")</f>
        <v/>
      </c>
      <c r="F464" t="str" cm="1">
        <f t="array" ref="F464">IF($D464&lt;&gt;FALSE,_xlfn.LET(_xlpm.legacyData,INDEX('INPUT Legacy JSON Input'!$C:$C,$D464),
_xlpm.interimString,MID(_xlpm.legacyData,FIND(F$1,_xlpm.legacyData)+LEN(F$1)+3,LEN(_xlpm.legacyData)),
IF(ISERROR(FIND(F$1,_xlpm.legacyData)),"",LEFT(_xlpm.interimString,FIND("}",_xlpm.interimString)-2))),"")</f>
        <v/>
      </c>
      <c r="G464" t="str" cm="1">
        <f t="array" ref="G464">IF($D464&lt;&gt;FALSE,_xlfn.LET(_xlpm.legacyData,INDEX('INPUT Legacy JSON Input'!$C:$C,$D464),
_xlpm.interimString,MID(_xlpm.legacyData,FIND(G$1,_xlpm.legacyData)+LEN(G$1)+3,LEN(_xlpm.legacyData)),
IF(ISERROR(FIND(G$1,_xlpm.legacyData)),"",LEFT(_xlpm.interimString,FIND("}",_xlpm.interimString)-2))),"")</f>
        <v/>
      </c>
      <c r="H464" s="9" t="str">
        <f>IF(OR(AND(E464="",F464="",G464=""),AND(B464="labels.icon",F464="")),"",
SUBSTITUTE("{\""featureType\"":\"""&amp;A464&amp;"\"",\""elementType\"":\"""&amp;B464&amp;"\"",\""stylers\"":["&amp;
IF(OR(E464="",B464="labels.icon"),"","{\""visibility\"":\"""&amp;E464&amp;"\""},")&amp;
IF(F464="","","{\""color\"":\"""&amp;F464&amp;"\""},")&amp;
IF(OR(G464="",B464="labels.icon"),"","{\""weight\"":"&amp;G464&amp;"}")&amp;
"]}" &amp;IF((COUNTA(H465:H$778)-COUNTIF(H465:H$778,""))&gt;0, ",", ""),",]","]"))</f>
        <v/>
      </c>
    </row>
    <row r="465" spans="1:8">
      <c r="A465" s="6" t="s">
        <v>18</v>
      </c>
      <c r="B465" t="str" cm="1">
        <f t="array" ref="B465">INDEX('CONSTRUCTION 7 Types'!A:A,COUNTIF(A$2:A465,A465))</f>
        <v>labels.text.fill</v>
      </c>
      <c r="D465" t="b">
        <f>_xlfn.LET(_xlpm.overrideMatch,IFERROR(MATCH("{""featureType"":""" &amp; INDEX('CONFIG Legacy V3 Mapping'!B:B,MATCH('OUTPUT Legacy Converter'!A465,'CONFIG Legacy V3 Mapping'!A:A,0)) &amp; """,""elementType"":""" &amp; B465 &amp; """",'INPUT Legacy JSON Input'!$D:$D,0),FALSE),
_xlpm.allMatch,IF(LEN(A465)-LEN(SUBSTITUTE(A465,".",""))=0,IFERROR(MATCH("{""featureType"":"""&amp;INDEX('CONFIG Legacy V3 Mapping'!B:B,MATCH('OUTPUT Legacy Converter'!A465,'CONFIG Legacy V3 Mapping'!A:A,0))&amp;""",""elementType"":""all""",'INPUT Legacy JSON Input'!$D:$D,0),FALSE),FALSE),
_xlpm.defaultMatch,IF(LEN(A465)-LEN(SUBSTITUTE(A465,".",""))=0,IFERROR(MATCH("{""elementType"":""" &amp; B465 &amp; """",'INPUT Legacy JSON Input'!$D:$D,0),FALSE),FALSE),
IF(_xlpm.overrideMatch,_xlpm.overrideMatch,IF(_xlpm.allMatch,_xlpm.allMatch,IF(_xlpm.defaultMatch,_xlpm.defaultMatch,FALSE))))</f>
        <v>0</v>
      </c>
      <c r="E465" t="str" cm="1">
        <f t="array" ref="E465">IF($D465&lt;&gt;FALSE,_xlfn.LET(_xlpm.legacyData,INDEX('INPUT Legacy JSON Input'!$C:$C,$D465),
_xlpm.interimString,MID(_xlpm.legacyData,FIND(E$1,_xlpm.legacyData)+LEN(E$1)+3,LEN(_xlpm.legacyData)),
IF(ISERROR(FIND(E$1,_xlpm.legacyData)),"",LEFT(_xlpm.interimString,FIND("}",_xlpm.interimString)-2))),"")</f>
        <v/>
      </c>
      <c r="F465" t="str" cm="1">
        <f t="array" ref="F465">IF($D465&lt;&gt;FALSE,_xlfn.LET(_xlpm.legacyData,INDEX('INPUT Legacy JSON Input'!$C:$C,$D465),
_xlpm.interimString,MID(_xlpm.legacyData,FIND(F$1,_xlpm.legacyData)+LEN(F$1)+3,LEN(_xlpm.legacyData)),
IF(ISERROR(FIND(F$1,_xlpm.legacyData)),"",LEFT(_xlpm.interimString,FIND("}",_xlpm.interimString)-2))),"")</f>
        <v/>
      </c>
      <c r="G465" t="str" cm="1">
        <f t="array" ref="G465">IF($D465&lt;&gt;FALSE,_xlfn.LET(_xlpm.legacyData,INDEX('INPUT Legacy JSON Input'!$C:$C,$D465),
_xlpm.interimString,MID(_xlpm.legacyData,FIND(G$1,_xlpm.legacyData)+LEN(G$1)+3,LEN(_xlpm.legacyData)),
IF(ISERROR(FIND(G$1,_xlpm.legacyData)),"",LEFT(_xlpm.interimString,FIND("}",_xlpm.interimString)-2))),"")</f>
        <v/>
      </c>
      <c r="H465" s="9" t="str">
        <f>IF(OR(AND(E465="",F465="",G465=""),AND(B465="labels.icon",F465="")),"",
SUBSTITUTE("{\""featureType\"":\"""&amp;A465&amp;"\"",\""elementType\"":\"""&amp;B465&amp;"\"",\""stylers\"":["&amp;
IF(OR(E465="",B465="labels.icon"),"","{\""visibility\"":\"""&amp;E465&amp;"\""},")&amp;
IF(F465="","","{\""color\"":\"""&amp;F465&amp;"\""},")&amp;
IF(OR(G465="",B465="labels.icon"),"","{\""weight\"":"&amp;G465&amp;"}")&amp;
"]}" &amp;IF((COUNTA(H466:H$778)-COUNTIF(H466:H$778,""))&gt;0, ",", ""),",]","]"))</f>
        <v/>
      </c>
    </row>
    <row r="466" spans="1:8">
      <c r="A466" s="6" t="s">
        <v>19</v>
      </c>
      <c r="B466" t="str" cm="1">
        <f t="array" ref="B466">INDEX('CONSTRUCTION 7 Types'!A:A,COUNTIF(A$2:A466,A466))</f>
        <v>labels.text.fill</v>
      </c>
      <c r="D466" t="b">
        <f>_xlfn.LET(_xlpm.overrideMatch,IFERROR(MATCH("{""featureType"":""" &amp; INDEX('CONFIG Legacy V3 Mapping'!B:B,MATCH('OUTPUT Legacy Converter'!A466,'CONFIG Legacy V3 Mapping'!A:A,0)) &amp; """,""elementType"":""" &amp; B466 &amp; """",'INPUT Legacy JSON Input'!$D:$D,0),FALSE),
_xlpm.allMatch,IF(LEN(A466)-LEN(SUBSTITUTE(A466,".",""))=0,IFERROR(MATCH("{""featureType"":"""&amp;INDEX('CONFIG Legacy V3 Mapping'!B:B,MATCH('OUTPUT Legacy Converter'!A466,'CONFIG Legacy V3 Mapping'!A:A,0))&amp;""",""elementType"":""all""",'INPUT Legacy JSON Input'!$D:$D,0),FALSE),FALSE),
_xlpm.defaultMatch,IF(LEN(A466)-LEN(SUBSTITUTE(A466,".",""))=0,IFERROR(MATCH("{""elementType"":""" &amp; B466 &amp; """",'INPUT Legacy JSON Input'!$D:$D,0),FALSE),FALSE),
IF(_xlpm.overrideMatch,_xlpm.overrideMatch,IF(_xlpm.allMatch,_xlpm.allMatch,IF(_xlpm.defaultMatch,_xlpm.defaultMatch,FALSE))))</f>
        <v>0</v>
      </c>
      <c r="E466" t="str" cm="1">
        <f t="array" ref="E466">IF($D466&lt;&gt;FALSE,_xlfn.LET(_xlpm.legacyData,INDEX('INPUT Legacy JSON Input'!$C:$C,$D466),
_xlpm.interimString,MID(_xlpm.legacyData,FIND(E$1,_xlpm.legacyData)+LEN(E$1)+3,LEN(_xlpm.legacyData)),
IF(ISERROR(FIND(E$1,_xlpm.legacyData)),"",LEFT(_xlpm.interimString,FIND("}",_xlpm.interimString)-2))),"")</f>
        <v/>
      </c>
      <c r="F466" t="str" cm="1">
        <f t="array" ref="F466">IF($D466&lt;&gt;FALSE,_xlfn.LET(_xlpm.legacyData,INDEX('INPUT Legacy JSON Input'!$C:$C,$D466),
_xlpm.interimString,MID(_xlpm.legacyData,FIND(F$1,_xlpm.legacyData)+LEN(F$1)+3,LEN(_xlpm.legacyData)),
IF(ISERROR(FIND(F$1,_xlpm.legacyData)),"",LEFT(_xlpm.interimString,FIND("}",_xlpm.interimString)-2))),"")</f>
        <v/>
      </c>
      <c r="G466" t="str" cm="1">
        <f t="array" ref="G466">IF($D466&lt;&gt;FALSE,_xlfn.LET(_xlpm.legacyData,INDEX('INPUT Legacy JSON Input'!$C:$C,$D466),
_xlpm.interimString,MID(_xlpm.legacyData,FIND(G$1,_xlpm.legacyData)+LEN(G$1)+3,LEN(_xlpm.legacyData)),
IF(ISERROR(FIND(G$1,_xlpm.legacyData)),"",LEFT(_xlpm.interimString,FIND("}",_xlpm.interimString)-2))),"")</f>
        <v/>
      </c>
      <c r="H466" s="9" t="str">
        <f>IF(OR(AND(E466="",F466="",G466=""),AND(B466="labels.icon",F466="")),"",
SUBSTITUTE("{\""featureType\"":\"""&amp;A466&amp;"\"",\""elementType\"":\"""&amp;B466&amp;"\"",\""stylers\"":["&amp;
IF(OR(E466="",B466="labels.icon"),"","{\""visibility\"":\"""&amp;E466&amp;"\""},")&amp;
IF(F466="","","{\""color\"":\"""&amp;F466&amp;"\""},")&amp;
IF(OR(G466="",B466="labels.icon"),"","{\""weight\"":"&amp;G466&amp;"}")&amp;
"]}" &amp;IF((COUNTA(H467:H$778)-COUNTIF(H467:H$778,""))&gt;0, ",", ""),",]","]"))</f>
        <v/>
      </c>
    </row>
    <row r="467" spans="1:8">
      <c r="A467" s="6" t="s">
        <v>20</v>
      </c>
      <c r="B467" t="str" cm="1">
        <f t="array" ref="B467">INDEX('CONSTRUCTION 7 Types'!A:A,COUNTIF(A$2:A467,A467))</f>
        <v>labels.text.fill</v>
      </c>
      <c r="D467" t="b">
        <f>_xlfn.LET(_xlpm.overrideMatch,IFERROR(MATCH("{""featureType"":""" &amp; INDEX('CONFIG Legacy V3 Mapping'!B:B,MATCH('OUTPUT Legacy Converter'!A467,'CONFIG Legacy V3 Mapping'!A:A,0)) &amp; """,""elementType"":""" &amp; B467 &amp; """",'INPUT Legacy JSON Input'!$D:$D,0),FALSE),
_xlpm.allMatch,IF(LEN(A467)-LEN(SUBSTITUTE(A467,".",""))=0,IFERROR(MATCH("{""featureType"":"""&amp;INDEX('CONFIG Legacy V3 Mapping'!B:B,MATCH('OUTPUT Legacy Converter'!A467,'CONFIG Legacy V3 Mapping'!A:A,0))&amp;""",""elementType"":""all""",'INPUT Legacy JSON Input'!$D:$D,0),FALSE),FALSE),
_xlpm.defaultMatch,IF(LEN(A467)-LEN(SUBSTITUTE(A467,".",""))=0,IFERROR(MATCH("{""elementType"":""" &amp; B467 &amp; """",'INPUT Legacy JSON Input'!$D:$D,0),FALSE),FALSE),
IF(_xlpm.overrideMatch,_xlpm.overrideMatch,IF(_xlpm.allMatch,_xlpm.allMatch,IF(_xlpm.defaultMatch,_xlpm.defaultMatch,FALSE))))</f>
        <v>0</v>
      </c>
      <c r="E467" t="str" cm="1">
        <f t="array" ref="E467">IF($D467&lt;&gt;FALSE,_xlfn.LET(_xlpm.legacyData,INDEX('INPUT Legacy JSON Input'!$C:$C,$D467),
_xlpm.interimString,MID(_xlpm.legacyData,FIND(E$1,_xlpm.legacyData)+LEN(E$1)+3,LEN(_xlpm.legacyData)),
IF(ISERROR(FIND(E$1,_xlpm.legacyData)),"",LEFT(_xlpm.interimString,FIND("}",_xlpm.interimString)-2))),"")</f>
        <v/>
      </c>
      <c r="F467" t="str" cm="1">
        <f t="array" ref="F467">IF($D467&lt;&gt;FALSE,_xlfn.LET(_xlpm.legacyData,INDEX('INPUT Legacy JSON Input'!$C:$C,$D467),
_xlpm.interimString,MID(_xlpm.legacyData,FIND(F$1,_xlpm.legacyData)+LEN(F$1)+3,LEN(_xlpm.legacyData)),
IF(ISERROR(FIND(F$1,_xlpm.legacyData)),"",LEFT(_xlpm.interimString,FIND("}",_xlpm.interimString)-2))),"")</f>
        <v/>
      </c>
      <c r="G467" t="str" cm="1">
        <f t="array" ref="G467">IF($D467&lt;&gt;FALSE,_xlfn.LET(_xlpm.legacyData,INDEX('INPUT Legacy JSON Input'!$C:$C,$D467),
_xlpm.interimString,MID(_xlpm.legacyData,FIND(G$1,_xlpm.legacyData)+LEN(G$1)+3,LEN(_xlpm.legacyData)),
IF(ISERROR(FIND(G$1,_xlpm.legacyData)),"",LEFT(_xlpm.interimString,FIND("}",_xlpm.interimString)-2))),"")</f>
        <v/>
      </c>
      <c r="H467" s="9" t="str">
        <f>IF(OR(AND(E467="",F467="",G467=""),AND(B467="labels.icon",F467="")),"",
SUBSTITUTE("{\""featureType\"":\"""&amp;A467&amp;"\"",\""elementType\"":\"""&amp;B467&amp;"\"",\""stylers\"":["&amp;
IF(OR(E467="",B467="labels.icon"),"","{\""visibility\"":\"""&amp;E467&amp;"\""},")&amp;
IF(F467="","","{\""color\"":\"""&amp;F467&amp;"\""},")&amp;
IF(OR(G467="",B467="labels.icon"),"","{\""weight\"":"&amp;G467&amp;"}")&amp;
"]}" &amp;IF((COUNTA(H468:H$778)-COUNTIF(H468:H$778,""))&gt;0, ",", ""),",]","]"))</f>
        <v/>
      </c>
    </row>
    <row r="468" spans="1:8">
      <c r="A468" s="6" t="s">
        <v>21</v>
      </c>
      <c r="B468" t="str" cm="1">
        <f t="array" ref="B468">INDEX('CONSTRUCTION 7 Types'!A:A,COUNTIF(A$2:A468,A468))</f>
        <v>labels.text.fill</v>
      </c>
      <c r="D468" t="b">
        <f>_xlfn.LET(_xlpm.overrideMatch,IFERROR(MATCH("{""featureType"":""" &amp; INDEX('CONFIG Legacy V3 Mapping'!B:B,MATCH('OUTPUT Legacy Converter'!A468,'CONFIG Legacy V3 Mapping'!A:A,0)) &amp; """,""elementType"":""" &amp; B468 &amp; """",'INPUT Legacy JSON Input'!$D:$D,0),FALSE),
_xlpm.allMatch,IF(LEN(A468)-LEN(SUBSTITUTE(A468,".",""))=0,IFERROR(MATCH("{""featureType"":"""&amp;INDEX('CONFIG Legacy V3 Mapping'!B:B,MATCH('OUTPUT Legacy Converter'!A468,'CONFIG Legacy V3 Mapping'!A:A,0))&amp;""",""elementType"":""all""",'INPUT Legacy JSON Input'!$D:$D,0),FALSE),FALSE),
_xlpm.defaultMatch,IF(LEN(A468)-LEN(SUBSTITUTE(A468,".",""))=0,IFERROR(MATCH("{""elementType"":""" &amp; B468 &amp; """",'INPUT Legacy JSON Input'!$D:$D,0),FALSE),FALSE),
IF(_xlpm.overrideMatch,_xlpm.overrideMatch,IF(_xlpm.allMatch,_xlpm.allMatch,IF(_xlpm.defaultMatch,_xlpm.defaultMatch,FALSE))))</f>
        <v>0</v>
      </c>
      <c r="E468" t="str" cm="1">
        <f t="array" ref="E468">IF($D468&lt;&gt;FALSE,_xlfn.LET(_xlpm.legacyData,INDEX('INPUT Legacy JSON Input'!$C:$C,$D468),
_xlpm.interimString,MID(_xlpm.legacyData,FIND(E$1,_xlpm.legacyData)+LEN(E$1)+3,LEN(_xlpm.legacyData)),
IF(ISERROR(FIND(E$1,_xlpm.legacyData)),"",LEFT(_xlpm.interimString,FIND("}",_xlpm.interimString)-2))),"")</f>
        <v/>
      </c>
      <c r="F468" t="str" cm="1">
        <f t="array" ref="F468">IF($D468&lt;&gt;FALSE,_xlfn.LET(_xlpm.legacyData,INDEX('INPUT Legacy JSON Input'!$C:$C,$D468),
_xlpm.interimString,MID(_xlpm.legacyData,FIND(F$1,_xlpm.legacyData)+LEN(F$1)+3,LEN(_xlpm.legacyData)),
IF(ISERROR(FIND(F$1,_xlpm.legacyData)),"",LEFT(_xlpm.interimString,FIND("}",_xlpm.interimString)-2))),"")</f>
        <v/>
      </c>
      <c r="G468" t="str" cm="1">
        <f t="array" ref="G468">IF($D468&lt;&gt;FALSE,_xlfn.LET(_xlpm.legacyData,INDEX('INPUT Legacy JSON Input'!$C:$C,$D468),
_xlpm.interimString,MID(_xlpm.legacyData,FIND(G$1,_xlpm.legacyData)+LEN(G$1)+3,LEN(_xlpm.legacyData)),
IF(ISERROR(FIND(G$1,_xlpm.legacyData)),"",LEFT(_xlpm.interimString,FIND("}",_xlpm.interimString)-2))),"")</f>
        <v/>
      </c>
      <c r="H468" s="9" t="str">
        <f>IF(OR(AND(E468="",F468="",G468=""),AND(B468="labels.icon",F468="")),"",
SUBSTITUTE("{\""featureType\"":\"""&amp;A468&amp;"\"",\""elementType\"":\"""&amp;B468&amp;"\"",\""stylers\"":["&amp;
IF(OR(E468="",B468="labels.icon"),"","{\""visibility\"":\"""&amp;E468&amp;"\""},")&amp;
IF(F468="","","{\""color\"":\"""&amp;F468&amp;"\""},")&amp;
IF(OR(G468="",B468="labels.icon"),"","{\""weight\"":"&amp;G468&amp;"}")&amp;
"]}" &amp;IF((COUNTA(H469:H$778)-COUNTIF(H469:H$778,""))&gt;0, ",", ""),",]","]"))</f>
        <v/>
      </c>
    </row>
    <row r="469" spans="1:8">
      <c r="A469" s="6" t="s">
        <v>22</v>
      </c>
      <c r="B469" t="str" cm="1">
        <f t="array" ref="B469">INDEX('CONSTRUCTION 7 Types'!A:A,COUNTIF(A$2:A469,A469))</f>
        <v>labels.text.fill</v>
      </c>
      <c r="D469" t="b">
        <f>_xlfn.LET(_xlpm.overrideMatch,IFERROR(MATCH("{""featureType"":""" &amp; INDEX('CONFIG Legacy V3 Mapping'!B:B,MATCH('OUTPUT Legacy Converter'!A469,'CONFIG Legacy V3 Mapping'!A:A,0)) &amp; """,""elementType"":""" &amp; B469 &amp; """",'INPUT Legacy JSON Input'!$D:$D,0),FALSE),
_xlpm.allMatch,IF(LEN(A469)-LEN(SUBSTITUTE(A469,".",""))=0,IFERROR(MATCH("{""featureType"":"""&amp;INDEX('CONFIG Legacy V3 Mapping'!B:B,MATCH('OUTPUT Legacy Converter'!A469,'CONFIG Legacy V3 Mapping'!A:A,0))&amp;""",""elementType"":""all""",'INPUT Legacy JSON Input'!$D:$D,0),FALSE),FALSE),
_xlpm.defaultMatch,IF(LEN(A469)-LEN(SUBSTITUTE(A469,".",""))=0,IFERROR(MATCH("{""elementType"":""" &amp; B469 &amp; """",'INPUT Legacy JSON Input'!$D:$D,0),FALSE),FALSE),
IF(_xlpm.overrideMatch,_xlpm.overrideMatch,IF(_xlpm.allMatch,_xlpm.allMatch,IF(_xlpm.defaultMatch,_xlpm.defaultMatch,FALSE))))</f>
        <v>0</v>
      </c>
      <c r="E469" t="str" cm="1">
        <f t="array" ref="E469">IF($D469&lt;&gt;FALSE,_xlfn.LET(_xlpm.legacyData,INDEX('INPUT Legacy JSON Input'!$C:$C,$D469),
_xlpm.interimString,MID(_xlpm.legacyData,FIND(E$1,_xlpm.legacyData)+LEN(E$1)+3,LEN(_xlpm.legacyData)),
IF(ISERROR(FIND(E$1,_xlpm.legacyData)),"",LEFT(_xlpm.interimString,FIND("}",_xlpm.interimString)-2))),"")</f>
        <v/>
      </c>
      <c r="F469" t="str" cm="1">
        <f t="array" ref="F469">IF($D469&lt;&gt;FALSE,_xlfn.LET(_xlpm.legacyData,INDEX('INPUT Legacy JSON Input'!$C:$C,$D469),
_xlpm.interimString,MID(_xlpm.legacyData,FIND(F$1,_xlpm.legacyData)+LEN(F$1)+3,LEN(_xlpm.legacyData)),
IF(ISERROR(FIND(F$1,_xlpm.legacyData)),"",LEFT(_xlpm.interimString,FIND("}",_xlpm.interimString)-2))),"")</f>
        <v/>
      </c>
      <c r="G469" t="str" cm="1">
        <f t="array" ref="G469">IF($D469&lt;&gt;FALSE,_xlfn.LET(_xlpm.legacyData,INDEX('INPUT Legacy JSON Input'!$C:$C,$D469),
_xlpm.interimString,MID(_xlpm.legacyData,FIND(G$1,_xlpm.legacyData)+LEN(G$1)+3,LEN(_xlpm.legacyData)),
IF(ISERROR(FIND(G$1,_xlpm.legacyData)),"",LEFT(_xlpm.interimString,FIND("}",_xlpm.interimString)-2))),"")</f>
        <v/>
      </c>
      <c r="H469" s="9" t="str">
        <f>IF(OR(AND(E469="",F469="",G469=""),AND(B469="labels.icon",F469="")),"",
SUBSTITUTE("{\""featureType\"":\"""&amp;A469&amp;"\"",\""elementType\"":\"""&amp;B469&amp;"\"",\""stylers\"":["&amp;
IF(OR(E469="",B469="labels.icon"),"","{\""visibility\"":\"""&amp;E469&amp;"\""},")&amp;
IF(F469="","","{\""color\"":\"""&amp;F469&amp;"\""},")&amp;
IF(OR(G469="",B469="labels.icon"),"","{\""weight\"":"&amp;G469&amp;"}")&amp;
"]}" &amp;IF((COUNTA(H470:H$778)-COUNTIF(H470:H$778,""))&gt;0, ",", ""),",]","]"))</f>
        <v/>
      </c>
    </row>
    <row r="470" spans="1:8">
      <c r="A470" s="6" t="s">
        <v>23</v>
      </c>
      <c r="B470" t="str" cm="1">
        <f t="array" ref="B470">INDEX('CONSTRUCTION 7 Types'!A:A,COUNTIF(A$2:A470,A470))</f>
        <v>labels.text.fill</v>
      </c>
      <c r="D470" t="b">
        <f>_xlfn.LET(_xlpm.overrideMatch,IFERROR(MATCH("{""featureType"":""" &amp; INDEX('CONFIG Legacy V3 Mapping'!B:B,MATCH('OUTPUT Legacy Converter'!A470,'CONFIG Legacy V3 Mapping'!A:A,0)) &amp; """,""elementType"":""" &amp; B470 &amp; """",'INPUT Legacy JSON Input'!$D:$D,0),FALSE),
_xlpm.allMatch,IF(LEN(A470)-LEN(SUBSTITUTE(A470,".",""))=0,IFERROR(MATCH("{""featureType"":"""&amp;INDEX('CONFIG Legacy V3 Mapping'!B:B,MATCH('OUTPUT Legacy Converter'!A470,'CONFIG Legacy V3 Mapping'!A:A,0))&amp;""",""elementType"":""all""",'INPUT Legacy JSON Input'!$D:$D,0),FALSE),FALSE),
_xlpm.defaultMatch,IF(LEN(A470)-LEN(SUBSTITUTE(A470,".",""))=0,IFERROR(MATCH("{""elementType"":""" &amp; B470 &amp; """",'INPUT Legacy JSON Input'!$D:$D,0),FALSE),FALSE),
IF(_xlpm.overrideMatch,_xlpm.overrideMatch,IF(_xlpm.allMatch,_xlpm.allMatch,IF(_xlpm.defaultMatch,_xlpm.defaultMatch,FALSE))))</f>
        <v>0</v>
      </c>
      <c r="E470" t="str" cm="1">
        <f t="array" ref="E470">IF($D470&lt;&gt;FALSE,_xlfn.LET(_xlpm.legacyData,INDEX('INPUT Legacy JSON Input'!$C:$C,$D470),
_xlpm.interimString,MID(_xlpm.legacyData,FIND(E$1,_xlpm.legacyData)+LEN(E$1)+3,LEN(_xlpm.legacyData)),
IF(ISERROR(FIND(E$1,_xlpm.legacyData)),"",LEFT(_xlpm.interimString,FIND("}",_xlpm.interimString)-2))),"")</f>
        <v/>
      </c>
      <c r="F470" t="str" cm="1">
        <f t="array" ref="F470">IF($D470&lt;&gt;FALSE,_xlfn.LET(_xlpm.legacyData,INDEX('INPUT Legacy JSON Input'!$C:$C,$D470),
_xlpm.interimString,MID(_xlpm.legacyData,FIND(F$1,_xlpm.legacyData)+LEN(F$1)+3,LEN(_xlpm.legacyData)),
IF(ISERROR(FIND(F$1,_xlpm.legacyData)),"",LEFT(_xlpm.interimString,FIND("}",_xlpm.interimString)-2))),"")</f>
        <v/>
      </c>
      <c r="G470" t="str" cm="1">
        <f t="array" ref="G470">IF($D470&lt;&gt;FALSE,_xlfn.LET(_xlpm.legacyData,INDEX('INPUT Legacy JSON Input'!$C:$C,$D470),
_xlpm.interimString,MID(_xlpm.legacyData,FIND(G$1,_xlpm.legacyData)+LEN(G$1)+3,LEN(_xlpm.legacyData)),
IF(ISERROR(FIND(G$1,_xlpm.legacyData)),"",LEFT(_xlpm.interimString,FIND("}",_xlpm.interimString)-2))),"")</f>
        <v/>
      </c>
      <c r="H470" s="9" t="str">
        <f>IF(OR(AND(E470="",F470="",G470=""),AND(B470="labels.icon",F470="")),"",
SUBSTITUTE("{\""featureType\"":\"""&amp;A470&amp;"\"",\""elementType\"":\"""&amp;B470&amp;"\"",\""stylers\"":["&amp;
IF(OR(E470="",B470="labels.icon"),"","{\""visibility\"":\"""&amp;E470&amp;"\""},")&amp;
IF(F470="","","{\""color\"":\"""&amp;F470&amp;"\""},")&amp;
IF(OR(G470="",B470="labels.icon"),"","{\""weight\"":"&amp;G470&amp;"}")&amp;
"]}" &amp;IF((COUNTA(H471:H$778)-COUNTIF(H471:H$778,""))&gt;0, ",", ""),",]","]"))</f>
        <v/>
      </c>
    </row>
    <row r="471" spans="1:8">
      <c r="A471" s="6" t="s">
        <v>24</v>
      </c>
      <c r="B471" t="str" cm="1">
        <f t="array" ref="B471">INDEX('CONSTRUCTION 7 Types'!A:A,COUNTIF(A$2:A471,A471))</f>
        <v>labels.text.fill</v>
      </c>
      <c r="D471" t="b">
        <f>_xlfn.LET(_xlpm.overrideMatch,IFERROR(MATCH("{""featureType"":""" &amp; INDEX('CONFIG Legacy V3 Mapping'!B:B,MATCH('OUTPUT Legacy Converter'!A471,'CONFIG Legacy V3 Mapping'!A:A,0)) &amp; """,""elementType"":""" &amp; B471 &amp; """",'INPUT Legacy JSON Input'!$D:$D,0),FALSE),
_xlpm.allMatch,IF(LEN(A471)-LEN(SUBSTITUTE(A471,".",""))=0,IFERROR(MATCH("{""featureType"":"""&amp;INDEX('CONFIG Legacy V3 Mapping'!B:B,MATCH('OUTPUT Legacy Converter'!A471,'CONFIG Legacy V3 Mapping'!A:A,0))&amp;""",""elementType"":""all""",'INPUT Legacy JSON Input'!$D:$D,0),FALSE),FALSE),
_xlpm.defaultMatch,IF(LEN(A471)-LEN(SUBSTITUTE(A471,".",""))=0,IFERROR(MATCH("{""elementType"":""" &amp; B471 &amp; """",'INPUT Legacy JSON Input'!$D:$D,0),FALSE),FALSE),
IF(_xlpm.overrideMatch,_xlpm.overrideMatch,IF(_xlpm.allMatch,_xlpm.allMatch,IF(_xlpm.defaultMatch,_xlpm.defaultMatch,FALSE))))</f>
        <v>0</v>
      </c>
      <c r="E471" t="str" cm="1">
        <f t="array" ref="E471">IF($D471&lt;&gt;FALSE,_xlfn.LET(_xlpm.legacyData,INDEX('INPUT Legacy JSON Input'!$C:$C,$D471),
_xlpm.interimString,MID(_xlpm.legacyData,FIND(E$1,_xlpm.legacyData)+LEN(E$1)+3,LEN(_xlpm.legacyData)),
IF(ISERROR(FIND(E$1,_xlpm.legacyData)),"",LEFT(_xlpm.interimString,FIND("}",_xlpm.interimString)-2))),"")</f>
        <v/>
      </c>
      <c r="F471" t="str" cm="1">
        <f t="array" ref="F471">IF($D471&lt;&gt;FALSE,_xlfn.LET(_xlpm.legacyData,INDEX('INPUT Legacy JSON Input'!$C:$C,$D471),
_xlpm.interimString,MID(_xlpm.legacyData,FIND(F$1,_xlpm.legacyData)+LEN(F$1)+3,LEN(_xlpm.legacyData)),
IF(ISERROR(FIND(F$1,_xlpm.legacyData)),"",LEFT(_xlpm.interimString,FIND("}",_xlpm.interimString)-2))),"")</f>
        <v/>
      </c>
      <c r="G471" t="str" cm="1">
        <f t="array" ref="G471">IF($D471&lt;&gt;FALSE,_xlfn.LET(_xlpm.legacyData,INDEX('INPUT Legacy JSON Input'!$C:$C,$D471),
_xlpm.interimString,MID(_xlpm.legacyData,FIND(G$1,_xlpm.legacyData)+LEN(G$1)+3,LEN(_xlpm.legacyData)),
IF(ISERROR(FIND(G$1,_xlpm.legacyData)),"",LEFT(_xlpm.interimString,FIND("}",_xlpm.interimString)-2))),"")</f>
        <v/>
      </c>
      <c r="H471" s="9" t="str">
        <f>IF(OR(AND(E471="",F471="",G471=""),AND(B471="labels.icon",F471="")),"",
SUBSTITUTE("{\""featureType\"":\"""&amp;A471&amp;"\"",\""elementType\"":\"""&amp;B471&amp;"\"",\""stylers\"":["&amp;
IF(OR(E471="",B471="labels.icon"),"","{\""visibility\"":\"""&amp;E471&amp;"\""},")&amp;
IF(F471="","","{\""color\"":\"""&amp;F471&amp;"\""},")&amp;
IF(OR(G471="",B471="labels.icon"),"","{\""weight\"":"&amp;G471&amp;"}")&amp;
"]}" &amp;IF((COUNTA(H472:H$778)-COUNTIF(H472:H$778,""))&gt;0, ",", ""),",]","]"))</f>
        <v/>
      </c>
    </row>
    <row r="472" spans="1:8">
      <c r="A472" s="6" t="s">
        <v>25</v>
      </c>
      <c r="B472" t="str" cm="1">
        <f t="array" ref="B472">INDEX('CONSTRUCTION 7 Types'!A:A,COUNTIF(A$2:A472,A472))</f>
        <v>labels.text.fill</v>
      </c>
      <c r="D472" t="b">
        <f>_xlfn.LET(_xlpm.overrideMatch,IFERROR(MATCH("{""featureType"":""" &amp; INDEX('CONFIG Legacy V3 Mapping'!B:B,MATCH('OUTPUT Legacy Converter'!A472,'CONFIG Legacy V3 Mapping'!A:A,0)) &amp; """,""elementType"":""" &amp; B472 &amp; """",'INPUT Legacy JSON Input'!$D:$D,0),FALSE),
_xlpm.allMatch,IF(LEN(A472)-LEN(SUBSTITUTE(A472,".",""))=0,IFERROR(MATCH("{""featureType"":"""&amp;INDEX('CONFIG Legacy V3 Mapping'!B:B,MATCH('OUTPUT Legacy Converter'!A472,'CONFIG Legacy V3 Mapping'!A:A,0))&amp;""",""elementType"":""all""",'INPUT Legacy JSON Input'!$D:$D,0),FALSE),FALSE),
_xlpm.defaultMatch,IF(LEN(A472)-LEN(SUBSTITUTE(A472,".",""))=0,IFERROR(MATCH("{""elementType"":""" &amp; B472 &amp; """",'INPUT Legacy JSON Input'!$D:$D,0),FALSE),FALSE),
IF(_xlpm.overrideMatch,_xlpm.overrideMatch,IF(_xlpm.allMatch,_xlpm.allMatch,IF(_xlpm.defaultMatch,_xlpm.defaultMatch,FALSE))))</f>
        <v>0</v>
      </c>
      <c r="E472" t="str" cm="1">
        <f t="array" ref="E472">IF($D472&lt;&gt;FALSE,_xlfn.LET(_xlpm.legacyData,INDEX('INPUT Legacy JSON Input'!$C:$C,$D472),
_xlpm.interimString,MID(_xlpm.legacyData,FIND(E$1,_xlpm.legacyData)+LEN(E$1)+3,LEN(_xlpm.legacyData)),
IF(ISERROR(FIND(E$1,_xlpm.legacyData)),"",LEFT(_xlpm.interimString,FIND("}",_xlpm.interimString)-2))),"")</f>
        <v/>
      </c>
      <c r="F472" t="str" cm="1">
        <f t="array" ref="F472">IF($D472&lt;&gt;FALSE,_xlfn.LET(_xlpm.legacyData,INDEX('INPUT Legacy JSON Input'!$C:$C,$D472),
_xlpm.interimString,MID(_xlpm.legacyData,FIND(F$1,_xlpm.legacyData)+LEN(F$1)+3,LEN(_xlpm.legacyData)),
IF(ISERROR(FIND(F$1,_xlpm.legacyData)),"",LEFT(_xlpm.interimString,FIND("}",_xlpm.interimString)-2))),"")</f>
        <v/>
      </c>
      <c r="G472" t="str" cm="1">
        <f t="array" ref="G472">IF($D472&lt;&gt;FALSE,_xlfn.LET(_xlpm.legacyData,INDEX('INPUT Legacy JSON Input'!$C:$C,$D472),
_xlpm.interimString,MID(_xlpm.legacyData,FIND(G$1,_xlpm.legacyData)+LEN(G$1)+3,LEN(_xlpm.legacyData)),
IF(ISERROR(FIND(G$1,_xlpm.legacyData)),"",LEFT(_xlpm.interimString,FIND("}",_xlpm.interimString)-2))),"")</f>
        <v/>
      </c>
      <c r="H472" s="9" t="str">
        <f>IF(OR(AND(E472="",F472="",G472=""),AND(B472="labels.icon",F472="")),"",
SUBSTITUTE("{\""featureType\"":\"""&amp;A472&amp;"\"",\""elementType\"":\"""&amp;B472&amp;"\"",\""stylers\"":["&amp;
IF(OR(E472="",B472="labels.icon"),"","{\""visibility\"":\"""&amp;E472&amp;"\""},")&amp;
IF(F472="","","{\""color\"":\"""&amp;F472&amp;"\""},")&amp;
IF(OR(G472="",B472="labels.icon"),"","{\""weight\"":"&amp;G472&amp;"}")&amp;
"]}" &amp;IF((COUNTA(H473:H$778)-COUNTIF(H473:H$778,""))&gt;0, ",", ""),",]","]"))</f>
        <v/>
      </c>
    </row>
    <row r="473" spans="1:8">
      <c r="A473" s="6" t="s">
        <v>26</v>
      </c>
      <c r="B473" t="str" cm="1">
        <f t="array" ref="B473">INDEX('CONSTRUCTION 7 Types'!A:A,COUNTIF(A$2:A473,A473))</f>
        <v>labels.text.fill</v>
      </c>
      <c r="D473" t="b">
        <f>_xlfn.LET(_xlpm.overrideMatch,IFERROR(MATCH("{""featureType"":""" &amp; INDEX('CONFIG Legacy V3 Mapping'!B:B,MATCH('OUTPUT Legacy Converter'!A473,'CONFIG Legacy V3 Mapping'!A:A,0)) &amp; """,""elementType"":""" &amp; B473 &amp; """",'INPUT Legacy JSON Input'!$D:$D,0),FALSE),
_xlpm.allMatch,IF(LEN(A473)-LEN(SUBSTITUTE(A473,".",""))=0,IFERROR(MATCH("{""featureType"":"""&amp;INDEX('CONFIG Legacy V3 Mapping'!B:B,MATCH('OUTPUT Legacy Converter'!A473,'CONFIG Legacy V3 Mapping'!A:A,0))&amp;""",""elementType"":""all""",'INPUT Legacy JSON Input'!$D:$D,0),FALSE),FALSE),
_xlpm.defaultMatch,IF(LEN(A473)-LEN(SUBSTITUTE(A473,".",""))=0,IFERROR(MATCH("{""elementType"":""" &amp; B473 &amp; """",'INPUT Legacy JSON Input'!$D:$D,0),FALSE),FALSE),
IF(_xlpm.overrideMatch,_xlpm.overrideMatch,IF(_xlpm.allMatch,_xlpm.allMatch,IF(_xlpm.defaultMatch,_xlpm.defaultMatch,FALSE))))</f>
        <v>0</v>
      </c>
      <c r="E473" t="str" cm="1">
        <f t="array" ref="E473">IF($D473&lt;&gt;FALSE,_xlfn.LET(_xlpm.legacyData,INDEX('INPUT Legacy JSON Input'!$C:$C,$D473),
_xlpm.interimString,MID(_xlpm.legacyData,FIND(E$1,_xlpm.legacyData)+LEN(E$1)+3,LEN(_xlpm.legacyData)),
IF(ISERROR(FIND(E$1,_xlpm.legacyData)),"",LEFT(_xlpm.interimString,FIND("}",_xlpm.interimString)-2))),"")</f>
        <v/>
      </c>
      <c r="F473" t="str" cm="1">
        <f t="array" ref="F473">IF($D473&lt;&gt;FALSE,_xlfn.LET(_xlpm.legacyData,INDEX('INPUT Legacy JSON Input'!$C:$C,$D473),
_xlpm.interimString,MID(_xlpm.legacyData,FIND(F$1,_xlpm.legacyData)+LEN(F$1)+3,LEN(_xlpm.legacyData)),
IF(ISERROR(FIND(F$1,_xlpm.legacyData)),"",LEFT(_xlpm.interimString,FIND("}",_xlpm.interimString)-2))),"")</f>
        <v/>
      </c>
      <c r="G473" t="str" cm="1">
        <f t="array" ref="G473">IF($D473&lt;&gt;FALSE,_xlfn.LET(_xlpm.legacyData,INDEX('INPUT Legacy JSON Input'!$C:$C,$D473),
_xlpm.interimString,MID(_xlpm.legacyData,FIND(G$1,_xlpm.legacyData)+LEN(G$1)+3,LEN(_xlpm.legacyData)),
IF(ISERROR(FIND(G$1,_xlpm.legacyData)),"",LEFT(_xlpm.interimString,FIND("}",_xlpm.interimString)-2))),"")</f>
        <v/>
      </c>
      <c r="H473" s="9" t="str">
        <f>IF(OR(AND(E473="",F473="",G473=""),AND(B473="labels.icon",F473="")),"",
SUBSTITUTE("{\""featureType\"":\"""&amp;A473&amp;"\"",\""elementType\"":\"""&amp;B473&amp;"\"",\""stylers\"":["&amp;
IF(OR(E473="",B473="labels.icon"),"","{\""visibility\"":\"""&amp;E473&amp;"\""},")&amp;
IF(F473="","","{\""color\"":\"""&amp;F473&amp;"\""},")&amp;
IF(OR(G473="",B473="labels.icon"),"","{\""weight\"":"&amp;G473&amp;"}")&amp;
"]}" &amp;IF((COUNTA(H474:H$778)-COUNTIF(H474:H$778,""))&gt;0, ",", ""),",]","]"))</f>
        <v/>
      </c>
    </row>
    <row r="474" spans="1:8">
      <c r="A474" s="6" t="s">
        <v>27</v>
      </c>
      <c r="B474" t="str" cm="1">
        <f t="array" ref="B474">INDEX('CONSTRUCTION 7 Types'!A:A,COUNTIF(A$2:A474,A474))</f>
        <v>labels.text.fill</v>
      </c>
      <c r="D474" t="b">
        <f>_xlfn.LET(_xlpm.overrideMatch,IFERROR(MATCH("{""featureType"":""" &amp; INDEX('CONFIG Legacy V3 Mapping'!B:B,MATCH('OUTPUT Legacy Converter'!A474,'CONFIG Legacy V3 Mapping'!A:A,0)) &amp; """,""elementType"":""" &amp; B474 &amp; """",'INPUT Legacy JSON Input'!$D:$D,0),FALSE),
_xlpm.allMatch,IF(LEN(A474)-LEN(SUBSTITUTE(A474,".",""))=0,IFERROR(MATCH("{""featureType"":"""&amp;INDEX('CONFIG Legacy V3 Mapping'!B:B,MATCH('OUTPUT Legacy Converter'!A474,'CONFIG Legacy V3 Mapping'!A:A,0))&amp;""",""elementType"":""all""",'INPUT Legacy JSON Input'!$D:$D,0),FALSE),FALSE),
_xlpm.defaultMatch,IF(LEN(A474)-LEN(SUBSTITUTE(A474,".",""))=0,IFERROR(MATCH("{""elementType"":""" &amp; B474 &amp; """",'INPUT Legacy JSON Input'!$D:$D,0),FALSE),FALSE),
IF(_xlpm.overrideMatch,_xlpm.overrideMatch,IF(_xlpm.allMatch,_xlpm.allMatch,IF(_xlpm.defaultMatch,_xlpm.defaultMatch,FALSE))))</f>
        <v>0</v>
      </c>
      <c r="E474" t="str" cm="1">
        <f t="array" ref="E474">IF($D474&lt;&gt;FALSE,_xlfn.LET(_xlpm.legacyData,INDEX('INPUT Legacy JSON Input'!$C:$C,$D474),
_xlpm.interimString,MID(_xlpm.legacyData,FIND(E$1,_xlpm.legacyData)+LEN(E$1)+3,LEN(_xlpm.legacyData)),
IF(ISERROR(FIND(E$1,_xlpm.legacyData)),"",LEFT(_xlpm.interimString,FIND("}",_xlpm.interimString)-2))),"")</f>
        <v/>
      </c>
      <c r="F474" t="str" cm="1">
        <f t="array" ref="F474">IF($D474&lt;&gt;FALSE,_xlfn.LET(_xlpm.legacyData,INDEX('INPUT Legacy JSON Input'!$C:$C,$D474),
_xlpm.interimString,MID(_xlpm.legacyData,FIND(F$1,_xlpm.legacyData)+LEN(F$1)+3,LEN(_xlpm.legacyData)),
IF(ISERROR(FIND(F$1,_xlpm.legacyData)),"",LEFT(_xlpm.interimString,FIND("}",_xlpm.interimString)-2))),"")</f>
        <v/>
      </c>
      <c r="G474" t="str" cm="1">
        <f t="array" ref="G474">IF($D474&lt;&gt;FALSE,_xlfn.LET(_xlpm.legacyData,INDEX('INPUT Legacy JSON Input'!$C:$C,$D474),
_xlpm.interimString,MID(_xlpm.legacyData,FIND(G$1,_xlpm.legacyData)+LEN(G$1)+3,LEN(_xlpm.legacyData)),
IF(ISERROR(FIND(G$1,_xlpm.legacyData)),"",LEFT(_xlpm.interimString,FIND("}",_xlpm.interimString)-2))),"")</f>
        <v/>
      </c>
      <c r="H474" s="9" t="str">
        <f>IF(OR(AND(E474="",F474="",G474=""),AND(B474="labels.icon",F474="")),"",
SUBSTITUTE("{\""featureType\"":\"""&amp;A474&amp;"\"",\""elementType\"":\"""&amp;B474&amp;"\"",\""stylers\"":["&amp;
IF(OR(E474="",B474="labels.icon"),"","{\""visibility\"":\"""&amp;E474&amp;"\""},")&amp;
IF(F474="","","{\""color\"":\"""&amp;F474&amp;"\""},")&amp;
IF(OR(G474="",B474="labels.icon"),"","{\""weight\"":"&amp;G474&amp;"}")&amp;
"]}" &amp;IF((COUNTA(H475:H$778)-COUNTIF(H475:H$778,""))&gt;0, ",", ""),",]","]"))</f>
        <v/>
      </c>
    </row>
    <row r="475" spans="1:8">
      <c r="A475" s="6" t="s">
        <v>28</v>
      </c>
      <c r="B475" t="str" cm="1">
        <f t="array" ref="B475">INDEX('CONSTRUCTION 7 Types'!A:A,COUNTIF(A$2:A475,A475))</f>
        <v>labels.text.fill</v>
      </c>
      <c r="D475" t="b">
        <f>_xlfn.LET(_xlpm.overrideMatch,IFERROR(MATCH("{""featureType"":""" &amp; INDEX('CONFIG Legacy V3 Mapping'!B:B,MATCH('OUTPUT Legacy Converter'!A475,'CONFIG Legacy V3 Mapping'!A:A,0)) &amp; """,""elementType"":""" &amp; B475 &amp; """",'INPUT Legacy JSON Input'!$D:$D,0),FALSE),
_xlpm.allMatch,IF(LEN(A475)-LEN(SUBSTITUTE(A475,".",""))=0,IFERROR(MATCH("{""featureType"":"""&amp;INDEX('CONFIG Legacy V3 Mapping'!B:B,MATCH('OUTPUT Legacy Converter'!A475,'CONFIG Legacy V3 Mapping'!A:A,0))&amp;""",""elementType"":""all""",'INPUT Legacy JSON Input'!$D:$D,0),FALSE),FALSE),
_xlpm.defaultMatch,IF(LEN(A475)-LEN(SUBSTITUTE(A475,".",""))=0,IFERROR(MATCH("{""elementType"":""" &amp; B475 &amp; """",'INPUT Legacy JSON Input'!$D:$D,0),FALSE),FALSE),
IF(_xlpm.overrideMatch,_xlpm.overrideMatch,IF(_xlpm.allMatch,_xlpm.allMatch,IF(_xlpm.defaultMatch,_xlpm.defaultMatch,FALSE))))</f>
        <v>0</v>
      </c>
      <c r="E475" t="str" cm="1">
        <f t="array" ref="E475">IF($D475&lt;&gt;FALSE,_xlfn.LET(_xlpm.legacyData,INDEX('INPUT Legacy JSON Input'!$C:$C,$D475),
_xlpm.interimString,MID(_xlpm.legacyData,FIND(E$1,_xlpm.legacyData)+LEN(E$1)+3,LEN(_xlpm.legacyData)),
IF(ISERROR(FIND(E$1,_xlpm.legacyData)),"",LEFT(_xlpm.interimString,FIND("}",_xlpm.interimString)-2))),"")</f>
        <v/>
      </c>
      <c r="F475" t="str" cm="1">
        <f t="array" ref="F475">IF($D475&lt;&gt;FALSE,_xlfn.LET(_xlpm.legacyData,INDEX('INPUT Legacy JSON Input'!$C:$C,$D475),
_xlpm.interimString,MID(_xlpm.legacyData,FIND(F$1,_xlpm.legacyData)+LEN(F$1)+3,LEN(_xlpm.legacyData)),
IF(ISERROR(FIND(F$1,_xlpm.legacyData)),"",LEFT(_xlpm.interimString,FIND("}",_xlpm.interimString)-2))),"")</f>
        <v/>
      </c>
      <c r="G475" t="str" cm="1">
        <f t="array" ref="G475">IF($D475&lt;&gt;FALSE,_xlfn.LET(_xlpm.legacyData,INDEX('INPUT Legacy JSON Input'!$C:$C,$D475),
_xlpm.interimString,MID(_xlpm.legacyData,FIND(G$1,_xlpm.legacyData)+LEN(G$1)+3,LEN(_xlpm.legacyData)),
IF(ISERROR(FIND(G$1,_xlpm.legacyData)),"",LEFT(_xlpm.interimString,FIND("}",_xlpm.interimString)-2))),"")</f>
        <v/>
      </c>
      <c r="H475" s="9" t="str">
        <f>IF(OR(AND(E475="",F475="",G475=""),AND(B475="labels.icon",F475="")),"",
SUBSTITUTE("{\""featureType\"":\"""&amp;A475&amp;"\"",\""elementType\"":\"""&amp;B475&amp;"\"",\""stylers\"":["&amp;
IF(OR(E475="",B475="labels.icon"),"","{\""visibility\"":\"""&amp;E475&amp;"\""},")&amp;
IF(F475="","","{\""color\"":\"""&amp;F475&amp;"\""},")&amp;
IF(OR(G475="",B475="labels.icon"),"","{\""weight\"":"&amp;G475&amp;"}")&amp;
"]}" &amp;IF((COUNTA(H476:H$778)-COUNTIF(H476:H$778,""))&gt;0, ",", ""),",]","]"))</f>
        <v/>
      </c>
    </row>
    <row r="476" spans="1:8">
      <c r="A476" s="6" t="s">
        <v>29</v>
      </c>
      <c r="B476" t="str" cm="1">
        <f t="array" ref="B476">INDEX('CONSTRUCTION 7 Types'!A:A,COUNTIF(A$2:A476,A476))</f>
        <v>labels.text.fill</v>
      </c>
      <c r="D476" t="b">
        <f>_xlfn.LET(_xlpm.overrideMatch,IFERROR(MATCH("{""featureType"":""" &amp; INDEX('CONFIG Legacy V3 Mapping'!B:B,MATCH('OUTPUT Legacy Converter'!A476,'CONFIG Legacy V3 Mapping'!A:A,0)) &amp; """,""elementType"":""" &amp; B476 &amp; """",'INPUT Legacy JSON Input'!$D:$D,0),FALSE),
_xlpm.allMatch,IF(LEN(A476)-LEN(SUBSTITUTE(A476,".",""))=0,IFERROR(MATCH("{""featureType"":"""&amp;INDEX('CONFIG Legacy V3 Mapping'!B:B,MATCH('OUTPUT Legacy Converter'!A476,'CONFIG Legacy V3 Mapping'!A:A,0))&amp;""",""elementType"":""all""",'INPUT Legacy JSON Input'!$D:$D,0),FALSE),FALSE),
_xlpm.defaultMatch,IF(LEN(A476)-LEN(SUBSTITUTE(A476,".",""))=0,IFERROR(MATCH("{""elementType"":""" &amp; B476 &amp; """",'INPUT Legacy JSON Input'!$D:$D,0),FALSE),FALSE),
IF(_xlpm.overrideMatch,_xlpm.overrideMatch,IF(_xlpm.allMatch,_xlpm.allMatch,IF(_xlpm.defaultMatch,_xlpm.defaultMatch,FALSE))))</f>
        <v>0</v>
      </c>
      <c r="E476" t="str" cm="1">
        <f t="array" ref="E476">IF($D476&lt;&gt;FALSE,_xlfn.LET(_xlpm.legacyData,INDEX('INPUT Legacy JSON Input'!$C:$C,$D476),
_xlpm.interimString,MID(_xlpm.legacyData,FIND(E$1,_xlpm.legacyData)+LEN(E$1)+3,LEN(_xlpm.legacyData)),
IF(ISERROR(FIND(E$1,_xlpm.legacyData)),"",LEFT(_xlpm.interimString,FIND("}",_xlpm.interimString)-2))),"")</f>
        <v/>
      </c>
      <c r="F476" t="str" cm="1">
        <f t="array" ref="F476">IF($D476&lt;&gt;FALSE,_xlfn.LET(_xlpm.legacyData,INDEX('INPUT Legacy JSON Input'!$C:$C,$D476),
_xlpm.interimString,MID(_xlpm.legacyData,FIND(F$1,_xlpm.legacyData)+LEN(F$1)+3,LEN(_xlpm.legacyData)),
IF(ISERROR(FIND(F$1,_xlpm.legacyData)),"",LEFT(_xlpm.interimString,FIND("}",_xlpm.interimString)-2))),"")</f>
        <v/>
      </c>
      <c r="G476" t="str" cm="1">
        <f t="array" ref="G476">IF($D476&lt;&gt;FALSE,_xlfn.LET(_xlpm.legacyData,INDEX('INPUT Legacy JSON Input'!$C:$C,$D476),
_xlpm.interimString,MID(_xlpm.legacyData,FIND(G$1,_xlpm.legacyData)+LEN(G$1)+3,LEN(_xlpm.legacyData)),
IF(ISERROR(FIND(G$1,_xlpm.legacyData)),"",LEFT(_xlpm.interimString,FIND("}",_xlpm.interimString)-2))),"")</f>
        <v/>
      </c>
      <c r="H476" s="9" t="str">
        <f>IF(OR(AND(E476="",F476="",G476=""),AND(B476="labels.icon",F476="")),"",
SUBSTITUTE("{\""featureType\"":\"""&amp;A476&amp;"\"",\""elementType\"":\"""&amp;B476&amp;"\"",\""stylers\"":["&amp;
IF(OR(E476="",B476="labels.icon"),"","{\""visibility\"":\"""&amp;E476&amp;"\""},")&amp;
IF(F476="","","{\""color\"":\"""&amp;F476&amp;"\""},")&amp;
IF(OR(G476="",B476="labels.icon"),"","{\""weight\"":"&amp;G476&amp;"}")&amp;
"]}" &amp;IF((COUNTA(H477:H$778)-COUNTIF(H477:H$778,""))&gt;0, ",", ""),",]","]"))</f>
        <v/>
      </c>
    </row>
    <row r="477" spans="1:8">
      <c r="A477" s="6" t="s">
        <v>30</v>
      </c>
      <c r="B477" t="str" cm="1">
        <f t="array" ref="B477">INDEX('CONSTRUCTION 7 Types'!A:A,COUNTIF(A$2:A477,A477))</f>
        <v>labels.text.fill</v>
      </c>
      <c r="D477" t="b">
        <f>_xlfn.LET(_xlpm.overrideMatch,IFERROR(MATCH("{""featureType"":""" &amp; INDEX('CONFIG Legacy V3 Mapping'!B:B,MATCH('OUTPUT Legacy Converter'!A477,'CONFIG Legacy V3 Mapping'!A:A,0)) &amp; """,""elementType"":""" &amp; B477 &amp; """",'INPUT Legacy JSON Input'!$D:$D,0),FALSE),
_xlpm.allMatch,IF(LEN(A477)-LEN(SUBSTITUTE(A477,".",""))=0,IFERROR(MATCH("{""featureType"":"""&amp;INDEX('CONFIG Legacy V3 Mapping'!B:B,MATCH('OUTPUT Legacy Converter'!A477,'CONFIG Legacy V3 Mapping'!A:A,0))&amp;""",""elementType"":""all""",'INPUT Legacy JSON Input'!$D:$D,0),FALSE),FALSE),
_xlpm.defaultMatch,IF(LEN(A477)-LEN(SUBSTITUTE(A477,".",""))=0,IFERROR(MATCH("{""elementType"":""" &amp; B477 &amp; """",'INPUT Legacy JSON Input'!$D:$D,0),FALSE),FALSE),
IF(_xlpm.overrideMatch,_xlpm.overrideMatch,IF(_xlpm.allMatch,_xlpm.allMatch,IF(_xlpm.defaultMatch,_xlpm.defaultMatch,FALSE))))</f>
        <v>0</v>
      </c>
      <c r="E477" t="str" cm="1">
        <f t="array" ref="E477">IF($D477&lt;&gt;FALSE,_xlfn.LET(_xlpm.legacyData,INDEX('INPUT Legacy JSON Input'!$C:$C,$D477),
_xlpm.interimString,MID(_xlpm.legacyData,FIND(E$1,_xlpm.legacyData)+LEN(E$1)+3,LEN(_xlpm.legacyData)),
IF(ISERROR(FIND(E$1,_xlpm.legacyData)),"",LEFT(_xlpm.interimString,FIND("}",_xlpm.interimString)-2))),"")</f>
        <v/>
      </c>
      <c r="F477" t="str" cm="1">
        <f t="array" ref="F477">IF($D477&lt;&gt;FALSE,_xlfn.LET(_xlpm.legacyData,INDEX('INPUT Legacy JSON Input'!$C:$C,$D477),
_xlpm.interimString,MID(_xlpm.legacyData,FIND(F$1,_xlpm.legacyData)+LEN(F$1)+3,LEN(_xlpm.legacyData)),
IF(ISERROR(FIND(F$1,_xlpm.legacyData)),"",LEFT(_xlpm.interimString,FIND("}",_xlpm.interimString)-2))),"")</f>
        <v/>
      </c>
      <c r="G477" t="str" cm="1">
        <f t="array" ref="G477">IF($D477&lt;&gt;FALSE,_xlfn.LET(_xlpm.legacyData,INDEX('INPUT Legacy JSON Input'!$C:$C,$D477),
_xlpm.interimString,MID(_xlpm.legacyData,FIND(G$1,_xlpm.legacyData)+LEN(G$1)+3,LEN(_xlpm.legacyData)),
IF(ISERROR(FIND(G$1,_xlpm.legacyData)),"",LEFT(_xlpm.interimString,FIND("}",_xlpm.interimString)-2))),"")</f>
        <v/>
      </c>
      <c r="H477" s="9" t="str">
        <f>IF(OR(AND(E477="",F477="",G477=""),AND(B477="labels.icon",F477="")),"",
SUBSTITUTE("{\""featureType\"":\"""&amp;A477&amp;"\"",\""elementType\"":\"""&amp;B477&amp;"\"",\""stylers\"":["&amp;
IF(OR(E477="",B477="labels.icon"),"","{\""visibility\"":\"""&amp;E477&amp;"\""},")&amp;
IF(F477="","","{\""color\"":\"""&amp;F477&amp;"\""},")&amp;
IF(OR(G477="",B477="labels.icon"),"","{\""weight\"":"&amp;G477&amp;"}")&amp;
"]}" &amp;IF((COUNTA(H478:H$778)-COUNTIF(H478:H$778,""))&gt;0, ",", ""),",]","]"))</f>
        <v/>
      </c>
    </row>
    <row r="478" spans="1:8">
      <c r="A478" s="6" t="s">
        <v>31</v>
      </c>
      <c r="B478" t="str" cm="1">
        <f t="array" ref="B478">INDEX('CONSTRUCTION 7 Types'!A:A,COUNTIF(A$2:A478,A478))</f>
        <v>labels.text.fill</v>
      </c>
      <c r="D478" t="b">
        <f>_xlfn.LET(_xlpm.overrideMatch,IFERROR(MATCH("{""featureType"":""" &amp; INDEX('CONFIG Legacy V3 Mapping'!B:B,MATCH('OUTPUT Legacy Converter'!A478,'CONFIG Legacy V3 Mapping'!A:A,0)) &amp; """,""elementType"":""" &amp; B478 &amp; """",'INPUT Legacy JSON Input'!$D:$D,0),FALSE),
_xlpm.allMatch,IF(LEN(A478)-LEN(SUBSTITUTE(A478,".",""))=0,IFERROR(MATCH("{""featureType"":"""&amp;INDEX('CONFIG Legacy V3 Mapping'!B:B,MATCH('OUTPUT Legacy Converter'!A478,'CONFIG Legacy V3 Mapping'!A:A,0))&amp;""",""elementType"":""all""",'INPUT Legacy JSON Input'!$D:$D,0),FALSE),FALSE),
_xlpm.defaultMatch,IF(LEN(A478)-LEN(SUBSTITUTE(A478,".",""))=0,IFERROR(MATCH("{""elementType"":""" &amp; B478 &amp; """",'INPUT Legacy JSON Input'!$D:$D,0),FALSE),FALSE),
IF(_xlpm.overrideMatch,_xlpm.overrideMatch,IF(_xlpm.allMatch,_xlpm.allMatch,IF(_xlpm.defaultMatch,_xlpm.defaultMatch,FALSE))))</f>
        <v>0</v>
      </c>
      <c r="E478" t="str" cm="1">
        <f t="array" ref="E478">IF($D478&lt;&gt;FALSE,_xlfn.LET(_xlpm.legacyData,INDEX('INPUT Legacy JSON Input'!$C:$C,$D478),
_xlpm.interimString,MID(_xlpm.legacyData,FIND(E$1,_xlpm.legacyData)+LEN(E$1)+3,LEN(_xlpm.legacyData)),
IF(ISERROR(FIND(E$1,_xlpm.legacyData)),"",LEFT(_xlpm.interimString,FIND("}",_xlpm.interimString)-2))),"")</f>
        <v/>
      </c>
      <c r="F478" t="str" cm="1">
        <f t="array" ref="F478">IF($D478&lt;&gt;FALSE,_xlfn.LET(_xlpm.legacyData,INDEX('INPUT Legacy JSON Input'!$C:$C,$D478),
_xlpm.interimString,MID(_xlpm.legacyData,FIND(F$1,_xlpm.legacyData)+LEN(F$1)+3,LEN(_xlpm.legacyData)),
IF(ISERROR(FIND(F$1,_xlpm.legacyData)),"",LEFT(_xlpm.interimString,FIND("}",_xlpm.interimString)-2))),"")</f>
        <v/>
      </c>
      <c r="G478" t="str" cm="1">
        <f t="array" ref="G478">IF($D478&lt;&gt;FALSE,_xlfn.LET(_xlpm.legacyData,INDEX('INPUT Legacy JSON Input'!$C:$C,$D478),
_xlpm.interimString,MID(_xlpm.legacyData,FIND(G$1,_xlpm.legacyData)+LEN(G$1)+3,LEN(_xlpm.legacyData)),
IF(ISERROR(FIND(G$1,_xlpm.legacyData)),"",LEFT(_xlpm.interimString,FIND("}",_xlpm.interimString)-2))),"")</f>
        <v/>
      </c>
      <c r="H478" s="9" t="str">
        <f>IF(OR(AND(E478="",F478="",G478=""),AND(B478="labels.icon",F478="")),"",
SUBSTITUTE("{\""featureType\"":\"""&amp;A478&amp;"\"",\""elementType\"":\"""&amp;B478&amp;"\"",\""stylers\"":["&amp;
IF(OR(E478="",B478="labels.icon"),"","{\""visibility\"":\"""&amp;E478&amp;"\""},")&amp;
IF(F478="","","{\""color\"":\"""&amp;F478&amp;"\""},")&amp;
IF(OR(G478="",B478="labels.icon"),"","{\""weight\"":"&amp;G478&amp;"}")&amp;
"]}" &amp;IF((COUNTA(H479:H$778)-COUNTIF(H479:H$778,""))&gt;0, ",", ""),",]","]"))</f>
        <v/>
      </c>
    </row>
    <row r="479" spans="1:8">
      <c r="A479" s="6" t="s">
        <v>32</v>
      </c>
      <c r="B479" t="str" cm="1">
        <f t="array" ref="B479">INDEX('CONSTRUCTION 7 Types'!A:A,COUNTIF(A$2:A479,A479))</f>
        <v>labels.text.fill</v>
      </c>
      <c r="D479" t="b">
        <f>_xlfn.LET(_xlpm.overrideMatch,IFERROR(MATCH("{""featureType"":""" &amp; INDEX('CONFIG Legacy V3 Mapping'!B:B,MATCH('OUTPUT Legacy Converter'!A479,'CONFIG Legacy V3 Mapping'!A:A,0)) &amp; """,""elementType"":""" &amp; B479 &amp; """",'INPUT Legacy JSON Input'!$D:$D,0),FALSE),
_xlpm.allMatch,IF(LEN(A479)-LEN(SUBSTITUTE(A479,".",""))=0,IFERROR(MATCH("{""featureType"":"""&amp;INDEX('CONFIG Legacy V3 Mapping'!B:B,MATCH('OUTPUT Legacy Converter'!A479,'CONFIG Legacy V3 Mapping'!A:A,0))&amp;""",""elementType"":""all""",'INPUT Legacy JSON Input'!$D:$D,0),FALSE),FALSE),
_xlpm.defaultMatch,IF(LEN(A479)-LEN(SUBSTITUTE(A479,".",""))=0,IFERROR(MATCH("{""elementType"":""" &amp; B479 &amp; """",'INPUT Legacy JSON Input'!$D:$D,0),FALSE),FALSE),
IF(_xlpm.overrideMatch,_xlpm.overrideMatch,IF(_xlpm.allMatch,_xlpm.allMatch,IF(_xlpm.defaultMatch,_xlpm.defaultMatch,FALSE))))</f>
        <v>0</v>
      </c>
      <c r="E479" t="str" cm="1">
        <f t="array" ref="E479">IF($D479&lt;&gt;FALSE,_xlfn.LET(_xlpm.legacyData,INDEX('INPUT Legacy JSON Input'!$C:$C,$D479),
_xlpm.interimString,MID(_xlpm.legacyData,FIND(E$1,_xlpm.legacyData)+LEN(E$1)+3,LEN(_xlpm.legacyData)),
IF(ISERROR(FIND(E$1,_xlpm.legacyData)),"",LEFT(_xlpm.interimString,FIND("}",_xlpm.interimString)-2))),"")</f>
        <v/>
      </c>
      <c r="F479" t="str" cm="1">
        <f t="array" ref="F479">IF($D479&lt;&gt;FALSE,_xlfn.LET(_xlpm.legacyData,INDEX('INPUT Legacy JSON Input'!$C:$C,$D479),
_xlpm.interimString,MID(_xlpm.legacyData,FIND(F$1,_xlpm.legacyData)+LEN(F$1)+3,LEN(_xlpm.legacyData)),
IF(ISERROR(FIND(F$1,_xlpm.legacyData)),"",LEFT(_xlpm.interimString,FIND("}",_xlpm.interimString)-2))),"")</f>
        <v/>
      </c>
      <c r="G479" t="str" cm="1">
        <f t="array" ref="G479">IF($D479&lt;&gt;FALSE,_xlfn.LET(_xlpm.legacyData,INDEX('INPUT Legacy JSON Input'!$C:$C,$D479),
_xlpm.interimString,MID(_xlpm.legacyData,FIND(G$1,_xlpm.legacyData)+LEN(G$1)+3,LEN(_xlpm.legacyData)),
IF(ISERROR(FIND(G$1,_xlpm.legacyData)),"",LEFT(_xlpm.interimString,FIND("}",_xlpm.interimString)-2))),"")</f>
        <v/>
      </c>
      <c r="H479" s="9" t="str">
        <f>IF(OR(AND(E479="",F479="",G479=""),AND(B479="labels.icon",F479="")),"",
SUBSTITUTE("{\""featureType\"":\"""&amp;A479&amp;"\"",\""elementType\"":\"""&amp;B479&amp;"\"",\""stylers\"":["&amp;
IF(OR(E479="",B479="labels.icon"),"","{\""visibility\"":\"""&amp;E479&amp;"\""},")&amp;
IF(F479="","","{\""color\"":\"""&amp;F479&amp;"\""},")&amp;
IF(OR(G479="",B479="labels.icon"),"","{\""weight\"":"&amp;G479&amp;"}")&amp;
"]}" &amp;IF((COUNTA(H480:H$778)-COUNTIF(H480:H$778,""))&gt;0, ",", ""),",]","]"))</f>
        <v/>
      </c>
    </row>
    <row r="480" spans="1:8">
      <c r="A480" s="6" t="s">
        <v>33</v>
      </c>
      <c r="B480" t="str" cm="1">
        <f t="array" ref="B480">INDEX('CONSTRUCTION 7 Types'!A:A,COUNTIF(A$2:A480,A480))</f>
        <v>labels.text.fill</v>
      </c>
      <c r="D480" t="b">
        <f>_xlfn.LET(_xlpm.overrideMatch,IFERROR(MATCH("{""featureType"":""" &amp; INDEX('CONFIG Legacy V3 Mapping'!B:B,MATCH('OUTPUT Legacy Converter'!A480,'CONFIG Legacy V3 Mapping'!A:A,0)) &amp; """,""elementType"":""" &amp; B480 &amp; """",'INPUT Legacy JSON Input'!$D:$D,0),FALSE),
_xlpm.allMatch,IF(LEN(A480)-LEN(SUBSTITUTE(A480,".",""))=0,IFERROR(MATCH("{""featureType"":"""&amp;INDEX('CONFIG Legacy V3 Mapping'!B:B,MATCH('OUTPUT Legacy Converter'!A480,'CONFIG Legacy V3 Mapping'!A:A,0))&amp;""",""elementType"":""all""",'INPUT Legacy JSON Input'!$D:$D,0),FALSE),FALSE),
_xlpm.defaultMatch,IF(LEN(A480)-LEN(SUBSTITUTE(A480,".",""))=0,IFERROR(MATCH("{""elementType"":""" &amp; B480 &amp; """",'INPUT Legacy JSON Input'!$D:$D,0),FALSE),FALSE),
IF(_xlpm.overrideMatch,_xlpm.overrideMatch,IF(_xlpm.allMatch,_xlpm.allMatch,IF(_xlpm.defaultMatch,_xlpm.defaultMatch,FALSE))))</f>
        <v>0</v>
      </c>
      <c r="E480" t="str" cm="1">
        <f t="array" ref="E480">IF($D480&lt;&gt;FALSE,_xlfn.LET(_xlpm.legacyData,INDEX('INPUT Legacy JSON Input'!$C:$C,$D480),
_xlpm.interimString,MID(_xlpm.legacyData,FIND(E$1,_xlpm.legacyData)+LEN(E$1)+3,LEN(_xlpm.legacyData)),
IF(ISERROR(FIND(E$1,_xlpm.legacyData)),"",LEFT(_xlpm.interimString,FIND("}",_xlpm.interimString)-2))),"")</f>
        <v/>
      </c>
      <c r="F480" t="str" cm="1">
        <f t="array" ref="F480">IF($D480&lt;&gt;FALSE,_xlfn.LET(_xlpm.legacyData,INDEX('INPUT Legacy JSON Input'!$C:$C,$D480),
_xlpm.interimString,MID(_xlpm.legacyData,FIND(F$1,_xlpm.legacyData)+LEN(F$1)+3,LEN(_xlpm.legacyData)),
IF(ISERROR(FIND(F$1,_xlpm.legacyData)),"",LEFT(_xlpm.interimString,FIND("}",_xlpm.interimString)-2))),"")</f>
        <v/>
      </c>
      <c r="G480" t="str" cm="1">
        <f t="array" ref="G480">IF($D480&lt;&gt;FALSE,_xlfn.LET(_xlpm.legacyData,INDEX('INPUT Legacy JSON Input'!$C:$C,$D480),
_xlpm.interimString,MID(_xlpm.legacyData,FIND(G$1,_xlpm.legacyData)+LEN(G$1)+3,LEN(_xlpm.legacyData)),
IF(ISERROR(FIND(G$1,_xlpm.legacyData)),"",LEFT(_xlpm.interimString,FIND("}",_xlpm.interimString)-2))),"")</f>
        <v/>
      </c>
      <c r="H480" s="9" t="str">
        <f>IF(OR(AND(E480="",F480="",G480=""),AND(B480="labels.icon",F480="")),"",
SUBSTITUTE("{\""featureType\"":\"""&amp;A480&amp;"\"",\""elementType\"":\"""&amp;B480&amp;"\"",\""stylers\"":["&amp;
IF(OR(E480="",B480="labels.icon"),"","{\""visibility\"":\"""&amp;E480&amp;"\""},")&amp;
IF(F480="","","{\""color\"":\"""&amp;F480&amp;"\""},")&amp;
IF(OR(G480="",B480="labels.icon"),"","{\""weight\"":"&amp;G480&amp;"}")&amp;
"]}" &amp;IF((COUNTA(H481:H$778)-COUNTIF(H481:H$778,""))&gt;0, ",", ""),",]","]"))</f>
        <v/>
      </c>
    </row>
    <row r="481" spans="1:8">
      <c r="A481" s="6" t="s">
        <v>34</v>
      </c>
      <c r="B481" t="str" cm="1">
        <f t="array" ref="B481">INDEX('CONSTRUCTION 7 Types'!A:A,COUNTIF(A$2:A481,A481))</f>
        <v>labels.text.fill</v>
      </c>
      <c r="D481" t="b">
        <f>_xlfn.LET(_xlpm.overrideMatch,IFERROR(MATCH("{""featureType"":""" &amp; INDEX('CONFIG Legacy V3 Mapping'!B:B,MATCH('OUTPUT Legacy Converter'!A481,'CONFIG Legacy V3 Mapping'!A:A,0)) &amp; """,""elementType"":""" &amp; B481 &amp; """",'INPUT Legacy JSON Input'!$D:$D,0),FALSE),
_xlpm.allMatch,IF(LEN(A481)-LEN(SUBSTITUTE(A481,".",""))=0,IFERROR(MATCH("{""featureType"":"""&amp;INDEX('CONFIG Legacy V3 Mapping'!B:B,MATCH('OUTPUT Legacy Converter'!A481,'CONFIG Legacy V3 Mapping'!A:A,0))&amp;""",""elementType"":""all""",'INPUT Legacy JSON Input'!$D:$D,0),FALSE),FALSE),
_xlpm.defaultMatch,IF(LEN(A481)-LEN(SUBSTITUTE(A481,".",""))=0,IFERROR(MATCH("{""elementType"":""" &amp; B481 &amp; """",'INPUT Legacy JSON Input'!$D:$D,0),FALSE),FALSE),
IF(_xlpm.overrideMatch,_xlpm.overrideMatch,IF(_xlpm.allMatch,_xlpm.allMatch,IF(_xlpm.defaultMatch,_xlpm.defaultMatch,FALSE))))</f>
        <v>0</v>
      </c>
      <c r="E481" t="str" cm="1">
        <f t="array" ref="E481">IF($D481&lt;&gt;FALSE,_xlfn.LET(_xlpm.legacyData,INDEX('INPUT Legacy JSON Input'!$C:$C,$D481),
_xlpm.interimString,MID(_xlpm.legacyData,FIND(E$1,_xlpm.legacyData)+LEN(E$1)+3,LEN(_xlpm.legacyData)),
IF(ISERROR(FIND(E$1,_xlpm.legacyData)),"",LEFT(_xlpm.interimString,FIND("}",_xlpm.interimString)-2))),"")</f>
        <v/>
      </c>
      <c r="F481" t="str" cm="1">
        <f t="array" ref="F481">IF($D481&lt;&gt;FALSE,_xlfn.LET(_xlpm.legacyData,INDEX('INPUT Legacy JSON Input'!$C:$C,$D481),
_xlpm.interimString,MID(_xlpm.legacyData,FIND(F$1,_xlpm.legacyData)+LEN(F$1)+3,LEN(_xlpm.legacyData)),
IF(ISERROR(FIND(F$1,_xlpm.legacyData)),"",LEFT(_xlpm.interimString,FIND("}",_xlpm.interimString)-2))),"")</f>
        <v/>
      </c>
      <c r="G481" t="str" cm="1">
        <f t="array" ref="G481">IF($D481&lt;&gt;FALSE,_xlfn.LET(_xlpm.legacyData,INDEX('INPUT Legacy JSON Input'!$C:$C,$D481),
_xlpm.interimString,MID(_xlpm.legacyData,FIND(G$1,_xlpm.legacyData)+LEN(G$1)+3,LEN(_xlpm.legacyData)),
IF(ISERROR(FIND(G$1,_xlpm.legacyData)),"",LEFT(_xlpm.interimString,FIND("}",_xlpm.interimString)-2))),"")</f>
        <v/>
      </c>
      <c r="H481" s="9" t="str">
        <f>IF(OR(AND(E481="",F481="",G481=""),AND(B481="labels.icon",F481="")),"",
SUBSTITUTE("{\""featureType\"":\"""&amp;A481&amp;"\"",\""elementType\"":\"""&amp;B481&amp;"\"",\""stylers\"":["&amp;
IF(OR(E481="",B481="labels.icon"),"","{\""visibility\"":\"""&amp;E481&amp;"\""},")&amp;
IF(F481="","","{\""color\"":\"""&amp;F481&amp;"\""},")&amp;
IF(OR(G481="",B481="labels.icon"),"","{\""weight\"":"&amp;G481&amp;"}")&amp;
"]}" &amp;IF((COUNTA(H482:H$778)-COUNTIF(H482:H$778,""))&gt;0, ",", ""),",]","]"))</f>
        <v/>
      </c>
    </row>
    <row r="482" spans="1:8">
      <c r="A482" s="6" t="s">
        <v>35</v>
      </c>
      <c r="B482" t="str" cm="1">
        <f t="array" ref="B482">INDEX('CONSTRUCTION 7 Types'!A:A,COUNTIF(A$2:A482,A482))</f>
        <v>labels.text.fill</v>
      </c>
      <c r="D482" t="b">
        <f>_xlfn.LET(_xlpm.overrideMatch,IFERROR(MATCH("{""featureType"":""" &amp; INDEX('CONFIG Legacy V3 Mapping'!B:B,MATCH('OUTPUT Legacy Converter'!A482,'CONFIG Legacy V3 Mapping'!A:A,0)) &amp; """,""elementType"":""" &amp; B482 &amp; """",'INPUT Legacy JSON Input'!$D:$D,0),FALSE),
_xlpm.allMatch,IF(LEN(A482)-LEN(SUBSTITUTE(A482,".",""))=0,IFERROR(MATCH("{""featureType"":"""&amp;INDEX('CONFIG Legacy V3 Mapping'!B:B,MATCH('OUTPUT Legacy Converter'!A482,'CONFIG Legacy V3 Mapping'!A:A,0))&amp;""",""elementType"":""all""",'INPUT Legacy JSON Input'!$D:$D,0),FALSE),FALSE),
_xlpm.defaultMatch,IF(LEN(A482)-LEN(SUBSTITUTE(A482,".",""))=0,IFERROR(MATCH("{""elementType"":""" &amp; B482 &amp; """",'INPUT Legacy JSON Input'!$D:$D,0),FALSE),FALSE),
IF(_xlpm.overrideMatch,_xlpm.overrideMatch,IF(_xlpm.allMatch,_xlpm.allMatch,IF(_xlpm.defaultMatch,_xlpm.defaultMatch,FALSE))))</f>
        <v>0</v>
      </c>
      <c r="E482" t="str" cm="1">
        <f t="array" ref="E482">IF($D482&lt;&gt;FALSE,_xlfn.LET(_xlpm.legacyData,INDEX('INPUT Legacy JSON Input'!$C:$C,$D482),
_xlpm.interimString,MID(_xlpm.legacyData,FIND(E$1,_xlpm.legacyData)+LEN(E$1)+3,LEN(_xlpm.legacyData)),
IF(ISERROR(FIND(E$1,_xlpm.legacyData)),"",LEFT(_xlpm.interimString,FIND("}",_xlpm.interimString)-2))),"")</f>
        <v/>
      </c>
      <c r="F482" t="str" cm="1">
        <f t="array" ref="F482">IF($D482&lt;&gt;FALSE,_xlfn.LET(_xlpm.legacyData,INDEX('INPUT Legacy JSON Input'!$C:$C,$D482),
_xlpm.interimString,MID(_xlpm.legacyData,FIND(F$1,_xlpm.legacyData)+LEN(F$1)+3,LEN(_xlpm.legacyData)),
IF(ISERROR(FIND(F$1,_xlpm.legacyData)),"",LEFT(_xlpm.interimString,FIND("}",_xlpm.interimString)-2))),"")</f>
        <v/>
      </c>
      <c r="G482" t="str" cm="1">
        <f t="array" ref="G482">IF($D482&lt;&gt;FALSE,_xlfn.LET(_xlpm.legacyData,INDEX('INPUT Legacy JSON Input'!$C:$C,$D482),
_xlpm.interimString,MID(_xlpm.legacyData,FIND(G$1,_xlpm.legacyData)+LEN(G$1)+3,LEN(_xlpm.legacyData)),
IF(ISERROR(FIND(G$1,_xlpm.legacyData)),"",LEFT(_xlpm.interimString,FIND("}",_xlpm.interimString)-2))),"")</f>
        <v/>
      </c>
      <c r="H482" s="9" t="str">
        <f>IF(OR(AND(E482="",F482="",G482=""),AND(B482="labels.icon",F482="")),"",
SUBSTITUTE("{\""featureType\"":\"""&amp;A482&amp;"\"",\""elementType\"":\"""&amp;B482&amp;"\"",\""stylers\"":["&amp;
IF(OR(E482="",B482="labels.icon"),"","{\""visibility\"":\"""&amp;E482&amp;"\""},")&amp;
IF(F482="","","{\""color\"":\"""&amp;F482&amp;"\""},")&amp;
IF(OR(G482="",B482="labels.icon"),"","{\""weight\"":"&amp;G482&amp;"}")&amp;
"]}" &amp;IF((COUNTA(H483:H$778)-COUNTIF(H483:H$778,""))&gt;0, ",", ""),",]","]"))</f>
        <v/>
      </c>
    </row>
    <row r="483" spans="1:8">
      <c r="A483" s="6" t="s">
        <v>36</v>
      </c>
      <c r="B483" t="str" cm="1">
        <f t="array" ref="B483">INDEX('CONSTRUCTION 7 Types'!A:A,COUNTIF(A$2:A483,A483))</f>
        <v>labels.text.fill</v>
      </c>
      <c r="D483" t="b">
        <f>_xlfn.LET(_xlpm.overrideMatch,IFERROR(MATCH("{""featureType"":""" &amp; INDEX('CONFIG Legacy V3 Mapping'!B:B,MATCH('OUTPUT Legacy Converter'!A483,'CONFIG Legacy V3 Mapping'!A:A,0)) &amp; """,""elementType"":""" &amp; B483 &amp; """",'INPUT Legacy JSON Input'!$D:$D,0),FALSE),
_xlpm.allMatch,IF(LEN(A483)-LEN(SUBSTITUTE(A483,".",""))=0,IFERROR(MATCH("{""featureType"":"""&amp;INDEX('CONFIG Legacy V3 Mapping'!B:B,MATCH('OUTPUT Legacy Converter'!A483,'CONFIG Legacy V3 Mapping'!A:A,0))&amp;""",""elementType"":""all""",'INPUT Legacy JSON Input'!$D:$D,0),FALSE),FALSE),
_xlpm.defaultMatch,IF(LEN(A483)-LEN(SUBSTITUTE(A483,".",""))=0,IFERROR(MATCH("{""elementType"":""" &amp; B483 &amp; """",'INPUT Legacy JSON Input'!$D:$D,0),FALSE),FALSE),
IF(_xlpm.overrideMatch,_xlpm.overrideMatch,IF(_xlpm.allMatch,_xlpm.allMatch,IF(_xlpm.defaultMatch,_xlpm.defaultMatch,FALSE))))</f>
        <v>0</v>
      </c>
      <c r="E483" t="str" cm="1">
        <f t="array" ref="E483">IF($D483&lt;&gt;FALSE,_xlfn.LET(_xlpm.legacyData,INDEX('INPUT Legacy JSON Input'!$C:$C,$D483),
_xlpm.interimString,MID(_xlpm.legacyData,FIND(E$1,_xlpm.legacyData)+LEN(E$1)+3,LEN(_xlpm.legacyData)),
IF(ISERROR(FIND(E$1,_xlpm.legacyData)),"",LEFT(_xlpm.interimString,FIND("}",_xlpm.interimString)-2))),"")</f>
        <v/>
      </c>
      <c r="F483" t="str" cm="1">
        <f t="array" ref="F483">IF($D483&lt;&gt;FALSE,_xlfn.LET(_xlpm.legacyData,INDEX('INPUT Legacy JSON Input'!$C:$C,$D483),
_xlpm.interimString,MID(_xlpm.legacyData,FIND(F$1,_xlpm.legacyData)+LEN(F$1)+3,LEN(_xlpm.legacyData)),
IF(ISERROR(FIND(F$1,_xlpm.legacyData)),"",LEFT(_xlpm.interimString,FIND("}",_xlpm.interimString)-2))),"")</f>
        <v/>
      </c>
      <c r="G483" t="str" cm="1">
        <f t="array" ref="G483">IF($D483&lt;&gt;FALSE,_xlfn.LET(_xlpm.legacyData,INDEX('INPUT Legacy JSON Input'!$C:$C,$D483),
_xlpm.interimString,MID(_xlpm.legacyData,FIND(G$1,_xlpm.legacyData)+LEN(G$1)+3,LEN(_xlpm.legacyData)),
IF(ISERROR(FIND(G$1,_xlpm.legacyData)),"",LEFT(_xlpm.interimString,FIND("}",_xlpm.interimString)-2))),"")</f>
        <v/>
      </c>
      <c r="H483" s="9" t="str">
        <f>IF(OR(AND(E483="",F483="",G483=""),AND(B483="labels.icon",F483="")),"",
SUBSTITUTE("{\""featureType\"":\"""&amp;A483&amp;"\"",\""elementType\"":\"""&amp;B483&amp;"\"",\""stylers\"":["&amp;
IF(OR(E483="",B483="labels.icon"),"","{\""visibility\"":\"""&amp;E483&amp;"\""},")&amp;
IF(F483="","","{\""color\"":\"""&amp;F483&amp;"\""},")&amp;
IF(OR(G483="",B483="labels.icon"),"","{\""weight\"":"&amp;G483&amp;"}")&amp;
"]}" &amp;IF((COUNTA(H484:H$778)-COUNTIF(H484:H$778,""))&gt;0, ",", ""),",]","]"))</f>
        <v/>
      </c>
    </row>
    <row r="484" spans="1:8">
      <c r="A484" s="6" t="s">
        <v>37</v>
      </c>
      <c r="B484" t="str" cm="1">
        <f t="array" ref="B484">INDEX('CONSTRUCTION 7 Types'!A:A,COUNTIF(A$2:A484,A484))</f>
        <v>labels.text.fill</v>
      </c>
      <c r="D484" t="b">
        <f>_xlfn.LET(_xlpm.overrideMatch,IFERROR(MATCH("{""featureType"":""" &amp; INDEX('CONFIG Legacy V3 Mapping'!B:B,MATCH('OUTPUT Legacy Converter'!A484,'CONFIG Legacy V3 Mapping'!A:A,0)) &amp; """,""elementType"":""" &amp; B484 &amp; """",'INPUT Legacy JSON Input'!$D:$D,0),FALSE),
_xlpm.allMatch,IF(LEN(A484)-LEN(SUBSTITUTE(A484,".",""))=0,IFERROR(MATCH("{""featureType"":"""&amp;INDEX('CONFIG Legacy V3 Mapping'!B:B,MATCH('OUTPUT Legacy Converter'!A484,'CONFIG Legacy V3 Mapping'!A:A,0))&amp;""",""elementType"":""all""",'INPUT Legacy JSON Input'!$D:$D,0),FALSE),FALSE),
_xlpm.defaultMatch,IF(LEN(A484)-LEN(SUBSTITUTE(A484,".",""))=0,IFERROR(MATCH("{""elementType"":""" &amp; B484 &amp; """",'INPUT Legacy JSON Input'!$D:$D,0),FALSE),FALSE),
IF(_xlpm.overrideMatch,_xlpm.overrideMatch,IF(_xlpm.allMatch,_xlpm.allMatch,IF(_xlpm.defaultMatch,_xlpm.defaultMatch,FALSE))))</f>
        <v>0</v>
      </c>
      <c r="E484" t="str" cm="1">
        <f t="array" ref="E484">IF($D484&lt;&gt;FALSE,_xlfn.LET(_xlpm.legacyData,INDEX('INPUT Legacy JSON Input'!$C:$C,$D484),
_xlpm.interimString,MID(_xlpm.legacyData,FIND(E$1,_xlpm.legacyData)+LEN(E$1)+3,LEN(_xlpm.legacyData)),
IF(ISERROR(FIND(E$1,_xlpm.legacyData)),"",LEFT(_xlpm.interimString,FIND("}",_xlpm.interimString)-2))),"")</f>
        <v/>
      </c>
      <c r="F484" t="str" cm="1">
        <f t="array" ref="F484">IF($D484&lt;&gt;FALSE,_xlfn.LET(_xlpm.legacyData,INDEX('INPUT Legacy JSON Input'!$C:$C,$D484),
_xlpm.interimString,MID(_xlpm.legacyData,FIND(F$1,_xlpm.legacyData)+LEN(F$1)+3,LEN(_xlpm.legacyData)),
IF(ISERROR(FIND(F$1,_xlpm.legacyData)),"",LEFT(_xlpm.interimString,FIND("}",_xlpm.interimString)-2))),"")</f>
        <v/>
      </c>
      <c r="G484" t="str" cm="1">
        <f t="array" ref="G484">IF($D484&lt;&gt;FALSE,_xlfn.LET(_xlpm.legacyData,INDEX('INPUT Legacy JSON Input'!$C:$C,$D484),
_xlpm.interimString,MID(_xlpm.legacyData,FIND(G$1,_xlpm.legacyData)+LEN(G$1)+3,LEN(_xlpm.legacyData)),
IF(ISERROR(FIND(G$1,_xlpm.legacyData)),"",LEFT(_xlpm.interimString,FIND("}",_xlpm.interimString)-2))),"")</f>
        <v/>
      </c>
      <c r="H484" s="9" t="str">
        <f>IF(OR(AND(E484="",F484="",G484=""),AND(B484="labels.icon",F484="")),"",
SUBSTITUTE("{\""featureType\"":\"""&amp;A484&amp;"\"",\""elementType\"":\"""&amp;B484&amp;"\"",\""stylers\"":["&amp;
IF(OR(E484="",B484="labels.icon"),"","{\""visibility\"":\"""&amp;E484&amp;"\""},")&amp;
IF(F484="","","{\""color\"":\"""&amp;F484&amp;"\""},")&amp;
IF(OR(G484="",B484="labels.icon"),"","{\""weight\"":"&amp;G484&amp;"}")&amp;
"]}" &amp;IF((COUNTA(H485:H$778)-COUNTIF(H485:H$778,""))&gt;0, ",", ""),",]","]"))</f>
        <v/>
      </c>
    </row>
    <row r="485" spans="1:8">
      <c r="A485" s="6" t="s">
        <v>38</v>
      </c>
      <c r="B485" t="str" cm="1">
        <f t="array" ref="B485">INDEX('CONSTRUCTION 7 Types'!A:A,COUNTIF(A$2:A485,A485))</f>
        <v>labels.text.fill</v>
      </c>
      <c r="D485" t="b">
        <f>_xlfn.LET(_xlpm.overrideMatch,IFERROR(MATCH("{""featureType"":""" &amp; INDEX('CONFIG Legacy V3 Mapping'!B:B,MATCH('OUTPUT Legacy Converter'!A485,'CONFIG Legacy V3 Mapping'!A:A,0)) &amp; """,""elementType"":""" &amp; B485 &amp; """",'INPUT Legacy JSON Input'!$D:$D,0),FALSE),
_xlpm.allMatch,IF(LEN(A485)-LEN(SUBSTITUTE(A485,".",""))=0,IFERROR(MATCH("{""featureType"":"""&amp;INDEX('CONFIG Legacy V3 Mapping'!B:B,MATCH('OUTPUT Legacy Converter'!A485,'CONFIG Legacy V3 Mapping'!A:A,0))&amp;""",""elementType"":""all""",'INPUT Legacy JSON Input'!$D:$D,0),FALSE),FALSE),
_xlpm.defaultMatch,IF(LEN(A485)-LEN(SUBSTITUTE(A485,".",""))=0,IFERROR(MATCH("{""elementType"":""" &amp; B485 &amp; """",'INPUT Legacy JSON Input'!$D:$D,0),FALSE),FALSE),
IF(_xlpm.overrideMatch,_xlpm.overrideMatch,IF(_xlpm.allMatch,_xlpm.allMatch,IF(_xlpm.defaultMatch,_xlpm.defaultMatch,FALSE))))</f>
        <v>0</v>
      </c>
      <c r="E485" t="str" cm="1">
        <f t="array" ref="E485">IF($D485&lt;&gt;FALSE,_xlfn.LET(_xlpm.legacyData,INDEX('INPUT Legacy JSON Input'!$C:$C,$D485),
_xlpm.interimString,MID(_xlpm.legacyData,FIND(E$1,_xlpm.legacyData)+LEN(E$1)+3,LEN(_xlpm.legacyData)),
IF(ISERROR(FIND(E$1,_xlpm.legacyData)),"",LEFT(_xlpm.interimString,FIND("}",_xlpm.interimString)-2))),"")</f>
        <v/>
      </c>
      <c r="F485" t="str" cm="1">
        <f t="array" ref="F485">IF($D485&lt;&gt;FALSE,_xlfn.LET(_xlpm.legacyData,INDEX('INPUT Legacy JSON Input'!$C:$C,$D485),
_xlpm.interimString,MID(_xlpm.legacyData,FIND(F$1,_xlpm.legacyData)+LEN(F$1)+3,LEN(_xlpm.legacyData)),
IF(ISERROR(FIND(F$1,_xlpm.legacyData)),"",LEFT(_xlpm.interimString,FIND("}",_xlpm.interimString)-2))),"")</f>
        <v/>
      </c>
      <c r="G485" t="str" cm="1">
        <f t="array" ref="G485">IF($D485&lt;&gt;FALSE,_xlfn.LET(_xlpm.legacyData,INDEX('INPUT Legacy JSON Input'!$C:$C,$D485),
_xlpm.interimString,MID(_xlpm.legacyData,FIND(G$1,_xlpm.legacyData)+LEN(G$1)+3,LEN(_xlpm.legacyData)),
IF(ISERROR(FIND(G$1,_xlpm.legacyData)),"",LEFT(_xlpm.interimString,FIND("}",_xlpm.interimString)-2))),"")</f>
        <v/>
      </c>
      <c r="H485" s="9" t="str">
        <f>IF(OR(AND(E485="",F485="",G485=""),AND(B485="labels.icon",F485="")),"",
SUBSTITUTE("{\""featureType\"":\"""&amp;A485&amp;"\"",\""elementType\"":\"""&amp;B485&amp;"\"",\""stylers\"":["&amp;
IF(OR(E485="",B485="labels.icon"),"","{\""visibility\"":\"""&amp;E485&amp;"\""},")&amp;
IF(F485="","","{\""color\"":\"""&amp;F485&amp;"\""},")&amp;
IF(OR(G485="",B485="labels.icon"),"","{\""weight\"":"&amp;G485&amp;"}")&amp;
"]}" &amp;IF((COUNTA(H486:H$778)-COUNTIF(H486:H$778,""))&gt;0, ",", ""),",]","]"))</f>
        <v/>
      </c>
    </row>
    <row r="486" spans="1:8">
      <c r="A486" s="6" t="s">
        <v>39</v>
      </c>
      <c r="B486" t="str" cm="1">
        <f t="array" ref="B486">INDEX('CONSTRUCTION 7 Types'!A:A,COUNTIF(A$2:A486,A486))</f>
        <v>labels.text.fill</v>
      </c>
      <c r="D486" t="b">
        <f>_xlfn.LET(_xlpm.overrideMatch,IFERROR(MATCH("{""featureType"":""" &amp; INDEX('CONFIG Legacy V3 Mapping'!B:B,MATCH('OUTPUT Legacy Converter'!A486,'CONFIG Legacy V3 Mapping'!A:A,0)) &amp; """,""elementType"":""" &amp; B486 &amp; """",'INPUT Legacy JSON Input'!$D:$D,0),FALSE),
_xlpm.allMatch,IF(LEN(A486)-LEN(SUBSTITUTE(A486,".",""))=0,IFERROR(MATCH("{""featureType"":"""&amp;INDEX('CONFIG Legacy V3 Mapping'!B:B,MATCH('OUTPUT Legacy Converter'!A486,'CONFIG Legacy V3 Mapping'!A:A,0))&amp;""",""elementType"":""all""",'INPUT Legacy JSON Input'!$D:$D,0),FALSE),FALSE),
_xlpm.defaultMatch,IF(LEN(A486)-LEN(SUBSTITUTE(A486,".",""))=0,IFERROR(MATCH("{""elementType"":""" &amp; B486 &amp; """",'INPUT Legacy JSON Input'!$D:$D,0),FALSE),FALSE),
IF(_xlpm.overrideMatch,_xlpm.overrideMatch,IF(_xlpm.allMatch,_xlpm.allMatch,IF(_xlpm.defaultMatch,_xlpm.defaultMatch,FALSE))))</f>
        <v>0</v>
      </c>
      <c r="E486" t="str" cm="1">
        <f t="array" ref="E486">IF($D486&lt;&gt;FALSE,_xlfn.LET(_xlpm.legacyData,INDEX('INPUT Legacy JSON Input'!$C:$C,$D486),
_xlpm.interimString,MID(_xlpm.legacyData,FIND(E$1,_xlpm.legacyData)+LEN(E$1)+3,LEN(_xlpm.legacyData)),
IF(ISERROR(FIND(E$1,_xlpm.legacyData)),"",LEFT(_xlpm.interimString,FIND("}",_xlpm.interimString)-2))),"")</f>
        <v/>
      </c>
      <c r="F486" t="str" cm="1">
        <f t="array" ref="F486">IF($D486&lt;&gt;FALSE,_xlfn.LET(_xlpm.legacyData,INDEX('INPUT Legacy JSON Input'!$C:$C,$D486),
_xlpm.interimString,MID(_xlpm.legacyData,FIND(F$1,_xlpm.legacyData)+LEN(F$1)+3,LEN(_xlpm.legacyData)),
IF(ISERROR(FIND(F$1,_xlpm.legacyData)),"",LEFT(_xlpm.interimString,FIND("}",_xlpm.interimString)-2))),"")</f>
        <v/>
      </c>
      <c r="G486" t="str" cm="1">
        <f t="array" ref="G486">IF($D486&lt;&gt;FALSE,_xlfn.LET(_xlpm.legacyData,INDEX('INPUT Legacy JSON Input'!$C:$C,$D486),
_xlpm.interimString,MID(_xlpm.legacyData,FIND(G$1,_xlpm.legacyData)+LEN(G$1)+3,LEN(_xlpm.legacyData)),
IF(ISERROR(FIND(G$1,_xlpm.legacyData)),"",LEFT(_xlpm.interimString,FIND("}",_xlpm.interimString)-2))),"")</f>
        <v/>
      </c>
      <c r="H486" s="9" t="str">
        <f>IF(OR(AND(E486="",F486="",G486=""),AND(B486="labels.icon",F486="")),"",
SUBSTITUTE("{\""featureType\"":\"""&amp;A486&amp;"\"",\""elementType\"":\"""&amp;B486&amp;"\"",\""stylers\"":["&amp;
IF(OR(E486="",B486="labels.icon"),"","{\""visibility\"":\"""&amp;E486&amp;"\""},")&amp;
IF(F486="","","{\""color\"":\"""&amp;F486&amp;"\""},")&amp;
IF(OR(G486="",B486="labels.icon"),"","{\""weight\"":"&amp;G486&amp;"}")&amp;
"]}" &amp;IF((COUNTA(H487:H$778)-COUNTIF(H487:H$778,""))&gt;0, ",", ""),",]","]"))</f>
        <v/>
      </c>
    </row>
    <row r="487" spans="1:8">
      <c r="A487" s="6" t="s">
        <v>40</v>
      </c>
      <c r="B487" t="str" cm="1">
        <f t="array" ref="B487">INDEX('CONSTRUCTION 7 Types'!A:A,COUNTIF(A$2:A487,A487))</f>
        <v>labels.text.fill</v>
      </c>
      <c r="D487" t="b">
        <f>_xlfn.LET(_xlpm.overrideMatch,IFERROR(MATCH("{""featureType"":""" &amp; INDEX('CONFIG Legacy V3 Mapping'!B:B,MATCH('OUTPUT Legacy Converter'!A487,'CONFIG Legacy V3 Mapping'!A:A,0)) &amp; """,""elementType"":""" &amp; B487 &amp; """",'INPUT Legacy JSON Input'!$D:$D,0),FALSE),
_xlpm.allMatch,IF(LEN(A487)-LEN(SUBSTITUTE(A487,".",""))=0,IFERROR(MATCH("{""featureType"":"""&amp;INDEX('CONFIG Legacy V3 Mapping'!B:B,MATCH('OUTPUT Legacy Converter'!A487,'CONFIG Legacy V3 Mapping'!A:A,0))&amp;""",""elementType"":""all""",'INPUT Legacy JSON Input'!$D:$D,0),FALSE),FALSE),
_xlpm.defaultMatch,IF(LEN(A487)-LEN(SUBSTITUTE(A487,".",""))=0,IFERROR(MATCH("{""elementType"":""" &amp; B487 &amp; """",'INPUT Legacy JSON Input'!$D:$D,0),FALSE),FALSE),
IF(_xlpm.overrideMatch,_xlpm.overrideMatch,IF(_xlpm.allMatch,_xlpm.allMatch,IF(_xlpm.defaultMatch,_xlpm.defaultMatch,FALSE))))</f>
        <v>0</v>
      </c>
      <c r="E487" t="str" cm="1">
        <f t="array" ref="E487">IF($D487&lt;&gt;FALSE,_xlfn.LET(_xlpm.legacyData,INDEX('INPUT Legacy JSON Input'!$C:$C,$D487),
_xlpm.interimString,MID(_xlpm.legacyData,FIND(E$1,_xlpm.legacyData)+LEN(E$1)+3,LEN(_xlpm.legacyData)),
IF(ISERROR(FIND(E$1,_xlpm.legacyData)),"",LEFT(_xlpm.interimString,FIND("}",_xlpm.interimString)-2))),"")</f>
        <v/>
      </c>
      <c r="F487" t="str" cm="1">
        <f t="array" ref="F487">IF($D487&lt;&gt;FALSE,_xlfn.LET(_xlpm.legacyData,INDEX('INPUT Legacy JSON Input'!$C:$C,$D487),
_xlpm.interimString,MID(_xlpm.legacyData,FIND(F$1,_xlpm.legacyData)+LEN(F$1)+3,LEN(_xlpm.legacyData)),
IF(ISERROR(FIND(F$1,_xlpm.legacyData)),"",LEFT(_xlpm.interimString,FIND("}",_xlpm.interimString)-2))),"")</f>
        <v/>
      </c>
      <c r="G487" t="str" cm="1">
        <f t="array" ref="G487">IF($D487&lt;&gt;FALSE,_xlfn.LET(_xlpm.legacyData,INDEX('INPUT Legacy JSON Input'!$C:$C,$D487),
_xlpm.interimString,MID(_xlpm.legacyData,FIND(G$1,_xlpm.legacyData)+LEN(G$1)+3,LEN(_xlpm.legacyData)),
IF(ISERROR(FIND(G$1,_xlpm.legacyData)),"",LEFT(_xlpm.interimString,FIND("}",_xlpm.interimString)-2))),"")</f>
        <v/>
      </c>
      <c r="H487" s="9" t="str">
        <f>IF(OR(AND(E487="",F487="",G487=""),AND(B487="labels.icon",F487="")),"",
SUBSTITUTE("{\""featureType\"":\"""&amp;A487&amp;"\"",\""elementType\"":\"""&amp;B487&amp;"\"",\""stylers\"":["&amp;
IF(OR(E487="",B487="labels.icon"),"","{\""visibility\"":\"""&amp;E487&amp;"\""},")&amp;
IF(F487="","","{\""color\"":\"""&amp;F487&amp;"\""},")&amp;
IF(OR(G487="",B487="labels.icon"),"","{\""weight\"":"&amp;G487&amp;"}")&amp;
"]}" &amp;IF((COUNTA(H488:H$778)-COUNTIF(H488:H$778,""))&gt;0, ",", ""),",]","]"))</f>
        <v/>
      </c>
    </row>
    <row r="488" spans="1:8">
      <c r="A488" s="6" t="s">
        <v>41</v>
      </c>
      <c r="B488" t="str" cm="1">
        <f t="array" ref="B488">INDEX('CONSTRUCTION 7 Types'!A:A,COUNTIF(A$2:A488,A488))</f>
        <v>labels.text.fill</v>
      </c>
      <c r="D488" t="b">
        <f>_xlfn.LET(_xlpm.overrideMatch,IFERROR(MATCH("{""featureType"":""" &amp; INDEX('CONFIG Legacy V3 Mapping'!B:B,MATCH('OUTPUT Legacy Converter'!A488,'CONFIG Legacy V3 Mapping'!A:A,0)) &amp; """,""elementType"":""" &amp; B488 &amp; """",'INPUT Legacy JSON Input'!$D:$D,0),FALSE),
_xlpm.allMatch,IF(LEN(A488)-LEN(SUBSTITUTE(A488,".",""))=0,IFERROR(MATCH("{""featureType"":"""&amp;INDEX('CONFIG Legacy V3 Mapping'!B:B,MATCH('OUTPUT Legacy Converter'!A488,'CONFIG Legacy V3 Mapping'!A:A,0))&amp;""",""elementType"":""all""",'INPUT Legacy JSON Input'!$D:$D,0),FALSE),FALSE),
_xlpm.defaultMatch,IF(LEN(A488)-LEN(SUBSTITUTE(A488,".",""))=0,IFERROR(MATCH("{""elementType"":""" &amp; B488 &amp; """",'INPUT Legacy JSON Input'!$D:$D,0),FALSE),FALSE),
IF(_xlpm.overrideMatch,_xlpm.overrideMatch,IF(_xlpm.allMatch,_xlpm.allMatch,IF(_xlpm.defaultMatch,_xlpm.defaultMatch,FALSE))))</f>
        <v>0</v>
      </c>
      <c r="E488" t="str" cm="1">
        <f t="array" ref="E488">IF($D488&lt;&gt;FALSE,_xlfn.LET(_xlpm.legacyData,INDEX('INPUT Legacy JSON Input'!$C:$C,$D488),
_xlpm.interimString,MID(_xlpm.legacyData,FIND(E$1,_xlpm.legacyData)+LEN(E$1)+3,LEN(_xlpm.legacyData)),
IF(ISERROR(FIND(E$1,_xlpm.legacyData)),"",LEFT(_xlpm.interimString,FIND("}",_xlpm.interimString)-2))),"")</f>
        <v/>
      </c>
      <c r="F488" t="str" cm="1">
        <f t="array" ref="F488">IF($D488&lt;&gt;FALSE,_xlfn.LET(_xlpm.legacyData,INDEX('INPUT Legacy JSON Input'!$C:$C,$D488),
_xlpm.interimString,MID(_xlpm.legacyData,FIND(F$1,_xlpm.legacyData)+LEN(F$1)+3,LEN(_xlpm.legacyData)),
IF(ISERROR(FIND(F$1,_xlpm.legacyData)),"",LEFT(_xlpm.interimString,FIND("}",_xlpm.interimString)-2))),"")</f>
        <v/>
      </c>
      <c r="G488" t="str" cm="1">
        <f t="array" ref="G488">IF($D488&lt;&gt;FALSE,_xlfn.LET(_xlpm.legacyData,INDEX('INPUT Legacy JSON Input'!$C:$C,$D488),
_xlpm.interimString,MID(_xlpm.legacyData,FIND(G$1,_xlpm.legacyData)+LEN(G$1)+3,LEN(_xlpm.legacyData)),
IF(ISERROR(FIND(G$1,_xlpm.legacyData)),"",LEFT(_xlpm.interimString,FIND("}",_xlpm.interimString)-2))),"")</f>
        <v/>
      </c>
      <c r="H488" s="9" t="str">
        <f>IF(OR(AND(E488="",F488="",G488=""),AND(B488="labels.icon",F488="")),"",
SUBSTITUTE("{\""featureType\"":\"""&amp;A488&amp;"\"",\""elementType\"":\"""&amp;B488&amp;"\"",\""stylers\"":["&amp;
IF(OR(E488="",B488="labels.icon"),"","{\""visibility\"":\"""&amp;E488&amp;"\""},")&amp;
IF(F488="","","{\""color\"":\"""&amp;F488&amp;"\""},")&amp;
IF(OR(G488="",B488="labels.icon"),"","{\""weight\"":"&amp;G488&amp;"}")&amp;
"]}" &amp;IF((COUNTA(H489:H$778)-COUNTIF(H489:H$778,""))&gt;0, ",", ""),",]","]"))</f>
        <v/>
      </c>
    </row>
    <row r="489" spans="1:8">
      <c r="A489" s="6" t="s">
        <v>42</v>
      </c>
      <c r="B489" t="str" cm="1">
        <f t="array" ref="B489">INDEX('CONSTRUCTION 7 Types'!A:A,COUNTIF(A$2:A489,A489))</f>
        <v>labels.text.fill</v>
      </c>
      <c r="D489" t="b">
        <f>_xlfn.LET(_xlpm.overrideMatch,IFERROR(MATCH("{""featureType"":""" &amp; INDEX('CONFIG Legacy V3 Mapping'!B:B,MATCH('OUTPUT Legacy Converter'!A489,'CONFIG Legacy V3 Mapping'!A:A,0)) &amp; """,""elementType"":""" &amp; B489 &amp; """",'INPUT Legacy JSON Input'!$D:$D,0),FALSE),
_xlpm.allMatch,IF(LEN(A489)-LEN(SUBSTITUTE(A489,".",""))=0,IFERROR(MATCH("{""featureType"":"""&amp;INDEX('CONFIG Legacy V3 Mapping'!B:B,MATCH('OUTPUT Legacy Converter'!A489,'CONFIG Legacy V3 Mapping'!A:A,0))&amp;""",""elementType"":""all""",'INPUT Legacy JSON Input'!$D:$D,0),FALSE),FALSE),
_xlpm.defaultMatch,IF(LEN(A489)-LEN(SUBSTITUTE(A489,".",""))=0,IFERROR(MATCH("{""elementType"":""" &amp; B489 &amp; """",'INPUT Legacy JSON Input'!$D:$D,0),FALSE),FALSE),
IF(_xlpm.overrideMatch,_xlpm.overrideMatch,IF(_xlpm.allMatch,_xlpm.allMatch,IF(_xlpm.defaultMatch,_xlpm.defaultMatch,FALSE))))</f>
        <v>0</v>
      </c>
      <c r="E489" t="str" cm="1">
        <f t="array" ref="E489">IF($D489&lt;&gt;FALSE,_xlfn.LET(_xlpm.legacyData,INDEX('INPUT Legacy JSON Input'!$C:$C,$D489),
_xlpm.interimString,MID(_xlpm.legacyData,FIND(E$1,_xlpm.legacyData)+LEN(E$1)+3,LEN(_xlpm.legacyData)),
IF(ISERROR(FIND(E$1,_xlpm.legacyData)),"",LEFT(_xlpm.interimString,FIND("}",_xlpm.interimString)-2))),"")</f>
        <v/>
      </c>
      <c r="F489" t="str" cm="1">
        <f t="array" ref="F489">IF($D489&lt;&gt;FALSE,_xlfn.LET(_xlpm.legacyData,INDEX('INPUT Legacy JSON Input'!$C:$C,$D489),
_xlpm.interimString,MID(_xlpm.legacyData,FIND(F$1,_xlpm.legacyData)+LEN(F$1)+3,LEN(_xlpm.legacyData)),
IF(ISERROR(FIND(F$1,_xlpm.legacyData)),"",LEFT(_xlpm.interimString,FIND("}",_xlpm.interimString)-2))),"")</f>
        <v/>
      </c>
      <c r="G489" t="str" cm="1">
        <f t="array" ref="G489">IF($D489&lt;&gt;FALSE,_xlfn.LET(_xlpm.legacyData,INDEX('INPUT Legacy JSON Input'!$C:$C,$D489),
_xlpm.interimString,MID(_xlpm.legacyData,FIND(G$1,_xlpm.legacyData)+LEN(G$1)+3,LEN(_xlpm.legacyData)),
IF(ISERROR(FIND(G$1,_xlpm.legacyData)),"",LEFT(_xlpm.interimString,FIND("}",_xlpm.interimString)-2))),"")</f>
        <v/>
      </c>
      <c r="H489" s="9" t="str">
        <f>IF(OR(AND(E489="",F489="",G489=""),AND(B489="labels.icon",F489="")),"",
SUBSTITUTE("{\""featureType\"":\"""&amp;A489&amp;"\"",\""elementType\"":\"""&amp;B489&amp;"\"",\""stylers\"":["&amp;
IF(OR(E489="",B489="labels.icon"),"","{\""visibility\"":\"""&amp;E489&amp;"\""},")&amp;
IF(F489="","","{\""color\"":\"""&amp;F489&amp;"\""},")&amp;
IF(OR(G489="",B489="labels.icon"),"","{\""weight\"":"&amp;G489&amp;"}")&amp;
"]}" &amp;IF((COUNTA(H490:H$778)-COUNTIF(H490:H$778,""))&gt;0, ",", ""),",]","]"))</f>
        <v/>
      </c>
    </row>
    <row r="490" spans="1:8">
      <c r="A490" s="6" t="s">
        <v>43</v>
      </c>
      <c r="B490" t="str" cm="1">
        <f t="array" ref="B490">INDEX('CONSTRUCTION 7 Types'!A:A,COUNTIF(A$2:A490,A490))</f>
        <v>labels.text.fill</v>
      </c>
      <c r="D490" t="b">
        <f>_xlfn.LET(_xlpm.overrideMatch,IFERROR(MATCH("{""featureType"":""" &amp; INDEX('CONFIG Legacy V3 Mapping'!B:B,MATCH('OUTPUT Legacy Converter'!A490,'CONFIG Legacy V3 Mapping'!A:A,0)) &amp; """,""elementType"":""" &amp; B490 &amp; """",'INPUT Legacy JSON Input'!$D:$D,0),FALSE),
_xlpm.allMatch,IF(LEN(A490)-LEN(SUBSTITUTE(A490,".",""))=0,IFERROR(MATCH("{""featureType"":"""&amp;INDEX('CONFIG Legacy V3 Mapping'!B:B,MATCH('OUTPUT Legacy Converter'!A490,'CONFIG Legacy V3 Mapping'!A:A,0))&amp;""",""elementType"":""all""",'INPUT Legacy JSON Input'!$D:$D,0),FALSE),FALSE),
_xlpm.defaultMatch,IF(LEN(A490)-LEN(SUBSTITUTE(A490,".",""))=0,IFERROR(MATCH("{""elementType"":""" &amp; B490 &amp; """",'INPUT Legacy JSON Input'!$D:$D,0),FALSE),FALSE),
IF(_xlpm.overrideMatch,_xlpm.overrideMatch,IF(_xlpm.allMatch,_xlpm.allMatch,IF(_xlpm.defaultMatch,_xlpm.defaultMatch,FALSE))))</f>
        <v>0</v>
      </c>
      <c r="E490" t="str" cm="1">
        <f t="array" ref="E490">IF($D490&lt;&gt;FALSE,_xlfn.LET(_xlpm.legacyData,INDEX('INPUT Legacy JSON Input'!$C:$C,$D490),
_xlpm.interimString,MID(_xlpm.legacyData,FIND(E$1,_xlpm.legacyData)+LEN(E$1)+3,LEN(_xlpm.legacyData)),
IF(ISERROR(FIND(E$1,_xlpm.legacyData)),"",LEFT(_xlpm.interimString,FIND("}",_xlpm.interimString)-2))),"")</f>
        <v/>
      </c>
      <c r="F490" t="str" cm="1">
        <f t="array" ref="F490">IF($D490&lt;&gt;FALSE,_xlfn.LET(_xlpm.legacyData,INDEX('INPUT Legacy JSON Input'!$C:$C,$D490),
_xlpm.interimString,MID(_xlpm.legacyData,FIND(F$1,_xlpm.legacyData)+LEN(F$1)+3,LEN(_xlpm.legacyData)),
IF(ISERROR(FIND(F$1,_xlpm.legacyData)),"",LEFT(_xlpm.interimString,FIND("}",_xlpm.interimString)-2))),"")</f>
        <v/>
      </c>
      <c r="G490" t="str" cm="1">
        <f t="array" ref="G490">IF($D490&lt;&gt;FALSE,_xlfn.LET(_xlpm.legacyData,INDEX('INPUT Legacy JSON Input'!$C:$C,$D490),
_xlpm.interimString,MID(_xlpm.legacyData,FIND(G$1,_xlpm.legacyData)+LEN(G$1)+3,LEN(_xlpm.legacyData)),
IF(ISERROR(FIND(G$1,_xlpm.legacyData)),"",LEFT(_xlpm.interimString,FIND("}",_xlpm.interimString)-2))),"")</f>
        <v/>
      </c>
      <c r="H490" s="9" t="str">
        <f>IF(OR(AND(E490="",F490="",G490=""),AND(B490="labels.icon",F490="")),"",
SUBSTITUTE("{\""featureType\"":\"""&amp;A490&amp;"\"",\""elementType\"":\"""&amp;B490&amp;"\"",\""stylers\"":["&amp;
IF(OR(E490="",B490="labels.icon"),"","{\""visibility\"":\"""&amp;E490&amp;"\""},")&amp;
IF(F490="","","{\""color\"":\"""&amp;F490&amp;"\""},")&amp;
IF(OR(G490="",B490="labels.icon"),"","{\""weight\"":"&amp;G490&amp;"}")&amp;
"]}" &amp;IF((COUNTA(H491:H$778)-COUNTIF(H491:H$778,""))&gt;0, ",", ""),",]","]"))</f>
        <v/>
      </c>
    </row>
    <row r="491" spans="1:8">
      <c r="A491" s="6" t="s">
        <v>44</v>
      </c>
      <c r="B491" t="str" cm="1">
        <f t="array" ref="B491">INDEX('CONSTRUCTION 7 Types'!A:A,COUNTIF(A$2:A491,A491))</f>
        <v>labels.text.fill</v>
      </c>
      <c r="D491" t="b">
        <f>_xlfn.LET(_xlpm.overrideMatch,IFERROR(MATCH("{""featureType"":""" &amp; INDEX('CONFIG Legacy V3 Mapping'!B:B,MATCH('OUTPUT Legacy Converter'!A491,'CONFIG Legacy V3 Mapping'!A:A,0)) &amp; """,""elementType"":""" &amp; B491 &amp; """",'INPUT Legacy JSON Input'!$D:$D,0),FALSE),
_xlpm.allMatch,IF(LEN(A491)-LEN(SUBSTITUTE(A491,".",""))=0,IFERROR(MATCH("{""featureType"":"""&amp;INDEX('CONFIG Legacy V3 Mapping'!B:B,MATCH('OUTPUT Legacy Converter'!A491,'CONFIG Legacy V3 Mapping'!A:A,0))&amp;""",""elementType"":""all""",'INPUT Legacy JSON Input'!$D:$D,0),FALSE),FALSE),
_xlpm.defaultMatch,IF(LEN(A491)-LEN(SUBSTITUTE(A491,".",""))=0,IFERROR(MATCH("{""elementType"":""" &amp; B491 &amp; """",'INPUT Legacy JSON Input'!$D:$D,0),FALSE),FALSE),
IF(_xlpm.overrideMatch,_xlpm.overrideMatch,IF(_xlpm.allMatch,_xlpm.allMatch,IF(_xlpm.defaultMatch,_xlpm.defaultMatch,FALSE))))</f>
        <v>0</v>
      </c>
      <c r="E491" t="str" cm="1">
        <f t="array" ref="E491">IF($D491&lt;&gt;FALSE,_xlfn.LET(_xlpm.legacyData,INDEX('INPUT Legacy JSON Input'!$C:$C,$D491),
_xlpm.interimString,MID(_xlpm.legacyData,FIND(E$1,_xlpm.legacyData)+LEN(E$1)+3,LEN(_xlpm.legacyData)),
IF(ISERROR(FIND(E$1,_xlpm.legacyData)),"",LEFT(_xlpm.interimString,FIND("}",_xlpm.interimString)-2))),"")</f>
        <v/>
      </c>
      <c r="F491" t="str" cm="1">
        <f t="array" ref="F491">IF($D491&lt;&gt;FALSE,_xlfn.LET(_xlpm.legacyData,INDEX('INPUT Legacy JSON Input'!$C:$C,$D491),
_xlpm.interimString,MID(_xlpm.legacyData,FIND(F$1,_xlpm.legacyData)+LEN(F$1)+3,LEN(_xlpm.legacyData)),
IF(ISERROR(FIND(F$1,_xlpm.legacyData)),"",LEFT(_xlpm.interimString,FIND("}",_xlpm.interimString)-2))),"")</f>
        <v/>
      </c>
      <c r="G491" t="str" cm="1">
        <f t="array" ref="G491">IF($D491&lt;&gt;FALSE,_xlfn.LET(_xlpm.legacyData,INDEX('INPUT Legacy JSON Input'!$C:$C,$D491),
_xlpm.interimString,MID(_xlpm.legacyData,FIND(G$1,_xlpm.legacyData)+LEN(G$1)+3,LEN(_xlpm.legacyData)),
IF(ISERROR(FIND(G$1,_xlpm.legacyData)),"",LEFT(_xlpm.interimString,FIND("}",_xlpm.interimString)-2))),"")</f>
        <v/>
      </c>
      <c r="H491" s="9" t="str">
        <f>IF(OR(AND(E491="",F491="",G491=""),AND(B491="labels.icon",F491="")),"",
SUBSTITUTE("{\""featureType\"":\"""&amp;A491&amp;"\"",\""elementType\"":\"""&amp;B491&amp;"\"",\""stylers\"":["&amp;
IF(OR(E491="",B491="labels.icon"),"","{\""visibility\"":\"""&amp;E491&amp;"\""},")&amp;
IF(F491="","","{\""color\"":\"""&amp;F491&amp;"\""},")&amp;
IF(OR(G491="",B491="labels.icon"),"","{\""weight\"":"&amp;G491&amp;"}")&amp;
"]}" &amp;IF((COUNTA(H492:H$778)-COUNTIF(H492:H$778,""))&gt;0, ",", ""),",]","]"))</f>
        <v/>
      </c>
    </row>
    <row r="492" spans="1:8">
      <c r="A492" s="6" t="s">
        <v>45</v>
      </c>
      <c r="B492" t="str" cm="1">
        <f t="array" ref="B492">INDEX('CONSTRUCTION 7 Types'!A:A,COUNTIF(A$2:A492,A492))</f>
        <v>labels.text.fill</v>
      </c>
      <c r="D492" t="b">
        <f>_xlfn.LET(_xlpm.overrideMatch,IFERROR(MATCH("{""featureType"":""" &amp; INDEX('CONFIG Legacy V3 Mapping'!B:B,MATCH('OUTPUT Legacy Converter'!A492,'CONFIG Legacy V3 Mapping'!A:A,0)) &amp; """,""elementType"":""" &amp; B492 &amp; """",'INPUT Legacy JSON Input'!$D:$D,0),FALSE),
_xlpm.allMatch,IF(LEN(A492)-LEN(SUBSTITUTE(A492,".",""))=0,IFERROR(MATCH("{""featureType"":"""&amp;INDEX('CONFIG Legacy V3 Mapping'!B:B,MATCH('OUTPUT Legacy Converter'!A492,'CONFIG Legacy V3 Mapping'!A:A,0))&amp;""",""elementType"":""all""",'INPUT Legacy JSON Input'!$D:$D,0),FALSE),FALSE),
_xlpm.defaultMatch,IF(LEN(A492)-LEN(SUBSTITUTE(A492,".",""))=0,IFERROR(MATCH("{""elementType"":""" &amp; B492 &amp; """",'INPUT Legacy JSON Input'!$D:$D,0),FALSE),FALSE),
IF(_xlpm.overrideMatch,_xlpm.overrideMatch,IF(_xlpm.allMatch,_xlpm.allMatch,IF(_xlpm.defaultMatch,_xlpm.defaultMatch,FALSE))))</f>
        <v>0</v>
      </c>
      <c r="E492" t="str" cm="1">
        <f t="array" ref="E492">IF($D492&lt;&gt;FALSE,_xlfn.LET(_xlpm.legacyData,INDEX('INPUT Legacy JSON Input'!$C:$C,$D492),
_xlpm.interimString,MID(_xlpm.legacyData,FIND(E$1,_xlpm.legacyData)+LEN(E$1)+3,LEN(_xlpm.legacyData)),
IF(ISERROR(FIND(E$1,_xlpm.legacyData)),"",LEFT(_xlpm.interimString,FIND("}",_xlpm.interimString)-2))),"")</f>
        <v/>
      </c>
      <c r="F492" t="str" cm="1">
        <f t="array" ref="F492">IF($D492&lt;&gt;FALSE,_xlfn.LET(_xlpm.legacyData,INDEX('INPUT Legacy JSON Input'!$C:$C,$D492),
_xlpm.interimString,MID(_xlpm.legacyData,FIND(F$1,_xlpm.legacyData)+LEN(F$1)+3,LEN(_xlpm.legacyData)),
IF(ISERROR(FIND(F$1,_xlpm.legacyData)),"",LEFT(_xlpm.interimString,FIND("}",_xlpm.interimString)-2))),"")</f>
        <v/>
      </c>
      <c r="G492" t="str" cm="1">
        <f t="array" ref="G492">IF($D492&lt;&gt;FALSE,_xlfn.LET(_xlpm.legacyData,INDEX('INPUT Legacy JSON Input'!$C:$C,$D492),
_xlpm.interimString,MID(_xlpm.legacyData,FIND(G$1,_xlpm.legacyData)+LEN(G$1)+3,LEN(_xlpm.legacyData)),
IF(ISERROR(FIND(G$1,_xlpm.legacyData)),"",LEFT(_xlpm.interimString,FIND("}",_xlpm.interimString)-2))),"")</f>
        <v/>
      </c>
      <c r="H492" s="9" t="str">
        <f>IF(OR(AND(E492="",F492="",G492=""),AND(B492="labels.icon",F492="")),"",
SUBSTITUTE("{\""featureType\"":\"""&amp;A492&amp;"\"",\""elementType\"":\"""&amp;B492&amp;"\"",\""stylers\"":["&amp;
IF(OR(E492="",B492="labels.icon"),"","{\""visibility\"":\"""&amp;E492&amp;"\""},")&amp;
IF(F492="","","{\""color\"":\"""&amp;F492&amp;"\""},")&amp;
IF(OR(G492="",B492="labels.icon"),"","{\""weight\"":"&amp;G492&amp;"}")&amp;
"]}" &amp;IF((COUNTA(H493:H$778)-COUNTIF(H493:H$778,""))&gt;0, ",", ""),",]","]"))</f>
        <v/>
      </c>
    </row>
    <row r="493" spans="1:8">
      <c r="A493" s="6" t="s">
        <v>46</v>
      </c>
      <c r="B493" t="str" cm="1">
        <f t="array" ref="B493">INDEX('CONSTRUCTION 7 Types'!A:A,COUNTIF(A$2:A493,A493))</f>
        <v>labels.text.fill</v>
      </c>
      <c r="D493" t="b">
        <f>_xlfn.LET(_xlpm.overrideMatch,IFERROR(MATCH("{""featureType"":""" &amp; INDEX('CONFIG Legacy V3 Mapping'!B:B,MATCH('OUTPUT Legacy Converter'!A493,'CONFIG Legacy V3 Mapping'!A:A,0)) &amp; """,""elementType"":""" &amp; B493 &amp; """",'INPUT Legacy JSON Input'!$D:$D,0),FALSE),
_xlpm.allMatch,IF(LEN(A493)-LEN(SUBSTITUTE(A493,".",""))=0,IFERROR(MATCH("{""featureType"":"""&amp;INDEX('CONFIG Legacy V3 Mapping'!B:B,MATCH('OUTPUT Legacy Converter'!A493,'CONFIG Legacy V3 Mapping'!A:A,0))&amp;""",""elementType"":""all""",'INPUT Legacy JSON Input'!$D:$D,0),FALSE),FALSE),
_xlpm.defaultMatch,IF(LEN(A493)-LEN(SUBSTITUTE(A493,".",""))=0,IFERROR(MATCH("{""elementType"":""" &amp; B493 &amp; """",'INPUT Legacy JSON Input'!$D:$D,0),FALSE),FALSE),
IF(_xlpm.overrideMatch,_xlpm.overrideMatch,IF(_xlpm.allMatch,_xlpm.allMatch,IF(_xlpm.defaultMatch,_xlpm.defaultMatch,FALSE))))</f>
        <v>0</v>
      </c>
      <c r="E493" t="str" cm="1">
        <f t="array" ref="E493">IF($D493&lt;&gt;FALSE,_xlfn.LET(_xlpm.legacyData,INDEX('INPUT Legacy JSON Input'!$C:$C,$D493),
_xlpm.interimString,MID(_xlpm.legacyData,FIND(E$1,_xlpm.legacyData)+LEN(E$1)+3,LEN(_xlpm.legacyData)),
IF(ISERROR(FIND(E$1,_xlpm.legacyData)),"",LEFT(_xlpm.interimString,FIND("}",_xlpm.interimString)-2))),"")</f>
        <v/>
      </c>
      <c r="F493" t="str" cm="1">
        <f t="array" ref="F493">IF($D493&lt;&gt;FALSE,_xlfn.LET(_xlpm.legacyData,INDEX('INPUT Legacy JSON Input'!$C:$C,$D493),
_xlpm.interimString,MID(_xlpm.legacyData,FIND(F$1,_xlpm.legacyData)+LEN(F$1)+3,LEN(_xlpm.legacyData)),
IF(ISERROR(FIND(F$1,_xlpm.legacyData)),"",LEFT(_xlpm.interimString,FIND("}",_xlpm.interimString)-2))),"")</f>
        <v/>
      </c>
      <c r="G493" t="str" cm="1">
        <f t="array" ref="G493">IF($D493&lt;&gt;FALSE,_xlfn.LET(_xlpm.legacyData,INDEX('INPUT Legacy JSON Input'!$C:$C,$D493),
_xlpm.interimString,MID(_xlpm.legacyData,FIND(G$1,_xlpm.legacyData)+LEN(G$1)+3,LEN(_xlpm.legacyData)),
IF(ISERROR(FIND(G$1,_xlpm.legacyData)),"",LEFT(_xlpm.interimString,FIND("}",_xlpm.interimString)-2))),"")</f>
        <v/>
      </c>
      <c r="H493" s="9" t="str">
        <f>IF(OR(AND(E493="",F493="",G493=""),AND(B493="labels.icon",F493="")),"",
SUBSTITUTE("{\""featureType\"":\"""&amp;A493&amp;"\"",\""elementType\"":\"""&amp;B493&amp;"\"",\""stylers\"":["&amp;
IF(OR(E493="",B493="labels.icon"),"","{\""visibility\"":\"""&amp;E493&amp;"\""},")&amp;
IF(F493="","","{\""color\"":\"""&amp;F493&amp;"\""},")&amp;
IF(OR(G493="",B493="labels.icon"),"","{\""weight\"":"&amp;G493&amp;"}")&amp;
"]}" &amp;IF((COUNTA(H494:H$778)-COUNTIF(H494:H$778,""))&gt;0, ",", ""),",]","]"))</f>
        <v/>
      </c>
    </row>
    <row r="494" spans="1:8">
      <c r="A494" s="6" t="s">
        <v>47</v>
      </c>
      <c r="B494" t="str" cm="1">
        <f t="array" ref="B494">INDEX('CONSTRUCTION 7 Types'!A:A,COUNTIF(A$2:A494,A494))</f>
        <v>labels.text.fill</v>
      </c>
      <c r="D494" t="b">
        <f>_xlfn.LET(_xlpm.overrideMatch,IFERROR(MATCH("{""featureType"":""" &amp; INDEX('CONFIG Legacy V3 Mapping'!B:B,MATCH('OUTPUT Legacy Converter'!A494,'CONFIG Legacy V3 Mapping'!A:A,0)) &amp; """,""elementType"":""" &amp; B494 &amp; """",'INPUT Legacy JSON Input'!$D:$D,0),FALSE),
_xlpm.allMatch,IF(LEN(A494)-LEN(SUBSTITUTE(A494,".",""))=0,IFERROR(MATCH("{""featureType"":"""&amp;INDEX('CONFIG Legacy V3 Mapping'!B:B,MATCH('OUTPUT Legacy Converter'!A494,'CONFIG Legacy V3 Mapping'!A:A,0))&amp;""",""elementType"":""all""",'INPUT Legacy JSON Input'!$D:$D,0),FALSE),FALSE),
_xlpm.defaultMatch,IF(LEN(A494)-LEN(SUBSTITUTE(A494,".",""))=0,IFERROR(MATCH("{""elementType"":""" &amp; B494 &amp; """",'INPUT Legacy JSON Input'!$D:$D,0),FALSE),FALSE),
IF(_xlpm.overrideMatch,_xlpm.overrideMatch,IF(_xlpm.allMatch,_xlpm.allMatch,IF(_xlpm.defaultMatch,_xlpm.defaultMatch,FALSE))))</f>
        <v>0</v>
      </c>
      <c r="E494" t="str" cm="1">
        <f t="array" ref="E494">IF($D494&lt;&gt;FALSE,_xlfn.LET(_xlpm.legacyData,INDEX('INPUT Legacy JSON Input'!$C:$C,$D494),
_xlpm.interimString,MID(_xlpm.legacyData,FIND(E$1,_xlpm.legacyData)+LEN(E$1)+3,LEN(_xlpm.legacyData)),
IF(ISERROR(FIND(E$1,_xlpm.legacyData)),"",LEFT(_xlpm.interimString,FIND("}",_xlpm.interimString)-2))),"")</f>
        <v/>
      </c>
      <c r="F494" t="str" cm="1">
        <f t="array" ref="F494">IF($D494&lt;&gt;FALSE,_xlfn.LET(_xlpm.legacyData,INDEX('INPUT Legacy JSON Input'!$C:$C,$D494),
_xlpm.interimString,MID(_xlpm.legacyData,FIND(F$1,_xlpm.legacyData)+LEN(F$1)+3,LEN(_xlpm.legacyData)),
IF(ISERROR(FIND(F$1,_xlpm.legacyData)),"",LEFT(_xlpm.interimString,FIND("}",_xlpm.interimString)-2))),"")</f>
        <v/>
      </c>
      <c r="G494" t="str" cm="1">
        <f t="array" ref="G494">IF($D494&lt;&gt;FALSE,_xlfn.LET(_xlpm.legacyData,INDEX('INPUT Legacy JSON Input'!$C:$C,$D494),
_xlpm.interimString,MID(_xlpm.legacyData,FIND(G$1,_xlpm.legacyData)+LEN(G$1)+3,LEN(_xlpm.legacyData)),
IF(ISERROR(FIND(G$1,_xlpm.legacyData)),"",LEFT(_xlpm.interimString,FIND("}",_xlpm.interimString)-2))),"")</f>
        <v/>
      </c>
      <c r="H494" s="9" t="str">
        <f>IF(OR(AND(E494="",F494="",G494=""),AND(B494="labels.icon",F494="")),"",
SUBSTITUTE("{\""featureType\"":\"""&amp;A494&amp;"\"",\""elementType\"":\"""&amp;B494&amp;"\"",\""stylers\"":["&amp;
IF(OR(E494="",B494="labels.icon"),"","{\""visibility\"":\"""&amp;E494&amp;"\""},")&amp;
IF(F494="","","{\""color\"":\"""&amp;F494&amp;"\""},")&amp;
IF(OR(G494="",B494="labels.icon"),"","{\""weight\"":"&amp;G494&amp;"}")&amp;
"]}" &amp;IF((COUNTA(H495:H$778)-COUNTIF(H495:H$778,""))&gt;0, ",", ""),",]","]"))</f>
        <v/>
      </c>
    </row>
    <row r="495" spans="1:8">
      <c r="A495" s="6" t="s">
        <v>48</v>
      </c>
      <c r="B495" t="str" cm="1">
        <f t="array" ref="B495">INDEX('CONSTRUCTION 7 Types'!A:A,COUNTIF(A$2:A495,A495))</f>
        <v>labels.text.fill</v>
      </c>
      <c r="D495" t="b">
        <f>_xlfn.LET(_xlpm.overrideMatch,IFERROR(MATCH("{""featureType"":""" &amp; INDEX('CONFIG Legacy V3 Mapping'!B:B,MATCH('OUTPUT Legacy Converter'!A495,'CONFIG Legacy V3 Mapping'!A:A,0)) &amp; """,""elementType"":""" &amp; B495 &amp; """",'INPUT Legacy JSON Input'!$D:$D,0),FALSE),
_xlpm.allMatch,IF(LEN(A495)-LEN(SUBSTITUTE(A495,".",""))=0,IFERROR(MATCH("{""featureType"":"""&amp;INDEX('CONFIG Legacy V3 Mapping'!B:B,MATCH('OUTPUT Legacy Converter'!A495,'CONFIG Legacy V3 Mapping'!A:A,0))&amp;""",""elementType"":""all""",'INPUT Legacy JSON Input'!$D:$D,0),FALSE),FALSE),
_xlpm.defaultMatch,IF(LEN(A495)-LEN(SUBSTITUTE(A495,".",""))=0,IFERROR(MATCH("{""elementType"":""" &amp; B495 &amp; """",'INPUT Legacy JSON Input'!$D:$D,0),FALSE),FALSE),
IF(_xlpm.overrideMatch,_xlpm.overrideMatch,IF(_xlpm.allMatch,_xlpm.allMatch,IF(_xlpm.defaultMatch,_xlpm.defaultMatch,FALSE))))</f>
        <v>0</v>
      </c>
      <c r="E495" t="str" cm="1">
        <f t="array" ref="E495">IF($D495&lt;&gt;FALSE,_xlfn.LET(_xlpm.legacyData,INDEX('INPUT Legacy JSON Input'!$C:$C,$D495),
_xlpm.interimString,MID(_xlpm.legacyData,FIND(E$1,_xlpm.legacyData)+LEN(E$1)+3,LEN(_xlpm.legacyData)),
IF(ISERROR(FIND(E$1,_xlpm.legacyData)),"",LEFT(_xlpm.interimString,FIND("}",_xlpm.interimString)-2))),"")</f>
        <v/>
      </c>
      <c r="F495" t="str" cm="1">
        <f t="array" ref="F495">IF($D495&lt;&gt;FALSE,_xlfn.LET(_xlpm.legacyData,INDEX('INPUT Legacy JSON Input'!$C:$C,$D495),
_xlpm.interimString,MID(_xlpm.legacyData,FIND(F$1,_xlpm.legacyData)+LEN(F$1)+3,LEN(_xlpm.legacyData)),
IF(ISERROR(FIND(F$1,_xlpm.legacyData)),"",LEFT(_xlpm.interimString,FIND("}",_xlpm.interimString)-2))),"")</f>
        <v/>
      </c>
      <c r="G495" t="str" cm="1">
        <f t="array" ref="G495">IF($D495&lt;&gt;FALSE,_xlfn.LET(_xlpm.legacyData,INDEX('INPUT Legacy JSON Input'!$C:$C,$D495),
_xlpm.interimString,MID(_xlpm.legacyData,FIND(G$1,_xlpm.legacyData)+LEN(G$1)+3,LEN(_xlpm.legacyData)),
IF(ISERROR(FIND(G$1,_xlpm.legacyData)),"",LEFT(_xlpm.interimString,FIND("}",_xlpm.interimString)-2))),"")</f>
        <v/>
      </c>
      <c r="H495" s="9" t="str">
        <f>IF(OR(AND(E495="",F495="",G495=""),AND(B495="labels.icon",F495="")),"",
SUBSTITUTE("{\""featureType\"":\"""&amp;A495&amp;"\"",\""elementType\"":\"""&amp;B495&amp;"\"",\""stylers\"":["&amp;
IF(OR(E495="",B495="labels.icon"),"","{\""visibility\"":\"""&amp;E495&amp;"\""},")&amp;
IF(F495="","","{\""color\"":\"""&amp;F495&amp;"\""},")&amp;
IF(OR(G495="",B495="labels.icon"),"","{\""weight\"":"&amp;G495&amp;"}")&amp;
"]}" &amp;IF((COUNTA(H496:H$778)-COUNTIF(H496:H$778,""))&gt;0, ",", ""),",]","]"))</f>
        <v/>
      </c>
    </row>
    <row r="496" spans="1:8">
      <c r="A496" s="6" t="s">
        <v>49</v>
      </c>
      <c r="B496" t="str" cm="1">
        <f t="array" ref="B496">INDEX('CONSTRUCTION 7 Types'!A:A,COUNTIF(A$2:A496,A496))</f>
        <v>labels.text.fill</v>
      </c>
      <c r="D496" t="b">
        <f>_xlfn.LET(_xlpm.overrideMatch,IFERROR(MATCH("{""featureType"":""" &amp; INDEX('CONFIG Legacy V3 Mapping'!B:B,MATCH('OUTPUT Legacy Converter'!A496,'CONFIG Legacy V3 Mapping'!A:A,0)) &amp; """,""elementType"":""" &amp; B496 &amp; """",'INPUT Legacy JSON Input'!$D:$D,0),FALSE),
_xlpm.allMatch,IF(LEN(A496)-LEN(SUBSTITUTE(A496,".",""))=0,IFERROR(MATCH("{""featureType"":"""&amp;INDEX('CONFIG Legacy V3 Mapping'!B:B,MATCH('OUTPUT Legacy Converter'!A496,'CONFIG Legacy V3 Mapping'!A:A,0))&amp;""",""elementType"":""all""",'INPUT Legacy JSON Input'!$D:$D,0),FALSE),FALSE),
_xlpm.defaultMatch,IF(LEN(A496)-LEN(SUBSTITUTE(A496,".",""))=0,IFERROR(MATCH("{""elementType"":""" &amp; B496 &amp; """",'INPUT Legacy JSON Input'!$D:$D,0),FALSE),FALSE),
IF(_xlpm.overrideMatch,_xlpm.overrideMatch,IF(_xlpm.allMatch,_xlpm.allMatch,IF(_xlpm.defaultMatch,_xlpm.defaultMatch,FALSE))))</f>
        <v>0</v>
      </c>
      <c r="E496" t="str" cm="1">
        <f t="array" ref="E496">IF($D496&lt;&gt;FALSE,_xlfn.LET(_xlpm.legacyData,INDEX('INPUT Legacy JSON Input'!$C:$C,$D496),
_xlpm.interimString,MID(_xlpm.legacyData,FIND(E$1,_xlpm.legacyData)+LEN(E$1)+3,LEN(_xlpm.legacyData)),
IF(ISERROR(FIND(E$1,_xlpm.legacyData)),"",LEFT(_xlpm.interimString,FIND("}",_xlpm.interimString)-2))),"")</f>
        <v/>
      </c>
      <c r="F496" t="str" cm="1">
        <f t="array" ref="F496">IF($D496&lt;&gt;FALSE,_xlfn.LET(_xlpm.legacyData,INDEX('INPUT Legacy JSON Input'!$C:$C,$D496),
_xlpm.interimString,MID(_xlpm.legacyData,FIND(F$1,_xlpm.legacyData)+LEN(F$1)+3,LEN(_xlpm.legacyData)),
IF(ISERROR(FIND(F$1,_xlpm.legacyData)),"",LEFT(_xlpm.interimString,FIND("}",_xlpm.interimString)-2))),"")</f>
        <v/>
      </c>
      <c r="G496" t="str" cm="1">
        <f t="array" ref="G496">IF($D496&lt;&gt;FALSE,_xlfn.LET(_xlpm.legacyData,INDEX('INPUT Legacy JSON Input'!$C:$C,$D496),
_xlpm.interimString,MID(_xlpm.legacyData,FIND(G$1,_xlpm.legacyData)+LEN(G$1)+3,LEN(_xlpm.legacyData)),
IF(ISERROR(FIND(G$1,_xlpm.legacyData)),"",LEFT(_xlpm.interimString,FIND("}",_xlpm.interimString)-2))),"")</f>
        <v/>
      </c>
      <c r="H496" s="9" t="str">
        <f>IF(OR(AND(E496="",F496="",G496=""),AND(B496="labels.icon",F496="")),"",
SUBSTITUTE("{\""featureType\"":\"""&amp;A496&amp;"\"",\""elementType\"":\"""&amp;B496&amp;"\"",\""stylers\"":["&amp;
IF(OR(E496="",B496="labels.icon"),"","{\""visibility\"":\"""&amp;E496&amp;"\""},")&amp;
IF(F496="","","{\""color\"":\"""&amp;F496&amp;"\""},")&amp;
IF(OR(G496="",B496="labels.icon"),"","{\""weight\"":"&amp;G496&amp;"}")&amp;
"]}" &amp;IF((COUNTA(H497:H$778)-COUNTIF(H497:H$778,""))&gt;0, ",", ""),",]","]"))</f>
        <v/>
      </c>
    </row>
    <row r="497" spans="1:8">
      <c r="A497" s="6" t="s">
        <v>50</v>
      </c>
      <c r="B497" t="str" cm="1">
        <f t="array" ref="B497">INDEX('CONSTRUCTION 7 Types'!A:A,COUNTIF(A$2:A497,A497))</f>
        <v>labels.text.fill</v>
      </c>
      <c r="D497" t="b">
        <f>_xlfn.LET(_xlpm.overrideMatch,IFERROR(MATCH("{""featureType"":""" &amp; INDEX('CONFIG Legacy V3 Mapping'!B:B,MATCH('OUTPUT Legacy Converter'!A497,'CONFIG Legacy V3 Mapping'!A:A,0)) &amp; """,""elementType"":""" &amp; B497 &amp; """",'INPUT Legacy JSON Input'!$D:$D,0),FALSE),
_xlpm.allMatch,IF(LEN(A497)-LEN(SUBSTITUTE(A497,".",""))=0,IFERROR(MATCH("{""featureType"":"""&amp;INDEX('CONFIG Legacy V3 Mapping'!B:B,MATCH('OUTPUT Legacy Converter'!A497,'CONFIG Legacy V3 Mapping'!A:A,0))&amp;""",""elementType"":""all""",'INPUT Legacy JSON Input'!$D:$D,0),FALSE),FALSE),
_xlpm.defaultMatch,IF(LEN(A497)-LEN(SUBSTITUTE(A497,".",""))=0,IFERROR(MATCH("{""elementType"":""" &amp; B497 &amp; """",'INPUT Legacy JSON Input'!$D:$D,0),FALSE),FALSE),
IF(_xlpm.overrideMatch,_xlpm.overrideMatch,IF(_xlpm.allMatch,_xlpm.allMatch,IF(_xlpm.defaultMatch,_xlpm.defaultMatch,FALSE))))</f>
        <v>0</v>
      </c>
      <c r="E497" t="str" cm="1">
        <f t="array" ref="E497">IF($D497&lt;&gt;FALSE,_xlfn.LET(_xlpm.legacyData,INDEX('INPUT Legacy JSON Input'!$C:$C,$D497),
_xlpm.interimString,MID(_xlpm.legacyData,FIND(E$1,_xlpm.legacyData)+LEN(E$1)+3,LEN(_xlpm.legacyData)),
IF(ISERROR(FIND(E$1,_xlpm.legacyData)),"",LEFT(_xlpm.interimString,FIND("}",_xlpm.interimString)-2))),"")</f>
        <v/>
      </c>
      <c r="F497" t="str" cm="1">
        <f t="array" ref="F497">IF($D497&lt;&gt;FALSE,_xlfn.LET(_xlpm.legacyData,INDEX('INPUT Legacy JSON Input'!$C:$C,$D497),
_xlpm.interimString,MID(_xlpm.legacyData,FIND(F$1,_xlpm.legacyData)+LEN(F$1)+3,LEN(_xlpm.legacyData)),
IF(ISERROR(FIND(F$1,_xlpm.legacyData)),"",LEFT(_xlpm.interimString,FIND("}",_xlpm.interimString)-2))),"")</f>
        <v/>
      </c>
      <c r="G497" t="str" cm="1">
        <f t="array" ref="G497">IF($D497&lt;&gt;FALSE,_xlfn.LET(_xlpm.legacyData,INDEX('INPUT Legacy JSON Input'!$C:$C,$D497),
_xlpm.interimString,MID(_xlpm.legacyData,FIND(G$1,_xlpm.legacyData)+LEN(G$1)+3,LEN(_xlpm.legacyData)),
IF(ISERROR(FIND(G$1,_xlpm.legacyData)),"",LEFT(_xlpm.interimString,FIND("}",_xlpm.interimString)-2))),"")</f>
        <v/>
      </c>
      <c r="H497" s="9" t="str">
        <f>IF(OR(AND(E497="",F497="",G497=""),AND(B497="labels.icon",F497="")),"",
SUBSTITUTE("{\""featureType\"":\"""&amp;A497&amp;"\"",\""elementType\"":\"""&amp;B497&amp;"\"",\""stylers\"":["&amp;
IF(OR(E497="",B497="labels.icon"),"","{\""visibility\"":\"""&amp;E497&amp;"\""},")&amp;
IF(F497="","","{\""color\"":\"""&amp;F497&amp;"\""},")&amp;
IF(OR(G497="",B497="labels.icon"),"","{\""weight\"":"&amp;G497&amp;"}")&amp;
"]}" &amp;IF((COUNTA(H498:H$778)-COUNTIF(H498:H$778,""))&gt;0, ",", ""),",]","]"))</f>
        <v/>
      </c>
    </row>
    <row r="498" spans="1:8">
      <c r="A498" s="6" t="s">
        <v>51</v>
      </c>
      <c r="B498" t="str" cm="1">
        <f t="array" ref="B498">INDEX('CONSTRUCTION 7 Types'!A:A,COUNTIF(A$2:A498,A498))</f>
        <v>labels.text.fill</v>
      </c>
      <c r="D498" t="b">
        <f>_xlfn.LET(_xlpm.overrideMatch,IFERROR(MATCH("{""featureType"":""" &amp; INDEX('CONFIG Legacy V3 Mapping'!B:B,MATCH('OUTPUT Legacy Converter'!A498,'CONFIG Legacy V3 Mapping'!A:A,0)) &amp; """,""elementType"":""" &amp; B498 &amp; """",'INPUT Legacy JSON Input'!$D:$D,0),FALSE),
_xlpm.allMatch,IF(LEN(A498)-LEN(SUBSTITUTE(A498,".",""))=0,IFERROR(MATCH("{""featureType"":"""&amp;INDEX('CONFIG Legacy V3 Mapping'!B:B,MATCH('OUTPUT Legacy Converter'!A498,'CONFIG Legacy V3 Mapping'!A:A,0))&amp;""",""elementType"":""all""",'INPUT Legacy JSON Input'!$D:$D,0),FALSE),FALSE),
_xlpm.defaultMatch,IF(LEN(A498)-LEN(SUBSTITUTE(A498,".",""))=0,IFERROR(MATCH("{""elementType"":""" &amp; B498 &amp; """",'INPUT Legacy JSON Input'!$D:$D,0),FALSE),FALSE),
IF(_xlpm.overrideMatch,_xlpm.overrideMatch,IF(_xlpm.allMatch,_xlpm.allMatch,IF(_xlpm.defaultMatch,_xlpm.defaultMatch,FALSE))))</f>
        <v>0</v>
      </c>
      <c r="E498" t="str" cm="1">
        <f t="array" ref="E498">IF($D498&lt;&gt;FALSE,_xlfn.LET(_xlpm.legacyData,INDEX('INPUT Legacy JSON Input'!$C:$C,$D498),
_xlpm.interimString,MID(_xlpm.legacyData,FIND(E$1,_xlpm.legacyData)+LEN(E$1)+3,LEN(_xlpm.legacyData)),
IF(ISERROR(FIND(E$1,_xlpm.legacyData)),"",LEFT(_xlpm.interimString,FIND("}",_xlpm.interimString)-2))),"")</f>
        <v/>
      </c>
      <c r="F498" t="str" cm="1">
        <f t="array" ref="F498">IF($D498&lt;&gt;FALSE,_xlfn.LET(_xlpm.legacyData,INDEX('INPUT Legacy JSON Input'!$C:$C,$D498),
_xlpm.interimString,MID(_xlpm.legacyData,FIND(F$1,_xlpm.legacyData)+LEN(F$1)+3,LEN(_xlpm.legacyData)),
IF(ISERROR(FIND(F$1,_xlpm.legacyData)),"",LEFT(_xlpm.interimString,FIND("}",_xlpm.interimString)-2))),"")</f>
        <v/>
      </c>
      <c r="G498" t="str" cm="1">
        <f t="array" ref="G498">IF($D498&lt;&gt;FALSE,_xlfn.LET(_xlpm.legacyData,INDEX('INPUT Legacy JSON Input'!$C:$C,$D498),
_xlpm.interimString,MID(_xlpm.legacyData,FIND(G$1,_xlpm.legacyData)+LEN(G$1)+3,LEN(_xlpm.legacyData)),
IF(ISERROR(FIND(G$1,_xlpm.legacyData)),"",LEFT(_xlpm.interimString,FIND("}",_xlpm.interimString)-2))),"")</f>
        <v/>
      </c>
      <c r="H498" s="9" t="str">
        <f>IF(OR(AND(E498="",F498="",G498=""),AND(B498="labels.icon",F498="")),"",
SUBSTITUTE("{\""featureType\"":\"""&amp;A498&amp;"\"",\""elementType\"":\"""&amp;B498&amp;"\"",\""stylers\"":["&amp;
IF(OR(E498="",B498="labels.icon"),"","{\""visibility\"":\"""&amp;E498&amp;"\""},")&amp;
IF(F498="","","{\""color\"":\"""&amp;F498&amp;"\""},")&amp;
IF(OR(G498="",B498="labels.icon"),"","{\""weight\"":"&amp;G498&amp;"}")&amp;
"]}" &amp;IF((COUNTA(H499:H$778)-COUNTIF(H499:H$778,""))&gt;0, ",", ""),",]","]"))</f>
        <v/>
      </c>
    </row>
    <row r="499" spans="1:8">
      <c r="A499" s="6" t="s">
        <v>52</v>
      </c>
      <c r="B499" t="str" cm="1">
        <f t="array" ref="B499">INDEX('CONSTRUCTION 7 Types'!A:A,COUNTIF(A$2:A499,A499))</f>
        <v>labels.text.fill</v>
      </c>
      <c r="D499" t="b">
        <f>_xlfn.LET(_xlpm.overrideMatch,IFERROR(MATCH("{""featureType"":""" &amp; INDEX('CONFIG Legacy V3 Mapping'!B:B,MATCH('OUTPUT Legacy Converter'!A499,'CONFIG Legacy V3 Mapping'!A:A,0)) &amp; """,""elementType"":""" &amp; B499 &amp; """",'INPUT Legacy JSON Input'!$D:$D,0),FALSE),
_xlpm.allMatch,IF(LEN(A499)-LEN(SUBSTITUTE(A499,".",""))=0,IFERROR(MATCH("{""featureType"":"""&amp;INDEX('CONFIG Legacy V3 Mapping'!B:B,MATCH('OUTPUT Legacy Converter'!A499,'CONFIG Legacy V3 Mapping'!A:A,0))&amp;""",""elementType"":""all""",'INPUT Legacy JSON Input'!$D:$D,0),FALSE),FALSE),
_xlpm.defaultMatch,IF(LEN(A499)-LEN(SUBSTITUTE(A499,".",""))=0,IFERROR(MATCH("{""elementType"":""" &amp; B499 &amp; """",'INPUT Legacy JSON Input'!$D:$D,0),FALSE),FALSE),
IF(_xlpm.overrideMatch,_xlpm.overrideMatch,IF(_xlpm.allMatch,_xlpm.allMatch,IF(_xlpm.defaultMatch,_xlpm.defaultMatch,FALSE))))</f>
        <v>0</v>
      </c>
      <c r="E499" t="str" cm="1">
        <f t="array" ref="E499">IF($D499&lt;&gt;FALSE,_xlfn.LET(_xlpm.legacyData,INDEX('INPUT Legacy JSON Input'!$C:$C,$D499),
_xlpm.interimString,MID(_xlpm.legacyData,FIND(E$1,_xlpm.legacyData)+LEN(E$1)+3,LEN(_xlpm.legacyData)),
IF(ISERROR(FIND(E$1,_xlpm.legacyData)),"",LEFT(_xlpm.interimString,FIND("}",_xlpm.interimString)-2))),"")</f>
        <v/>
      </c>
      <c r="F499" t="str" cm="1">
        <f t="array" ref="F499">IF($D499&lt;&gt;FALSE,_xlfn.LET(_xlpm.legacyData,INDEX('INPUT Legacy JSON Input'!$C:$C,$D499),
_xlpm.interimString,MID(_xlpm.legacyData,FIND(F$1,_xlpm.legacyData)+LEN(F$1)+3,LEN(_xlpm.legacyData)),
IF(ISERROR(FIND(F$1,_xlpm.legacyData)),"",LEFT(_xlpm.interimString,FIND("}",_xlpm.interimString)-2))),"")</f>
        <v/>
      </c>
      <c r="G499" t="str" cm="1">
        <f t="array" ref="G499">IF($D499&lt;&gt;FALSE,_xlfn.LET(_xlpm.legacyData,INDEX('INPUT Legacy JSON Input'!$C:$C,$D499),
_xlpm.interimString,MID(_xlpm.legacyData,FIND(G$1,_xlpm.legacyData)+LEN(G$1)+3,LEN(_xlpm.legacyData)),
IF(ISERROR(FIND(G$1,_xlpm.legacyData)),"",LEFT(_xlpm.interimString,FIND("}",_xlpm.interimString)-2))),"")</f>
        <v/>
      </c>
      <c r="H499" s="9" t="str">
        <f>IF(OR(AND(E499="",F499="",G499=""),AND(B499="labels.icon",F499="")),"",
SUBSTITUTE("{\""featureType\"":\"""&amp;A499&amp;"\"",\""elementType\"":\"""&amp;B499&amp;"\"",\""stylers\"":["&amp;
IF(OR(E499="",B499="labels.icon"),"","{\""visibility\"":\"""&amp;E499&amp;"\""},")&amp;
IF(F499="","","{\""color\"":\"""&amp;F499&amp;"\""},")&amp;
IF(OR(G499="",B499="labels.icon"),"","{\""weight\"":"&amp;G499&amp;"}")&amp;
"]}" &amp;IF((COUNTA(H500:H$778)-COUNTIF(H500:H$778,""))&gt;0, ",", ""),",]","]"))</f>
        <v/>
      </c>
    </row>
    <row r="500" spans="1:8">
      <c r="A500" s="6" t="s">
        <v>53</v>
      </c>
      <c r="B500" t="str" cm="1">
        <f t="array" ref="B500">INDEX('CONSTRUCTION 7 Types'!A:A,COUNTIF(A$2:A500,A500))</f>
        <v>labels.text.fill</v>
      </c>
      <c r="D500" t="b">
        <f>_xlfn.LET(_xlpm.overrideMatch,IFERROR(MATCH("{""featureType"":""" &amp; INDEX('CONFIG Legacy V3 Mapping'!B:B,MATCH('OUTPUT Legacy Converter'!A500,'CONFIG Legacy V3 Mapping'!A:A,0)) &amp; """,""elementType"":""" &amp; B500 &amp; """",'INPUT Legacy JSON Input'!$D:$D,0),FALSE),
_xlpm.allMatch,IF(LEN(A500)-LEN(SUBSTITUTE(A500,".",""))=0,IFERROR(MATCH("{""featureType"":"""&amp;INDEX('CONFIG Legacy V3 Mapping'!B:B,MATCH('OUTPUT Legacy Converter'!A500,'CONFIG Legacy V3 Mapping'!A:A,0))&amp;""",""elementType"":""all""",'INPUT Legacy JSON Input'!$D:$D,0),FALSE),FALSE),
_xlpm.defaultMatch,IF(LEN(A500)-LEN(SUBSTITUTE(A500,".",""))=0,IFERROR(MATCH("{""elementType"":""" &amp; B500 &amp; """",'INPUT Legacy JSON Input'!$D:$D,0),FALSE),FALSE),
IF(_xlpm.overrideMatch,_xlpm.overrideMatch,IF(_xlpm.allMatch,_xlpm.allMatch,IF(_xlpm.defaultMatch,_xlpm.defaultMatch,FALSE))))</f>
        <v>0</v>
      </c>
      <c r="E500" t="str" cm="1">
        <f t="array" ref="E500">IF($D500&lt;&gt;FALSE,_xlfn.LET(_xlpm.legacyData,INDEX('INPUT Legacy JSON Input'!$C:$C,$D500),
_xlpm.interimString,MID(_xlpm.legacyData,FIND(E$1,_xlpm.legacyData)+LEN(E$1)+3,LEN(_xlpm.legacyData)),
IF(ISERROR(FIND(E$1,_xlpm.legacyData)),"",LEFT(_xlpm.interimString,FIND("}",_xlpm.interimString)-2))),"")</f>
        <v/>
      </c>
      <c r="F500" t="str" cm="1">
        <f t="array" ref="F500">IF($D500&lt;&gt;FALSE,_xlfn.LET(_xlpm.legacyData,INDEX('INPUT Legacy JSON Input'!$C:$C,$D500),
_xlpm.interimString,MID(_xlpm.legacyData,FIND(F$1,_xlpm.legacyData)+LEN(F$1)+3,LEN(_xlpm.legacyData)),
IF(ISERROR(FIND(F$1,_xlpm.legacyData)),"",LEFT(_xlpm.interimString,FIND("}",_xlpm.interimString)-2))),"")</f>
        <v/>
      </c>
      <c r="G500" t="str" cm="1">
        <f t="array" ref="G500">IF($D500&lt;&gt;FALSE,_xlfn.LET(_xlpm.legacyData,INDEX('INPUT Legacy JSON Input'!$C:$C,$D500),
_xlpm.interimString,MID(_xlpm.legacyData,FIND(G$1,_xlpm.legacyData)+LEN(G$1)+3,LEN(_xlpm.legacyData)),
IF(ISERROR(FIND(G$1,_xlpm.legacyData)),"",LEFT(_xlpm.interimString,FIND("}",_xlpm.interimString)-2))),"")</f>
        <v/>
      </c>
      <c r="H500" s="9" t="str">
        <f>IF(OR(AND(E500="",F500="",G500=""),AND(B500="labels.icon",F500="")),"",
SUBSTITUTE("{\""featureType\"":\"""&amp;A500&amp;"\"",\""elementType\"":\"""&amp;B500&amp;"\"",\""stylers\"":["&amp;
IF(OR(E500="",B500="labels.icon"),"","{\""visibility\"":\"""&amp;E500&amp;"\""},")&amp;
IF(F500="","","{\""color\"":\"""&amp;F500&amp;"\""},")&amp;
IF(OR(G500="",B500="labels.icon"),"","{\""weight\"":"&amp;G500&amp;"}")&amp;
"]}" &amp;IF((COUNTA(H501:H$778)-COUNTIF(H501:H$778,""))&gt;0, ",", ""),",]","]"))</f>
        <v/>
      </c>
    </row>
    <row r="501" spans="1:8">
      <c r="A501" s="6" t="s">
        <v>54</v>
      </c>
      <c r="B501" t="str" cm="1">
        <f t="array" ref="B501">INDEX('CONSTRUCTION 7 Types'!A:A,COUNTIF(A$2:A501,A501))</f>
        <v>labels.text.fill</v>
      </c>
      <c r="D501" t="b">
        <f>_xlfn.LET(_xlpm.overrideMatch,IFERROR(MATCH("{""featureType"":""" &amp; INDEX('CONFIG Legacy V3 Mapping'!B:B,MATCH('OUTPUT Legacy Converter'!A501,'CONFIG Legacy V3 Mapping'!A:A,0)) &amp; """,""elementType"":""" &amp; B501 &amp; """",'INPUT Legacy JSON Input'!$D:$D,0),FALSE),
_xlpm.allMatch,IF(LEN(A501)-LEN(SUBSTITUTE(A501,".",""))=0,IFERROR(MATCH("{""featureType"":"""&amp;INDEX('CONFIG Legacy V3 Mapping'!B:B,MATCH('OUTPUT Legacy Converter'!A501,'CONFIG Legacy V3 Mapping'!A:A,0))&amp;""",""elementType"":""all""",'INPUT Legacy JSON Input'!$D:$D,0),FALSE),FALSE),
_xlpm.defaultMatch,IF(LEN(A501)-LEN(SUBSTITUTE(A501,".",""))=0,IFERROR(MATCH("{""elementType"":""" &amp; B501 &amp; """",'INPUT Legacy JSON Input'!$D:$D,0),FALSE),FALSE),
IF(_xlpm.overrideMatch,_xlpm.overrideMatch,IF(_xlpm.allMatch,_xlpm.allMatch,IF(_xlpm.defaultMatch,_xlpm.defaultMatch,FALSE))))</f>
        <v>0</v>
      </c>
      <c r="E501" t="str" cm="1">
        <f t="array" ref="E501">IF($D501&lt;&gt;FALSE,_xlfn.LET(_xlpm.legacyData,INDEX('INPUT Legacy JSON Input'!$C:$C,$D501),
_xlpm.interimString,MID(_xlpm.legacyData,FIND(E$1,_xlpm.legacyData)+LEN(E$1)+3,LEN(_xlpm.legacyData)),
IF(ISERROR(FIND(E$1,_xlpm.legacyData)),"",LEFT(_xlpm.interimString,FIND("}",_xlpm.interimString)-2))),"")</f>
        <v/>
      </c>
      <c r="F501" t="str" cm="1">
        <f t="array" ref="F501">IF($D501&lt;&gt;FALSE,_xlfn.LET(_xlpm.legacyData,INDEX('INPUT Legacy JSON Input'!$C:$C,$D501),
_xlpm.interimString,MID(_xlpm.legacyData,FIND(F$1,_xlpm.legacyData)+LEN(F$1)+3,LEN(_xlpm.legacyData)),
IF(ISERROR(FIND(F$1,_xlpm.legacyData)),"",LEFT(_xlpm.interimString,FIND("}",_xlpm.interimString)-2))),"")</f>
        <v/>
      </c>
      <c r="G501" t="str" cm="1">
        <f t="array" ref="G501">IF($D501&lt;&gt;FALSE,_xlfn.LET(_xlpm.legacyData,INDEX('INPUT Legacy JSON Input'!$C:$C,$D501),
_xlpm.interimString,MID(_xlpm.legacyData,FIND(G$1,_xlpm.legacyData)+LEN(G$1)+3,LEN(_xlpm.legacyData)),
IF(ISERROR(FIND(G$1,_xlpm.legacyData)),"",LEFT(_xlpm.interimString,FIND("}",_xlpm.interimString)-2))),"")</f>
        <v/>
      </c>
      <c r="H501" s="9" t="str">
        <f>IF(OR(AND(E501="",F501="",G501=""),AND(B501="labels.icon",F501="")),"",
SUBSTITUTE("{\""featureType\"":\"""&amp;A501&amp;"\"",\""elementType\"":\"""&amp;B501&amp;"\"",\""stylers\"":["&amp;
IF(OR(E501="",B501="labels.icon"),"","{\""visibility\"":\"""&amp;E501&amp;"\""},")&amp;
IF(F501="","","{\""color\"":\"""&amp;F501&amp;"\""},")&amp;
IF(OR(G501="",B501="labels.icon"),"","{\""weight\"":"&amp;G501&amp;"}")&amp;
"]}" &amp;IF((COUNTA(H502:H$778)-COUNTIF(H502:H$778,""))&gt;0, ",", ""),",]","]"))</f>
        <v/>
      </c>
    </row>
    <row r="502" spans="1:8">
      <c r="A502" s="6" t="s">
        <v>55</v>
      </c>
      <c r="B502" t="str" cm="1">
        <f t="array" ref="B502">INDEX('CONSTRUCTION 7 Types'!A:A,COUNTIF(A$2:A502,A502))</f>
        <v>labels.text.fill</v>
      </c>
      <c r="D502" t="b">
        <f>_xlfn.LET(_xlpm.overrideMatch,IFERROR(MATCH("{""featureType"":""" &amp; INDEX('CONFIG Legacy V3 Mapping'!B:B,MATCH('OUTPUT Legacy Converter'!A502,'CONFIG Legacy V3 Mapping'!A:A,0)) &amp; """,""elementType"":""" &amp; B502 &amp; """",'INPUT Legacy JSON Input'!$D:$D,0),FALSE),
_xlpm.allMatch,IF(LEN(A502)-LEN(SUBSTITUTE(A502,".",""))=0,IFERROR(MATCH("{""featureType"":"""&amp;INDEX('CONFIG Legacy V3 Mapping'!B:B,MATCH('OUTPUT Legacy Converter'!A502,'CONFIG Legacy V3 Mapping'!A:A,0))&amp;""",""elementType"":""all""",'INPUT Legacy JSON Input'!$D:$D,0),FALSE),FALSE),
_xlpm.defaultMatch,IF(LEN(A502)-LEN(SUBSTITUTE(A502,".",""))=0,IFERROR(MATCH("{""elementType"":""" &amp; B502 &amp; """",'INPUT Legacy JSON Input'!$D:$D,0),FALSE),FALSE),
IF(_xlpm.overrideMatch,_xlpm.overrideMatch,IF(_xlpm.allMatch,_xlpm.allMatch,IF(_xlpm.defaultMatch,_xlpm.defaultMatch,FALSE))))</f>
        <v>0</v>
      </c>
      <c r="E502" t="str" cm="1">
        <f t="array" ref="E502">IF($D502&lt;&gt;FALSE,_xlfn.LET(_xlpm.legacyData,INDEX('INPUT Legacy JSON Input'!$C:$C,$D502),
_xlpm.interimString,MID(_xlpm.legacyData,FIND(E$1,_xlpm.legacyData)+LEN(E$1)+3,LEN(_xlpm.legacyData)),
IF(ISERROR(FIND(E$1,_xlpm.legacyData)),"",LEFT(_xlpm.interimString,FIND("}",_xlpm.interimString)-2))),"")</f>
        <v/>
      </c>
      <c r="F502" t="str" cm="1">
        <f t="array" ref="F502">IF($D502&lt;&gt;FALSE,_xlfn.LET(_xlpm.legacyData,INDEX('INPUT Legacy JSON Input'!$C:$C,$D502),
_xlpm.interimString,MID(_xlpm.legacyData,FIND(F$1,_xlpm.legacyData)+LEN(F$1)+3,LEN(_xlpm.legacyData)),
IF(ISERROR(FIND(F$1,_xlpm.legacyData)),"",LEFT(_xlpm.interimString,FIND("}",_xlpm.interimString)-2))),"")</f>
        <v/>
      </c>
      <c r="G502" t="str" cm="1">
        <f t="array" ref="G502">IF($D502&lt;&gt;FALSE,_xlfn.LET(_xlpm.legacyData,INDEX('INPUT Legacy JSON Input'!$C:$C,$D502),
_xlpm.interimString,MID(_xlpm.legacyData,FIND(G$1,_xlpm.legacyData)+LEN(G$1)+3,LEN(_xlpm.legacyData)),
IF(ISERROR(FIND(G$1,_xlpm.legacyData)),"",LEFT(_xlpm.interimString,FIND("}",_xlpm.interimString)-2))),"")</f>
        <v/>
      </c>
      <c r="H502" s="9" t="str">
        <f>IF(OR(AND(E502="",F502="",G502=""),AND(B502="labels.icon",F502="")),"",
SUBSTITUTE("{\""featureType\"":\"""&amp;A502&amp;"\"",\""elementType\"":\"""&amp;B502&amp;"\"",\""stylers\"":["&amp;
IF(OR(E502="",B502="labels.icon"),"","{\""visibility\"":\"""&amp;E502&amp;"\""},")&amp;
IF(F502="","","{\""color\"":\"""&amp;F502&amp;"\""},")&amp;
IF(OR(G502="",B502="labels.icon"),"","{\""weight\"":"&amp;G502&amp;"}")&amp;
"]}" &amp;IF((COUNTA(H503:H$778)-COUNTIF(H503:H$778,""))&gt;0, ",", ""),",]","]"))</f>
        <v/>
      </c>
    </row>
    <row r="503" spans="1:8">
      <c r="A503" s="6" t="s">
        <v>56</v>
      </c>
      <c r="B503" t="str" cm="1">
        <f t="array" ref="B503">INDEX('CONSTRUCTION 7 Types'!A:A,COUNTIF(A$2:A503,A503))</f>
        <v>labels.text.fill</v>
      </c>
      <c r="D503" t="b">
        <f>_xlfn.LET(_xlpm.overrideMatch,IFERROR(MATCH("{""featureType"":""" &amp; INDEX('CONFIG Legacy V3 Mapping'!B:B,MATCH('OUTPUT Legacy Converter'!A503,'CONFIG Legacy V3 Mapping'!A:A,0)) &amp; """,""elementType"":""" &amp; B503 &amp; """",'INPUT Legacy JSON Input'!$D:$D,0),FALSE),
_xlpm.allMatch,IF(LEN(A503)-LEN(SUBSTITUTE(A503,".",""))=0,IFERROR(MATCH("{""featureType"":"""&amp;INDEX('CONFIG Legacy V3 Mapping'!B:B,MATCH('OUTPUT Legacy Converter'!A503,'CONFIG Legacy V3 Mapping'!A:A,0))&amp;""",""elementType"":""all""",'INPUT Legacy JSON Input'!$D:$D,0),FALSE),FALSE),
_xlpm.defaultMatch,IF(LEN(A503)-LEN(SUBSTITUTE(A503,".",""))=0,IFERROR(MATCH("{""elementType"":""" &amp; B503 &amp; """",'INPUT Legacy JSON Input'!$D:$D,0),FALSE),FALSE),
IF(_xlpm.overrideMatch,_xlpm.overrideMatch,IF(_xlpm.allMatch,_xlpm.allMatch,IF(_xlpm.defaultMatch,_xlpm.defaultMatch,FALSE))))</f>
        <v>0</v>
      </c>
      <c r="E503" t="str" cm="1">
        <f t="array" ref="E503">IF($D503&lt;&gt;FALSE,_xlfn.LET(_xlpm.legacyData,INDEX('INPUT Legacy JSON Input'!$C:$C,$D503),
_xlpm.interimString,MID(_xlpm.legacyData,FIND(E$1,_xlpm.legacyData)+LEN(E$1)+3,LEN(_xlpm.legacyData)),
IF(ISERROR(FIND(E$1,_xlpm.legacyData)),"",LEFT(_xlpm.interimString,FIND("}",_xlpm.interimString)-2))),"")</f>
        <v/>
      </c>
      <c r="F503" t="str" cm="1">
        <f t="array" ref="F503">IF($D503&lt;&gt;FALSE,_xlfn.LET(_xlpm.legacyData,INDEX('INPUT Legacy JSON Input'!$C:$C,$D503),
_xlpm.interimString,MID(_xlpm.legacyData,FIND(F$1,_xlpm.legacyData)+LEN(F$1)+3,LEN(_xlpm.legacyData)),
IF(ISERROR(FIND(F$1,_xlpm.legacyData)),"",LEFT(_xlpm.interimString,FIND("}",_xlpm.interimString)-2))),"")</f>
        <v/>
      </c>
      <c r="G503" t="str" cm="1">
        <f t="array" ref="G503">IF($D503&lt;&gt;FALSE,_xlfn.LET(_xlpm.legacyData,INDEX('INPUT Legacy JSON Input'!$C:$C,$D503),
_xlpm.interimString,MID(_xlpm.legacyData,FIND(G$1,_xlpm.legacyData)+LEN(G$1)+3,LEN(_xlpm.legacyData)),
IF(ISERROR(FIND(G$1,_xlpm.legacyData)),"",LEFT(_xlpm.interimString,FIND("}",_xlpm.interimString)-2))),"")</f>
        <v/>
      </c>
      <c r="H503" s="9" t="str">
        <f>IF(OR(AND(E503="",F503="",G503=""),AND(B503="labels.icon",F503="")),"",
SUBSTITUTE("{\""featureType\"":\"""&amp;A503&amp;"\"",\""elementType\"":\"""&amp;B503&amp;"\"",\""stylers\"":["&amp;
IF(OR(E503="",B503="labels.icon"),"","{\""visibility\"":\"""&amp;E503&amp;"\""},")&amp;
IF(F503="","","{\""color\"":\"""&amp;F503&amp;"\""},")&amp;
IF(OR(G503="",B503="labels.icon"),"","{\""weight\"":"&amp;G503&amp;"}")&amp;
"]}" &amp;IF((COUNTA(H504:H$778)-COUNTIF(H504:H$778,""))&gt;0, ",", ""),",]","]"))</f>
        <v/>
      </c>
    </row>
    <row r="504" spans="1:8">
      <c r="A504" s="6" t="s">
        <v>57</v>
      </c>
      <c r="B504" t="str" cm="1">
        <f t="array" ref="B504">INDEX('CONSTRUCTION 7 Types'!A:A,COUNTIF(A$2:A504,A504))</f>
        <v>labels.text.fill</v>
      </c>
      <c r="D504" t="b">
        <f>_xlfn.LET(_xlpm.overrideMatch,IFERROR(MATCH("{""featureType"":""" &amp; INDEX('CONFIG Legacy V3 Mapping'!B:B,MATCH('OUTPUT Legacy Converter'!A504,'CONFIG Legacy V3 Mapping'!A:A,0)) &amp; """,""elementType"":""" &amp; B504 &amp; """",'INPUT Legacy JSON Input'!$D:$D,0),FALSE),
_xlpm.allMatch,IF(LEN(A504)-LEN(SUBSTITUTE(A504,".",""))=0,IFERROR(MATCH("{""featureType"":"""&amp;INDEX('CONFIG Legacy V3 Mapping'!B:B,MATCH('OUTPUT Legacy Converter'!A504,'CONFIG Legacy V3 Mapping'!A:A,0))&amp;""",""elementType"":""all""",'INPUT Legacy JSON Input'!$D:$D,0),FALSE),FALSE),
_xlpm.defaultMatch,IF(LEN(A504)-LEN(SUBSTITUTE(A504,".",""))=0,IFERROR(MATCH("{""elementType"":""" &amp; B504 &amp; """",'INPUT Legacy JSON Input'!$D:$D,0),FALSE),FALSE),
IF(_xlpm.overrideMatch,_xlpm.overrideMatch,IF(_xlpm.allMatch,_xlpm.allMatch,IF(_xlpm.defaultMatch,_xlpm.defaultMatch,FALSE))))</f>
        <v>0</v>
      </c>
      <c r="E504" t="str" cm="1">
        <f t="array" ref="E504">IF($D504&lt;&gt;FALSE,_xlfn.LET(_xlpm.legacyData,INDEX('INPUT Legacy JSON Input'!$C:$C,$D504),
_xlpm.interimString,MID(_xlpm.legacyData,FIND(E$1,_xlpm.legacyData)+LEN(E$1)+3,LEN(_xlpm.legacyData)),
IF(ISERROR(FIND(E$1,_xlpm.legacyData)),"",LEFT(_xlpm.interimString,FIND("}",_xlpm.interimString)-2))),"")</f>
        <v/>
      </c>
      <c r="F504" t="str" cm="1">
        <f t="array" ref="F504">IF($D504&lt;&gt;FALSE,_xlfn.LET(_xlpm.legacyData,INDEX('INPUT Legacy JSON Input'!$C:$C,$D504),
_xlpm.interimString,MID(_xlpm.legacyData,FIND(F$1,_xlpm.legacyData)+LEN(F$1)+3,LEN(_xlpm.legacyData)),
IF(ISERROR(FIND(F$1,_xlpm.legacyData)),"",LEFT(_xlpm.interimString,FIND("}",_xlpm.interimString)-2))),"")</f>
        <v/>
      </c>
      <c r="G504" t="str" cm="1">
        <f t="array" ref="G504">IF($D504&lt;&gt;FALSE,_xlfn.LET(_xlpm.legacyData,INDEX('INPUT Legacy JSON Input'!$C:$C,$D504),
_xlpm.interimString,MID(_xlpm.legacyData,FIND(G$1,_xlpm.legacyData)+LEN(G$1)+3,LEN(_xlpm.legacyData)),
IF(ISERROR(FIND(G$1,_xlpm.legacyData)),"",LEFT(_xlpm.interimString,FIND("}",_xlpm.interimString)-2))),"")</f>
        <v/>
      </c>
      <c r="H504" s="9" t="str">
        <f>IF(OR(AND(E504="",F504="",G504=""),AND(B504="labels.icon",F504="")),"",
SUBSTITUTE("{\""featureType\"":\"""&amp;A504&amp;"\"",\""elementType\"":\"""&amp;B504&amp;"\"",\""stylers\"":["&amp;
IF(OR(E504="",B504="labels.icon"),"","{\""visibility\"":\"""&amp;E504&amp;"\""},")&amp;
IF(F504="","","{\""color\"":\"""&amp;F504&amp;"\""},")&amp;
IF(OR(G504="",B504="labels.icon"),"","{\""weight\"":"&amp;G504&amp;"}")&amp;
"]}" &amp;IF((COUNTA(H505:H$778)-COUNTIF(H505:H$778,""))&gt;0, ",", ""),",]","]"))</f>
        <v/>
      </c>
    </row>
    <row r="505" spans="1:8">
      <c r="A505" s="6" t="s">
        <v>58</v>
      </c>
      <c r="B505" t="str" cm="1">
        <f t="array" ref="B505">INDEX('CONSTRUCTION 7 Types'!A:A,COUNTIF(A$2:A505,A505))</f>
        <v>labels.text.fill</v>
      </c>
      <c r="D505" t="b">
        <f>_xlfn.LET(_xlpm.overrideMatch,IFERROR(MATCH("{""featureType"":""" &amp; INDEX('CONFIG Legacy V3 Mapping'!B:B,MATCH('OUTPUT Legacy Converter'!A505,'CONFIG Legacy V3 Mapping'!A:A,0)) &amp; """,""elementType"":""" &amp; B505 &amp; """",'INPUT Legacy JSON Input'!$D:$D,0),FALSE),
_xlpm.allMatch,IF(LEN(A505)-LEN(SUBSTITUTE(A505,".",""))=0,IFERROR(MATCH("{""featureType"":"""&amp;INDEX('CONFIG Legacy V3 Mapping'!B:B,MATCH('OUTPUT Legacy Converter'!A505,'CONFIG Legacy V3 Mapping'!A:A,0))&amp;""",""elementType"":""all""",'INPUT Legacy JSON Input'!$D:$D,0),FALSE),FALSE),
_xlpm.defaultMatch,IF(LEN(A505)-LEN(SUBSTITUTE(A505,".",""))=0,IFERROR(MATCH("{""elementType"":""" &amp; B505 &amp; """",'INPUT Legacy JSON Input'!$D:$D,0),FALSE),FALSE),
IF(_xlpm.overrideMatch,_xlpm.overrideMatch,IF(_xlpm.allMatch,_xlpm.allMatch,IF(_xlpm.defaultMatch,_xlpm.defaultMatch,FALSE))))</f>
        <v>0</v>
      </c>
      <c r="E505" t="str" cm="1">
        <f t="array" ref="E505">IF($D505&lt;&gt;FALSE,_xlfn.LET(_xlpm.legacyData,INDEX('INPUT Legacy JSON Input'!$C:$C,$D505),
_xlpm.interimString,MID(_xlpm.legacyData,FIND(E$1,_xlpm.legacyData)+LEN(E$1)+3,LEN(_xlpm.legacyData)),
IF(ISERROR(FIND(E$1,_xlpm.legacyData)),"",LEFT(_xlpm.interimString,FIND("}",_xlpm.interimString)-2))),"")</f>
        <v/>
      </c>
      <c r="F505" t="str" cm="1">
        <f t="array" ref="F505">IF($D505&lt;&gt;FALSE,_xlfn.LET(_xlpm.legacyData,INDEX('INPUT Legacy JSON Input'!$C:$C,$D505),
_xlpm.interimString,MID(_xlpm.legacyData,FIND(F$1,_xlpm.legacyData)+LEN(F$1)+3,LEN(_xlpm.legacyData)),
IF(ISERROR(FIND(F$1,_xlpm.legacyData)),"",LEFT(_xlpm.interimString,FIND("}",_xlpm.interimString)-2))),"")</f>
        <v/>
      </c>
      <c r="G505" t="str" cm="1">
        <f t="array" ref="G505">IF($D505&lt;&gt;FALSE,_xlfn.LET(_xlpm.legacyData,INDEX('INPUT Legacy JSON Input'!$C:$C,$D505),
_xlpm.interimString,MID(_xlpm.legacyData,FIND(G$1,_xlpm.legacyData)+LEN(G$1)+3,LEN(_xlpm.legacyData)),
IF(ISERROR(FIND(G$1,_xlpm.legacyData)),"",LEFT(_xlpm.interimString,FIND("}",_xlpm.interimString)-2))),"")</f>
        <v/>
      </c>
      <c r="H505" s="9" t="str">
        <f>IF(OR(AND(E505="",F505="",G505=""),AND(B505="labels.icon",F505="")),"",
SUBSTITUTE("{\""featureType\"":\"""&amp;A505&amp;"\"",\""elementType\"":\"""&amp;B505&amp;"\"",\""stylers\"":["&amp;
IF(OR(E505="",B505="labels.icon"),"","{\""visibility\"":\"""&amp;E505&amp;"\""},")&amp;
IF(F505="","","{\""color\"":\"""&amp;F505&amp;"\""},")&amp;
IF(OR(G505="",B505="labels.icon"),"","{\""weight\"":"&amp;G505&amp;"}")&amp;
"]}" &amp;IF((COUNTA(H506:H$778)-COUNTIF(H506:H$778,""))&gt;0, ",", ""),",]","]"))</f>
        <v/>
      </c>
    </row>
    <row r="506" spans="1:8">
      <c r="A506" s="6" t="s">
        <v>59</v>
      </c>
      <c r="B506" t="str" cm="1">
        <f t="array" ref="B506">INDEX('CONSTRUCTION 7 Types'!A:A,COUNTIF(A$2:A506,A506))</f>
        <v>labels.text.fill</v>
      </c>
      <c r="D506" t="b">
        <f>_xlfn.LET(_xlpm.overrideMatch,IFERROR(MATCH("{""featureType"":""" &amp; INDEX('CONFIG Legacy V3 Mapping'!B:B,MATCH('OUTPUT Legacy Converter'!A506,'CONFIG Legacy V3 Mapping'!A:A,0)) &amp; """,""elementType"":""" &amp; B506 &amp; """",'INPUT Legacy JSON Input'!$D:$D,0),FALSE),
_xlpm.allMatch,IF(LEN(A506)-LEN(SUBSTITUTE(A506,".",""))=0,IFERROR(MATCH("{""featureType"":"""&amp;INDEX('CONFIG Legacy V3 Mapping'!B:B,MATCH('OUTPUT Legacy Converter'!A506,'CONFIG Legacy V3 Mapping'!A:A,0))&amp;""",""elementType"":""all""",'INPUT Legacy JSON Input'!$D:$D,0),FALSE),FALSE),
_xlpm.defaultMatch,IF(LEN(A506)-LEN(SUBSTITUTE(A506,".",""))=0,IFERROR(MATCH("{""elementType"":""" &amp; B506 &amp; """",'INPUT Legacy JSON Input'!$D:$D,0),FALSE),FALSE),
IF(_xlpm.overrideMatch,_xlpm.overrideMatch,IF(_xlpm.allMatch,_xlpm.allMatch,IF(_xlpm.defaultMatch,_xlpm.defaultMatch,FALSE))))</f>
        <v>0</v>
      </c>
      <c r="E506" t="str" cm="1">
        <f t="array" ref="E506">IF($D506&lt;&gt;FALSE,_xlfn.LET(_xlpm.legacyData,INDEX('INPUT Legacy JSON Input'!$C:$C,$D506),
_xlpm.interimString,MID(_xlpm.legacyData,FIND(E$1,_xlpm.legacyData)+LEN(E$1)+3,LEN(_xlpm.legacyData)),
IF(ISERROR(FIND(E$1,_xlpm.legacyData)),"",LEFT(_xlpm.interimString,FIND("}",_xlpm.interimString)-2))),"")</f>
        <v/>
      </c>
      <c r="F506" t="str" cm="1">
        <f t="array" ref="F506">IF($D506&lt;&gt;FALSE,_xlfn.LET(_xlpm.legacyData,INDEX('INPUT Legacy JSON Input'!$C:$C,$D506),
_xlpm.interimString,MID(_xlpm.legacyData,FIND(F$1,_xlpm.legacyData)+LEN(F$1)+3,LEN(_xlpm.legacyData)),
IF(ISERROR(FIND(F$1,_xlpm.legacyData)),"",LEFT(_xlpm.interimString,FIND("}",_xlpm.interimString)-2))),"")</f>
        <v/>
      </c>
      <c r="G506" t="str" cm="1">
        <f t="array" ref="G506">IF($D506&lt;&gt;FALSE,_xlfn.LET(_xlpm.legacyData,INDEX('INPUT Legacy JSON Input'!$C:$C,$D506),
_xlpm.interimString,MID(_xlpm.legacyData,FIND(G$1,_xlpm.legacyData)+LEN(G$1)+3,LEN(_xlpm.legacyData)),
IF(ISERROR(FIND(G$1,_xlpm.legacyData)),"",LEFT(_xlpm.interimString,FIND("}",_xlpm.interimString)-2))),"")</f>
        <v/>
      </c>
      <c r="H506" s="9" t="str">
        <f>IF(OR(AND(E506="",F506="",G506=""),AND(B506="labels.icon",F506="")),"",
SUBSTITUTE("{\""featureType\"":\"""&amp;A506&amp;"\"",\""elementType\"":\"""&amp;B506&amp;"\"",\""stylers\"":["&amp;
IF(OR(E506="",B506="labels.icon"),"","{\""visibility\"":\"""&amp;E506&amp;"\""},")&amp;
IF(F506="","","{\""color\"":\"""&amp;F506&amp;"\""},")&amp;
IF(OR(G506="",B506="labels.icon"),"","{\""weight\"":"&amp;G506&amp;"}")&amp;
"]}" &amp;IF((COUNTA(H507:H$778)-COUNTIF(H507:H$778,""))&gt;0, ",", ""),",]","]"))</f>
        <v/>
      </c>
    </row>
    <row r="507" spans="1:8">
      <c r="A507" s="6" t="s">
        <v>60</v>
      </c>
      <c r="B507" t="str" cm="1">
        <f t="array" ref="B507">INDEX('CONSTRUCTION 7 Types'!A:A,COUNTIF(A$2:A507,A507))</f>
        <v>labels.text.fill</v>
      </c>
      <c r="D507" t="b">
        <f>_xlfn.LET(_xlpm.overrideMatch,IFERROR(MATCH("{""featureType"":""" &amp; INDEX('CONFIG Legacy V3 Mapping'!B:B,MATCH('OUTPUT Legacy Converter'!A507,'CONFIG Legacy V3 Mapping'!A:A,0)) &amp; """,""elementType"":""" &amp; B507 &amp; """",'INPUT Legacy JSON Input'!$D:$D,0),FALSE),
_xlpm.allMatch,IF(LEN(A507)-LEN(SUBSTITUTE(A507,".",""))=0,IFERROR(MATCH("{""featureType"":"""&amp;INDEX('CONFIG Legacy V3 Mapping'!B:B,MATCH('OUTPUT Legacy Converter'!A507,'CONFIG Legacy V3 Mapping'!A:A,0))&amp;""",""elementType"":""all""",'INPUT Legacy JSON Input'!$D:$D,0),FALSE),FALSE),
_xlpm.defaultMatch,IF(LEN(A507)-LEN(SUBSTITUTE(A507,".",""))=0,IFERROR(MATCH("{""elementType"":""" &amp; B507 &amp; """",'INPUT Legacy JSON Input'!$D:$D,0),FALSE),FALSE),
IF(_xlpm.overrideMatch,_xlpm.overrideMatch,IF(_xlpm.allMatch,_xlpm.allMatch,IF(_xlpm.defaultMatch,_xlpm.defaultMatch,FALSE))))</f>
        <v>0</v>
      </c>
      <c r="E507" t="str" cm="1">
        <f t="array" ref="E507">IF($D507&lt;&gt;FALSE,_xlfn.LET(_xlpm.legacyData,INDEX('INPUT Legacy JSON Input'!$C:$C,$D507),
_xlpm.interimString,MID(_xlpm.legacyData,FIND(E$1,_xlpm.legacyData)+LEN(E$1)+3,LEN(_xlpm.legacyData)),
IF(ISERROR(FIND(E$1,_xlpm.legacyData)),"",LEFT(_xlpm.interimString,FIND("}",_xlpm.interimString)-2))),"")</f>
        <v/>
      </c>
      <c r="F507" t="str" cm="1">
        <f t="array" ref="F507">IF($D507&lt;&gt;FALSE,_xlfn.LET(_xlpm.legacyData,INDEX('INPUT Legacy JSON Input'!$C:$C,$D507),
_xlpm.interimString,MID(_xlpm.legacyData,FIND(F$1,_xlpm.legacyData)+LEN(F$1)+3,LEN(_xlpm.legacyData)),
IF(ISERROR(FIND(F$1,_xlpm.legacyData)),"",LEFT(_xlpm.interimString,FIND("}",_xlpm.interimString)-2))),"")</f>
        <v/>
      </c>
      <c r="G507" t="str" cm="1">
        <f t="array" ref="G507">IF($D507&lt;&gt;FALSE,_xlfn.LET(_xlpm.legacyData,INDEX('INPUT Legacy JSON Input'!$C:$C,$D507),
_xlpm.interimString,MID(_xlpm.legacyData,FIND(G$1,_xlpm.legacyData)+LEN(G$1)+3,LEN(_xlpm.legacyData)),
IF(ISERROR(FIND(G$1,_xlpm.legacyData)),"",LEFT(_xlpm.interimString,FIND("}",_xlpm.interimString)-2))),"")</f>
        <v/>
      </c>
      <c r="H507" s="9" t="str">
        <f>IF(OR(AND(E507="",F507="",G507=""),AND(B507="labels.icon",F507="")),"",
SUBSTITUTE("{\""featureType\"":\"""&amp;A507&amp;"\"",\""elementType\"":\"""&amp;B507&amp;"\"",\""stylers\"":["&amp;
IF(OR(E507="",B507="labels.icon"),"","{\""visibility\"":\"""&amp;E507&amp;"\""},")&amp;
IF(F507="","","{\""color\"":\"""&amp;F507&amp;"\""},")&amp;
IF(OR(G507="",B507="labels.icon"),"","{\""weight\"":"&amp;G507&amp;"}")&amp;
"]}" &amp;IF((COUNTA(H508:H$778)-COUNTIF(H508:H$778,""))&gt;0, ",", ""),",]","]"))</f>
        <v/>
      </c>
    </row>
    <row r="508" spans="1:8">
      <c r="A508" s="6" t="s">
        <v>61</v>
      </c>
      <c r="B508" t="str" cm="1">
        <f t="array" ref="B508">INDEX('CONSTRUCTION 7 Types'!A:A,COUNTIF(A$2:A508,A508))</f>
        <v>labels.text.fill</v>
      </c>
      <c r="D508" t="b">
        <f>_xlfn.LET(_xlpm.overrideMatch,IFERROR(MATCH("{""featureType"":""" &amp; INDEX('CONFIG Legacy V3 Mapping'!B:B,MATCH('OUTPUT Legacy Converter'!A508,'CONFIG Legacy V3 Mapping'!A:A,0)) &amp; """,""elementType"":""" &amp; B508 &amp; """",'INPUT Legacy JSON Input'!$D:$D,0),FALSE),
_xlpm.allMatch,IF(LEN(A508)-LEN(SUBSTITUTE(A508,".",""))=0,IFERROR(MATCH("{""featureType"":"""&amp;INDEX('CONFIG Legacy V3 Mapping'!B:B,MATCH('OUTPUT Legacy Converter'!A508,'CONFIG Legacy V3 Mapping'!A:A,0))&amp;""",""elementType"":""all""",'INPUT Legacy JSON Input'!$D:$D,0),FALSE),FALSE),
_xlpm.defaultMatch,IF(LEN(A508)-LEN(SUBSTITUTE(A508,".",""))=0,IFERROR(MATCH("{""elementType"":""" &amp; B508 &amp; """",'INPUT Legacy JSON Input'!$D:$D,0),FALSE),FALSE),
IF(_xlpm.overrideMatch,_xlpm.overrideMatch,IF(_xlpm.allMatch,_xlpm.allMatch,IF(_xlpm.defaultMatch,_xlpm.defaultMatch,FALSE))))</f>
        <v>0</v>
      </c>
      <c r="E508" t="str" cm="1">
        <f t="array" ref="E508">IF($D508&lt;&gt;FALSE,_xlfn.LET(_xlpm.legacyData,INDEX('INPUT Legacy JSON Input'!$C:$C,$D508),
_xlpm.interimString,MID(_xlpm.legacyData,FIND(E$1,_xlpm.legacyData)+LEN(E$1)+3,LEN(_xlpm.legacyData)),
IF(ISERROR(FIND(E$1,_xlpm.legacyData)),"",LEFT(_xlpm.interimString,FIND("}",_xlpm.interimString)-2))),"")</f>
        <v/>
      </c>
      <c r="F508" t="str" cm="1">
        <f t="array" ref="F508">IF($D508&lt;&gt;FALSE,_xlfn.LET(_xlpm.legacyData,INDEX('INPUT Legacy JSON Input'!$C:$C,$D508),
_xlpm.interimString,MID(_xlpm.legacyData,FIND(F$1,_xlpm.legacyData)+LEN(F$1)+3,LEN(_xlpm.legacyData)),
IF(ISERROR(FIND(F$1,_xlpm.legacyData)),"",LEFT(_xlpm.interimString,FIND("}",_xlpm.interimString)-2))),"")</f>
        <v/>
      </c>
      <c r="G508" t="str" cm="1">
        <f t="array" ref="G508">IF($D508&lt;&gt;FALSE,_xlfn.LET(_xlpm.legacyData,INDEX('INPUT Legacy JSON Input'!$C:$C,$D508),
_xlpm.interimString,MID(_xlpm.legacyData,FIND(G$1,_xlpm.legacyData)+LEN(G$1)+3,LEN(_xlpm.legacyData)),
IF(ISERROR(FIND(G$1,_xlpm.legacyData)),"",LEFT(_xlpm.interimString,FIND("}",_xlpm.interimString)-2))),"")</f>
        <v/>
      </c>
      <c r="H508" s="9" t="str">
        <f>IF(OR(AND(E508="",F508="",G508=""),AND(B508="labels.icon",F508="")),"",
SUBSTITUTE("{\""featureType\"":\"""&amp;A508&amp;"\"",\""elementType\"":\"""&amp;B508&amp;"\"",\""stylers\"":["&amp;
IF(OR(E508="",B508="labels.icon"),"","{\""visibility\"":\"""&amp;E508&amp;"\""},")&amp;
IF(F508="","","{\""color\"":\"""&amp;F508&amp;"\""},")&amp;
IF(OR(G508="",B508="labels.icon"),"","{\""weight\"":"&amp;G508&amp;"}")&amp;
"]}" &amp;IF((COUNTA(H509:H$778)-COUNTIF(H509:H$778,""))&gt;0, ",", ""),",]","]"))</f>
        <v/>
      </c>
    </row>
    <row r="509" spans="1:8">
      <c r="A509" s="6" t="s">
        <v>62</v>
      </c>
      <c r="B509" t="str" cm="1">
        <f t="array" ref="B509">INDEX('CONSTRUCTION 7 Types'!A:A,COUNTIF(A$2:A509,A509))</f>
        <v>labels.text.fill</v>
      </c>
      <c r="D509" t="b">
        <f>_xlfn.LET(_xlpm.overrideMatch,IFERROR(MATCH("{""featureType"":""" &amp; INDEX('CONFIG Legacy V3 Mapping'!B:B,MATCH('OUTPUT Legacy Converter'!A509,'CONFIG Legacy V3 Mapping'!A:A,0)) &amp; """,""elementType"":""" &amp; B509 &amp; """",'INPUT Legacy JSON Input'!$D:$D,0),FALSE),
_xlpm.allMatch,IF(LEN(A509)-LEN(SUBSTITUTE(A509,".",""))=0,IFERROR(MATCH("{""featureType"":"""&amp;INDEX('CONFIG Legacy V3 Mapping'!B:B,MATCH('OUTPUT Legacy Converter'!A509,'CONFIG Legacy V3 Mapping'!A:A,0))&amp;""",""elementType"":""all""",'INPUT Legacy JSON Input'!$D:$D,0),FALSE),FALSE),
_xlpm.defaultMatch,IF(LEN(A509)-LEN(SUBSTITUTE(A509,".",""))=0,IFERROR(MATCH("{""elementType"":""" &amp; B509 &amp; """",'INPUT Legacy JSON Input'!$D:$D,0),FALSE),FALSE),
IF(_xlpm.overrideMatch,_xlpm.overrideMatch,IF(_xlpm.allMatch,_xlpm.allMatch,IF(_xlpm.defaultMatch,_xlpm.defaultMatch,FALSE))))</f>
        <v>0</v>
      </c>
      <c r="E509" t="str" cm="1">
        <f t="array" ref="E509">IF($D509&lt;&gt;FALSE,_xlfn.LET(_xlpm.legacyData,INDEX('INPUT Legacy JSON Input'!$C:$C,$D509),
_xlpm.interimString,MID(_xlpm.legacyData,FIND(E$1,_xlpm.legacyData)+LEN(E$1)+3,LEN(_xlpm.legacyData)),
IF(ISERROR(FIND(E$1,_xlpm.legacyData)),"",LEFT(_xlpm.interimString,FIND("}",_xlpm.interimString)-2))),"")</f>
        <v/>
      </c>
      <c r="F509" t="str" cm="1">
        <f t="array" ref="F509">IF($D509&lt;&gt;FALSE,_xlfn.LET(_xlpm.legacyData,INDEX('INPUT Legacy JSON Input'!$C:$C,$D509),
_xlpm.interimString,MID(_xlpm.legacyData,FIND(F$1,_xlpm.legacyData)+LEN(F$1)+3,LEN(_xlpm.legacyData)),
IF(ISERROR(FIND(F$1,_xlpm.legacyData)),"",LEFT(_xlpm.interimString,FIND("}",_xlpm.interimString)-2))),"")</f>
        <v/>
      </c>
      <c r="G509" t="str" cm="1">
        <f t="array" ref="G509">IF($D509&lt;&gt;FALSE,_xlfn.LET(_xlpm.legacyData,INDEX('INPUT Legacy JSON Input'!$C:$C,$D509),
_xlpm.interimString,MID(_xlpm.legacyData,FIND(G$1,_xlpm.legacyData)+LEN(G$1)+3,LEN(_xlpm.legacyData)),
IF(ISERROR(FIND(G$1,_xlpm.legacyData)),"",LEFT(_xlpm.interimString,FIND("}",_xlpm.interimString)-2))),"")</f>
        <v/>
      </c>
      <c r="H509" s="9" t="str">
        <f>IF(OR(AND(E509="",F509="",G509=""),AND(B509="labels.icon",F509="")),"",
SUBSTITUTE("{\""featureType\"":\"""&amp;A509&amp;"\"",\""elementType\"":\"""&amp;B509&amp;"\"",\""stylers\"":["&amp;
IF(OR(E509="",B509="labels.icon"),"","{\""visibility\"":\"""&amp;E509&amp;"\""},")&amp;
IF(F509="","","{\""color\"":\"""&amp;F509&amp;"\""},")&amp;
IF(OR(G509="",B509="labels.icon"),"","{\""weight\"":"&amp;G509&amp;"}")&amp;
"]}" &amp;IF((COUNTA(H510:H$778)-COUNTIF(H510:H$778,""))&gt;0, ",", ""),",]","]"))</f>
        <v/>
      </c>
    </row>
    <row r="510" spans="1:8">
      <c r="A510" s="6" t="s">
        <v>63</v>
      </c>
      <c r="B510" t="str" cm="1">
        <f t="array" ref="B510">INDEX('CONSTRUCTION 7 Types'!A:A,COUNTIF(A$2:A510,A510))</f>
        <v>labels.text.fill</v>
      </c>
      <c r="D510" t="b">
        <f>_xlfn.LET(_xlpm.overrideMatch,IFERROR(MATCH("{""featureType"":""" &amp; INDEX('CONFIG Legacy V3 Mapping'!B:B,MATCH('OUTPUT Legacy Converter'!A510,'CONFIG Legacy V3 Mapping'!A:A,0)) &amp; """,""elementType"":""" &amp; B510 &amp; """",'INPUT Legacy JSON Input'!$D:$D,0),FALSE),
_xlpm.allMatch,IF(LEN(A510)-LEN(SUBSTITUTE(A510,".",""))=0,IFERROR(MATCH("{""featureType"":"""&amp;INDEX('CONFIG Legacy V3 Mapping'!B:B,MATCH('OUTPUT Legacy Converter'!A510,'CONFIG Legacy V3 Mapping'!A:A,0))&amp;""",""elementType"":""all""",'INPUT Legacy JSON Input'!$D:$D,0),FALSE),FALSE),
_xlpm.defaultMatch,IF(LEN(A510)-LEN(SUBSTITUTE(A510,".",""))=0,IFERROR(MATCH("{""elementType"":""" &amp; B510 &amp; """",'INPUT Legacy JSON Input'!$D:$D,0),FALSE),FALSE),
IF(_xlpm.overrideMatch,_xlpm.overrideMatch,IF(_xlpm.allMatch,_xlpm.allMatch,IF(_xlpm.defaultMatch,_xlpm.defaultMatch,FALSE))))</f>
        <v>0</v>
      </c>
      <c r="E510" t="str" cm="1">
        <f t="array" ref="E510">IF($D510&lt;&gt;FALSE,_xlfn.LET(_xlpm.legacyData,INDEX('INPUT Legacy JSON Input'!$C:$C,$D510),
_xlpm.interimString,MID(_xlpm.legacyData,FIND(E$1,_xlpm.legacyData)+LEN(E$1)+3,LEN(_xlpm.legacyData)),
IF(ISERROR(FIND(E$1,_xlpm.legacyData)),"",LEFT(_xlpm.interimString,FIND("}",_xlpm.interimString)-2))),"")</f>
        <v/>
      </c>
      <c r="F510" t="str" cm="1">
        <f t="array" ref="F510">IF($D510&lt;&gt;FALSE,_xlfn.LET(_xlpm.legacyData,INDEX('INPUT Legacy JSON Input'!$C:$C,$D510),
_xlpm.interimString,MID(_xlpm.legacyData,FIND(F$1,_xlpm.legacyData)+LEN(F$1)+3,LEN(_xlpm.legacyData)),
IF(ISERROR(FIND(F$1,_xlpm.legacyData)),"",LEFT(_xlpm.interimString,FIND("}",_xlpm.interimString)-2))),"")</f>
        <v/>
      </c>
      <c r="G510" t="str" cm="1">
        <f t="array" ref="G510">IF($D510&lt;&gt;FALSE,_xlfn.LET(_xlpm.legacyData,INDEX('INPUT Legacy JSON Input'!$C:$C,$D510),
_xlpm.interimString,MID(_xlpm.legacyData,FIND(G$1,_xlpm.legacyData)+LEN(G$1)+3,LEN(_xlpm.legacyData)),
IF(ISERROR(FIND(G$1,_xlpm.legacyData)),"",LEFT(_xlpm.interimString,FIND("}",_xlpm.interimString)-2))),"")</f>
        <v/>
      </c>
      <c r="H510" s="9" t="str">
        <f>IF(OR(AND(E510="",F510="",G510=""),AND(B510="labels.icon",F510="")),"",
SUBSTITUTE("{\""featureType\"":\"""&amp;A510&amp;"\"",\""elementType\"":\"""&amp;B510&amp;"\"",\""stylers\"":["&amp;
IF(OR(E510="",B510="labels.icon"),"","{\""visibility\"":\"""&amp;E510&amp;"\""},")&amp;
IF(F510="","","{\""color\"":\"""&amp;F510&amp;"\""},")&amp;
IF(OR(G510="",B510="labels.icon"),"","{\""weight\"":"&amp;G510&amp;"}")&amp;
"]}" &amp;IF((COUNTA(H511:H$778)-COUNTIF(H511:H$778,""))&gt;0, ",", ""),",]","]"))</f>
        <v/>
      </c>
    </row>
    <row r="511" spans="1:8">
      <c r="A511" s="6" t="s">
        <v>64</v>
      </c>
      <c r="B511" t="str" cm="1">
        <f t="array" ref="B511">INDEX('CONSTRUCTION 7 Types'!A:A,COUNTIF(A$2:A511,A511))</f>
        <v>labels.text.fill</v>
      </c>
      <c r="D511" t="b">
        <f>_xlfn.LET(_xlpm.overrideMatch,IFERROR(MATCH("{""featureType"":""" &amp; INDEX('CONFIG Legacy V3 Mapping'!B:B,MATCH('OUTPUT Legacy Converter'!A511,'CONFIG Legacy V3 Mapping'!A:A,0)) &amp; """,""elementType"":""" &amp; B511 &amp; """",'INPUT Legacy JSON Input'!$D:$D,0),FALSE),
_xlpm.allMatch,IF(LEN(A511)-LEN(SUBSTITUTE(A511,".",""))=0,IFERROR(MATCH("{""featureType"":"""&amp;INDEX('CONFIG Legacy V3 Mapping'!B:B,MATCH('OUTPUT Legacy Converter'!A511,'CONFIG Legacy V3 Mapping'!A:A,0))&amp;""",""elementType"":""all""",'INPUT Legacy JSON Input'!$D:$D,0),FALSE),FALSE),
_xlpm.defaultMatch,IF(LEN(A511)-LEN(SUBSTITUTE(A511,".",""))=0,IFERROR(MATCH("{""elementType"":""" &amp; B511 &amp; """",'INPUT Legacy JSON Input'!$D:$D,0),FALSE),FALSE),
IF(_xlpm.overrideMatch,_xlpm.overrideMatch,IF(_xlpm.allMatch,_xlpm.allMatch,IF(_xlpm.defaultMatch,_xlpm.defaultMatch,FALSE))))</f>
        <v>0</v>
      </c>
      <c r="E511" t="str" cm="1">
        <f t="array" ref="E511">IF($D511&lt;&gt;FALSE,_xlfn.LET(_xlpm.legacyData,INDEX('INPUT Legacy JSON Input'!$C:$C,$D511),
_xlpm.interimString,MID(_xlpm.legacyData,FIND(E$1,_xlpm.legacyData)+LEN(E$1)+3,LEN(_xlpm.legacyData)),
IF(ISERROR(FIND(E$1,_xlpm.legacyData)),"",LEFT(_xlpm.interimString,FIND("}",_xlpm.interimString)-2))),"")</f>
        <v/>
      </c>
      <c r="F511" t="str" cm="1">
        <f t="array" ref="F511">IF($D511&lt;&gt;FALSE,_xlfn.LET(_xlpm.legacyData,INDEX('INPUT Legacy JSON Input'!$C:$C,$D511),
_xlpm.interimString,MID(_xlpm.legacyData,FIND(F$1,_xlpm.legacyData)+LEN(F$1)+3,LEN(_xlpm.legacyData)),
IF(ISERROR(FIND(F$1,_xlpm.legacyData)),"",LEFT(_xlpm.interimString,FIND("}",_xlpm.interimString)-2))),"")</f>
        <v/>
      </c>
      <c r="G511" t="str" cm="1">
        <f t="array" ref="G511">IF($D511&lt;&gt;FALSE,_xlfn.LET(_xlpm.legacyData,INDEX('INPUT Legacy JSON Input'!$C:$C,$D511),
_xlpm.interimString,MID(_xlpm.legacyData,FIND(G$1,_xlpm.legacyData)+LEN(G$1)+3,LEN(_xlpm.legacyData)),
IF(ISERROR(FIND(G$1,_xlpm.legacyData)),"",LEFT(_xlpm.interimString,FIND("}",_xlpm.interimString)-2))),"")</f>
        <v/>
      </c>
      <c r="H511" s="9" t="str">
        <f>IF(OR(AND(E511="",F511="",G511=""),AND(B511="labels.icon",F511="")),"",
SUBSTITUTE("{\""featureType\"":\"""&amp;A511&amp;"\"",\""elementType\"":\"""&amp;B511&amp;"\"",\""stylers\"":["&amp;
IF(OR(E511="",B511="labels.icon"),"","{\""visibility\"":\"""&amp;E511&amp;"\""},")&amp;
IF(F511="","","{\""color\"":\"""&amp;F511&amp;"\""},")&amp;
IF(OR(G511="",B511="labels.icon"),"","{\""weight\"":"&amp;G511&amp;"}")&amp;
"]}" &amp;IF((COUNTA(H512:H$778)-COUNTIF(H512:H$778,""))&gt;0, ",", ""),",]","]"))</f>
        <v/>
      </c>
    </row>
    <row r="512" spans="1:8">
      <c r="A512" s="6" t="s">
        <v>65</v>
      </c>
      <c r="B512" t="str" cm="1">
        <f t="array" ref="B512">INDEX('CONSTRUCTION 7 Types'!A:A,COUNTIF(A$2:A512,A512))</f>
        <v>labels.text.fill</v>
      </c>
      <c r="D512" t="b">
        <f>_xlfn.LET(_xlpm.overrideMatch,IFERROR(MATCH("{""featureType"":""" &amp; INDEX('CONFIG Legacy V3 Mapping'!B:B,MATCH('OUTPUT Legacy Converter'!A512,'CONFIG Legacy V3 Mapping'!A:A,0)) &amp; """,""elementType"":""" &amp; B512 &amp; """",'INPUT Legacy JSON Input'!$D:$D,0),FALSE),
_xlpm.allMatch,IF(LEN(A512)-LEN(SUBSTITUTE(A512,".",""))=0,IFERROR(MATCH("{""featureType"":"""&amp;INDEX('CONFIG Legacy V3 Mapping'!B:B,MATCH('OUTPUT Legacy Converter'!A512,'CONFIG Legacy V3 Mapping'!A:A,0))&amp;""",""elementType"":""all""",'INPUT Legacy JSON Input'!$D:$D,0),FALSE),FALSE),
_xlpm.defaultMatch,IF(LEN(A512)-LEN(SUBSTITUTE(A512,".",""))=0,IFERROR(MATCH("{""elementType"":""" &amp; B512 &amp; """",'INPUT Legacy JSON Input'!$D:$D,0),FALSE),FALSE),
IF(_xlpm.overrideMatch,_xlpm.overrideMatch,IF(_xlpm.allMatch,_xlpm.allMatch,IF(_xlpm.defaultMatch,_xlpm.defaultMatch,FALSE))))</f>
        <v>0</v>
      </c>
      <c r="E512" t="str" cm="1">
        <f t="array" ref="E512">IF($D512&lt;&gt;FALSE,_xlfn.LET(_xlpm.legacyData,INDEX('INPUT Legacy JSON Input'!$C:$C,$D512),
_xlpm.interimString,MID(_xlpm.legacyData,FIND(E$1,_xlpm.legacyData)+LEN(E$1)+3,LEN(_xlpm.legacyData)),
IF(ISERROR(FIND(E$1,_xlpm.legacyData)),"",LEFT(_xlpm.interimString,FIND("}",_xlpm.interimString)-2))),"")</f>
        <v/>
      </c>
      <c r="F512" t="str" cm="1">
        <f t="array" ref="F512">IF($D512&lt;&gt;FALSE,_xlfn.LET(_xlpm.legacyData,INDEX('INPUT Legacy JSON Input'!$C:$C,$D512),
_xlpm.interimString,MID(_xlpm.legacyData,FIND(F$1,_xlpm.legacyData)+LEN(F$1)+3,LEN(_xlpm.legacyData)),
IF(ISERROR(FIND(F$1,_xlpm.legacyData)),"",LEFT(_xlpm.interimString,FIND("}",_xlpm.interimString)-2))),"")</f>
        <v/>
      </c>
      <c r="G512" t="str" cm="1">
        <f t="array" ref="G512">IF($D512&lt;&gt;FALSE,_xlfn.LET(_xlpm.legacyData,INDEX('INPUT Legacy JSON Input'!$C:$C,$D512),
_xlpm.interimString,MID(_xlpm.legacyData,FIND(G$1,_xlpm.legacyData)+LEN(G$1)+3,LEN(_xlpm.legacyData)),
IF(ISERROR(FIND(G$1,_xlpm.legacyData)),"",LEFT(_xlpm.interimString,FIND("}",_xlpm.interimString)-2))),"")</f>
        <v/>
      </c>
      <c r="H512" s="9" t="str">
        <f>IF(OR(AND(E512="",F512="",G512=""),AND(B512="labels.icon",F512="")),"",
SUBSTITUTE("{\""featureType\"":\"""&amp;A512&amp;"\"",\""elementType\"":\"""&amp;B512&amp;"\"",\""stylers\"":["&amp;
IF(OR(E512="",B512="labels.icon"),"","{\""visibility\"":\"""&amp;E512&amp;"\""},")&amp;
IF(F512="","","{\""color\"":\"""&amp;F512&amp;"\""},")&amp;
IF(OR(G512="",B512="labels.icon"),"","{\""weight\"":"&amp;G512&amp;"}")&amp;
"]}" &amp;IF((COUNTA(H513:H$778)-COUNTIF(H513:H$778,""))&gt;0, ",", ""),",]","]"))</f>
        <v/>
      </c>
    </row>
    <row r="513" spans="1:8">
      <c r="A513" s="6" t="s">
        <v>66</v>
      </c>
      <c r="B513" t="str" cm="1">
        <f t="array" ref="B513">INDEX('CONSTRUCTION 7 Types'!A:A,COUNTIF(A$2:A513,A513))</f>
        <v>labels.text.fill</v>
      </c>
      <c r="D513" t="b">
        <f>_xlfn.LET(_xlpm.overrideMatch,IFERROR(MATCH("{""featureType"":""" &amp; INDEX('CONFIG Legacy V3 Mapping'!B:B,MATCH('OUTPUT Legacy Converter'!A513,'CONFIG Legacy V3 Mapping'!A:A,0)) &amp; """,""elementType"":""" &amp; B513 &amp; """",'INPUT Legacy JSON Input'!$D:$D,0),FALSE),
_xlpm.allMatch,IF(LEN(A513)-LEN(SUBSTITUTE(A513,".",""))=0,IFERROR(MATCH("{""featureType"":"""&amp;INDEX('CONFIG Legacy V3 Mapping'!B:B,MATCH('OUTPUT Legacy Converter'!A513,'CONFIG Legacy V3 Mapping'!A:A,0))&amp;""",""elementType"":""all""",'INPUT Legacy JSON Input'!$D:$D,0),FALSE),FALSE),
_xlpm.defaultMatch,IF(LEN(A513)-LEN(SUBSTITUTE(A513,".",""))=0,IFERROR(MATCH("{""elementType"":""" &amp; B513 &amp; """",'INPUT Legacy JSON Input'!$D:$D,0),FALSE),FALSE),
IF(_xlpm.overrideMatch,_xlpm.overrideMatch,IF(_xlpm.allMatch,_xlpm.allMatch,IF(_xlpm.defaultMatch,_xlpm.defaultMatch,FALSE))))</f>
        <v>0</v>
      </c>
      <c r="E513" t="str" cm="1">
        <f t="array" ref="E513">IF($D513&lt;&gt;FALSE,_xlfn.LET(_xlpm.legacyData,INDEX('INPUT Legacy JSON Input'!$C:$C,$D513),
_xlpm.interimString,MID(_xlpm.legacyData,FIND(E$1,_xlpm.legacyData)+LEN(E$1)+3,LEN(_xlpm.legacyData)),
IF(ISERROR(FIND(E$1,_xlpm.legacyData)),"",LEFT(_xlpm.interimString,FIND("}",_xlpm.interimString)-2))),"")</f>
        <v/>
      </c>
      <c r="F513" t="str" cm="1">
        <f t="array" ref="F513">IF($D513&lt;&gt;FALSE,_xlfn.LET(_xlpm.legacyData,INDEX('INPUT Legacy JSON Input'!$C:$C,$D513),
_xlpm.interimString,MID(_xlpm.legacyData,FIND(F$1,_xlpm.legacyData)+LEN(F$1)+3,LEN(_xlpm.legacyData)),
IF(ISERROR(FIND(F$1,_xlpm.legacyData)),"",LEFT(_xlpm.interimString,FIND("}",_xlpm.interimString)-2))),"")</f>
        <v/>
      </c>
      <c r="G513" t="str" cm="1">
        <f t="array" ref="G513">IF($D513&lt;&gt;FALSE,_xlfn.LET(_xlpm.legacyData,INDEX('INPUT Legacy JSON Input'!$C:$C,$D513),
_xlpm.interimString,MID(_xlpm.legacyData,FIND(G$1,_xlpm.legacyData)+LEN(G$1)+3,LEN(_xlpm.legacyData)),
IF(ISERROR(FIND(G$1,_xlpm.legacyData)),"",LEFT(_xlpm.interimString,FIND("}",_xlpm.interimString)-2))),"")</f>
        <v/>
      </c>
      <c r="H513" s="9" t="str">
        <f>IF(OR(AND(E513="",F513="",G513=""),AND(B513="labels.icon",F513="")),"",
SUBSTITUTE("{\""featureType\"":\"""&amp;A513&amp;"\"",\""elementType\"":\"""&amp;B513&amp;"\"",\""stylers\"":["&amp;
IF(OR(E513="",B513="labels.icon"),"","{\""visibility\"":\"""&amp;E513&amp;"\""},")&amp;
IF(F513="","","{\""color\"":\"""&amp;F513&amp;"\""},")&amp;
IF(OR(G513="",B513="labels.icon"),"","{\""weight\"":"&amp;G513&amp;"}")&amp;
"]}" &amp;IF((COUNTA(H514:H$778)-COUNTIF(H514:H$778,""))&gt;0, ",", ""),",]","]"))</f>
        <v/>
      </c>
    </row>
    <row r="514" spans="1:8">
      <c r="A514" s="6" t="s">
        <v>67</v>
      </c>
      <c r="B514" t="str" cm="1">
        <f t="array" ref="B514">INDEX('CONSTRUCTION 7 Types'!A:A,COUNTIF(A$2:A514,A514))</f>
        <v>labels.text.fill</v>
      </c>
      <c r="D514" t="b">
        <f>_xlfn.LET(_xlpm.overrideMatch,IFERROR(MATCH("{""featureType"":""" &amp; INDEX('CONFIG Legacy V3 Mapping'!B:B,MATCH('OUTPUT Legacy Converter'!A514,'CONFIG Legacy V3 Mapping'!A:A,0)) &amp; """,""elementType"":""" &amp; B514 &amp; """",'INPUT Legacy JSON Input'!$D:$D,0),FALSE),
_xlpm.allMatch,IF(LEN(A514)-LEN(SUBSTITUTE(A514,".",""))=0,IFERROR(MATCH("{""featureType"":"""&amp;INDEX('CONFIG Legacy V3 Mapping'!B:B,MATCH('OUTPUT Legacy Converter'!A514,'CONFIG Legacy V3 Mapping'!A:A,0))&amp;""",""elementType"":""all""",'INPUT Legacy JSON Input'!$D:$D,0),FALSE),FALSE),
_xlpm.defaultMatch,IF(LEN(A514)-LEN(SUBSTITUTE(A514,".",""))=0,IFERROR(MATCH("{""elementType"":""" &amp; B514 &amp; """",'INPUT Legacy JSON Input'!$D:$D,0),FALSE),FALSE),
IF(_xlpm.overrideMatch,_xlpm.overrideMatch,IF(_xlpm.allMatch,_xlpm.allMatch,IF(_xlpm.defaultMatch,_xlpm.defaultMatch,FALSE))))</f>
        <v>0</v>
      </c>
      <c r="E514" t="str" cm="1">
        <f t="array" ref="E514">IF($D514&lt;&gt;FALSE,_xlfn.LET(_xlpm.legacyData,INDEX('INPUT Legacy JSON Input'!$C:$C,$D514),
_xlpm.interimString,MID(_xlpm.legacyData,FIND(E$1,_xlpm.legacyData)+LEN(E$1)+3,LEN(_xlpm.legacyData)),
IF(ISERROR(FIND(E$1,_xlpm.legacyData)),"",LEFT(_xlpm.interimString,FIND("}",_xlpm.interimString)-2))),"")</f>
        <v/>
      </c>
      <c r="F514" t="str" cm="1">
        <f t="array" ref="F514">IF($D514&lt;&gt;FALSE,_xlfn.LET(_xlpm.legacyData,INDEX('INPUT Legacy JSON Input'!$C:$C,$D514),
_xlpm.interimString,MID(_xlpm.legacyData,FIND(F$1,_xlpm.legacyData)+LEN(F$1)+3,LEN(_xlpm.legacyData)),
IF(ISERROR(FIND(F$1,_xlpm.legacyData)),"",LEFT(_xlpm.interimString,FIND("}",_xlpm.interimString)-2))),"")</f>
        <v/>
      </c>
      <c r="G514" t="str" cm="1">
        <f t="array" ref="G514">IF($D514&lt;&gt;FALSE,_xlfn.LET(_xlpm.legacyData,INDEX('INPUT Legacy JSON Input'!$C:$C,$D514),
_xlpm.interimString,MID(_xlpm.legacyData,FIND(G$1,_xlpm.legacyData)+LEN(G$1)+3,LEN(_xlpm.legacyData)),
IF(ISERROR(FIND(G$1,_xlpm.legacyData)),"",LEFT(_xlpm.interimString,FIND("}",_xlpm.interimString)-2))),"")</f>
        <v/>
      </c>
      <c r="H514" s="9" t="str">
        <f>IF(OR(AND(E514="",F514="",G514=""),AND(B514="labels.icon",F514="")),"",
SUBSTITUTE("{\""featureType\"":\"""&amp;A514&amp;"\"",\""elementType\"":\"""&amp;B514&amp;"\"",\""stylers\"":["&amp;
IF(OR(E514="",B514="labels.icon"),"","{\""visibility\"":\"""&amp;E514&amp;"\""},")&amp;
IF(F514="","","{\""color\"":\"""&amp;F514&amp;"\""},")&amp;
IF(OR(G514="",B514="labels.icon"),"","{\""weight\"":"&amp;G514&amp;"}")&amp;
"]}" &amp;IF((COUNTA(H515:H$778)-COUNTIF(H515:H$778,""))&gt;0, ",", ""),",]","]"))</f>
        <v/>
      </c>
    </row>
    <row r="515" spans="1:8">
      <c r="A515" s="6" t="s">
        <v>68</v>
      </c>
      <c r="B515" t="str" cm="1">
        <f t="array" ref="B515">INDEX('CONSTRUCTION 7 Types'!A:A,COUNTIF(A$2:A515,A515))</f>
        <v>labels.text.fill</v>
      </c>
      <c r="D515" t="b">
        <f>_xlfn.LET(_xlpm.overrideMatch,IFERROR(MATCH("{""featureType"":""" &amp; INDEX('CONFIG Legacy V3 Mapping'!B:B,MATCH('OUTPUT Legacy Converter'!A515,'CONFIG Legacy V3 Mapping'!A:A,0)) &amp; """,""elementType"":""" &amp; B515 &amp; """",'INPUT Legacy JSON Input'!$D:$D,0),FALSE),
_xlpm.allMatch,IF(LEN(A515)-LEN(SUBSTITUTE(A515,".",""))=0,IFERROR(MATCH("{""featureType"":"""&amp;INDEX('CONFIG Legacy V3 Mapping'!B:B,MATCH('OUTPUT Legacy Converter'!A515,'CONFIG Legacy V3 Mapping'!A:A,0))&amp;""",""elementType"":""all""",'INPUT Legacy JSON Input'!$D:$D,0),FALSE),FALSE),
_xlpm.defaultMatch,IF(LEN(A515)-LEN(SUBSTITUTE(A515,".",""))=0,IFERROR(MATCH("{""elementType"":""" &amp; B515 &amp; """",'INPUT Legacy JSON Input'!$D:$D,0),FALSE),FALSE),
IF(_xlpm.overrideMatch,_xlpm.overrideMatch,IF(_xlpm.allMatch,_xlpm.allMatch,IF(_xlpm.defaultMatch,_xlpm.defaultMatch,FALSE))))</f>
        <v>0</v>
      </c>
      <c r="E515" t="str" cm="1">
        <f t="array" ref="E515">IF($D515&lt;&gt;FALSE,_xlfn.LET(_xlpm.legacyData,INDEX('INPUT Legacy JSON Input'!$C:$C,$D515),
_xlpm.interimString,MID(_xlpm.legacyData,FIND(E$1,_xlpm.legacyData)+LEN(E$1)+3,LEN(_xlpm.legacyData)),
IF(ISERROR(FIND(E$1,_xlpm.legacyData)),"",LEFT(_xlpm.interimString,FIND("}",_xlpm.interimString)-2))),"")</f>
        <v/>
      </c>
      <c r="F515" t="str" cm="1">
        <f t="array" ref="F515">IF($D515&lt;&gt;FALSE,_xlfn.LET(_xlpm.legacyData,INDEX('INPUT Legacy JSON Input'!$C:$C,$D515),
_xlpm.interimString,MID(_xlpm.legacyData,FIND(F$1,_xlpm.legacyData)+LEN(F$1)+3,LEN(_xlpm.legacyData)),
IF(ISERROR(FIND(F$1,_xlpm.legacyData)),"",LEFT(_xlpm.interimString,FIND("}",_xlpm.interimString)-2))),"")</f>
        <v/>
      </c>
      <c r="G515" t="str" cm="1">
        <f t="array" ref="G515">IF($D515&lt;&gt;FALSE,_xlfn.LET(_xlpm.legacyData,INDEX('INPUT Legacy JSON Input'!$C:$C,$D515),
_xlpm.interimString,MID(_xlpm.legacyData,FIND(G$1,_xlpm.legacyData)+LEN(G$1)+3,LEN(_xlpm.legacyData)),
IF(ISERROR(FIND(G$1,_xlpm.legacyData)),"",LEFT(_xlpm.interimString,FIND("}",_xlpm.interimString)-2))),"")</f>
        <v/>
      </c>
      <c r="H515" s="9" t="str">
        <f>IF(OR(AND(E515="",F515="",G515=""),AND(B515="labels.icon",F515="")),"",
SUBSTITUTE("{\""featureType\"":\"""&amp;A515&amp;"\"",\""elementType\"":\"""&amp;B515&amp;"\"",\""stylers\"":["&amp;
IF(OR(E515="",B515="labels.icon"),"","{\""visibility\"":\"""&amp;E515&amp;"\""},")&amp;
IF(F515="","","{\""color\"":\"""&amp;F515&amp;"\""},")&amp;
IF(OR(G515="",B515="labels.icon"),"","{\""weight\"":"&amp;G515&amp;"}")&amp;
"]}" &amp;IF((COUNTA(H516:H$778)-COUNTIF(H516:H$778,""))&gt;0, ",", ""),",]","]"))</f>
        <v/>
      </c>
    </row>
    <row r="516" spans="1:8">
      <c r="A516" s="6" t="s">
        <v>69</v>
      </c>
      <c r="B516" t="str" cm="1">
        <f t="array" ref="B516">INDEX('CONSTRUCTION 7 Types'!A:A,COUNTIF(A$2:A516,A516))</f>
        <v>labels.text.fill</v>
      </c>
      <c r="D516" t="b">
        <f>_xlfn.LET(_xlpm.overrideMatch,IFERROR(MATCH("{""featureType"":""" &amp; INDEX('CONFIG Legacy V3 Mapping'!B:B,MATCH('OUTPUT Legacy Converter'!A516,'CONFIG Legacy V3 Mapping'!A:A,0)) &amp; """,""elementType"":""" &amp; B516 &amp; """",'INPUT Legacy JSON Input'!$D:$D,0),FALSE),
_xlpm.allMatch,IF(LEN(A516)-LEN(SUBSTITUTE(A516,".",""))=0,IFERROR(MATCH("{""featureType"":"""&amp;INDEX('CONFIG Legacy V3 Mapping'!B:B,MATCH('OUTPUT Legacy Converter'!A516,'CONFIG Legacy V3 Mapping'!A:A,0))&amp;""",""elementType"":""all""",'INPUT Legacy JSON Input'!$D:$D,0),FALSE),FALSE),
_xlpm.defaultMatch,IF(LEN(A516)-LEN(SUBSTITUTE(A516,".",""))=0,IFERROR(MATCH("{""elementType"":""" &amp; B516 &amp; """",'INPUT Legacy JSON Input'!$D:$D,0),FALSE),FALSE),
IF(_xlpm.overrideMatch,_xlpm.overrideMatch,IF(_xlpm.allMatch,_xlpm.allMatch,IF(_xlpm.defaultMatch,_xlpm.defaultMatch,FALSE))))</f>
        <v>0</v>
      </c>
      <c r="E516" t="str" cm="1">
        <f t="array" ref="E516">IF($D516&lt;&gt;FALSE,_xlfn.LET(_xlpm.legacyData,INDEX('INPUT Legacy JSON Input'!$C:$C,$D516),
_xlpm.interimString,MID(_xlpm.legacyData,FIND(E$1,_xlpm.legacyData)+LEN(E$1)+3,LEN(_xlpm.legacyData)),
IF(ISERROR(FIND(E$1,_xlpm.legacyData)),"",LEFT(_xlpm.interimString,FIND("}",_xlpm.interimString)-2))),"")</f>
        <v/>
      </c>
      <c r="F516" t="str" cm="1">
        <f t="array" ref="F516">IF($D516&lt;&gt;FALSE,_xlfn.LET(_xlpm.legacyData,INDEX('INPUT Legacy JSON Input'!$C:$C,$D516),
_xlpm.interimString,MID(_xlpm.legacyData,FIND(F$1,_xlpm.legacyData)+LEN(F$1)+3,LEN(_xlpm.legacyData)),
IF(ISERROR(FIND(F$1,_xlpm.legacyData)),"",LEFT(_xlpm.interimString,FIND("}",_xlpm.interimString)-2))),"")</f>
        <v/>
      </c>
      <c r="G516" t="str" cm="1">
        <f t="array" ref="G516">IF($D516&lt;&gt;FALSE,_xlfn.LET(_xlpm.legacyData,INDEX('INPUT Legacy JSON Input'!$C:$C,$D516),
_xlpm.interimString,MID(_xlpm.legacyData,FIND(G$1,_xlpm.legacyData)+LEN(G$1)+3,LEN(_xlpm.legacyData)),
IF(ISERROR(FIND(G$1,_xlpm.legacyData)),"",LEFT(_xlpm.interimString,FIND("}",_xlpm.interimString)-2))),"")</f>
        <v/>
      </c>
      <c r="H516" s="9" t="str">
        <f>IF(OR(AND(E516="",F516="",G516=""),AND(B516="labels.icon",F516="")),"",
SUBSTITUTE("{\""featureType\"":\"""&amp;A516&amp;"\"",\""elementType\"":\"""&amp;B516&amp;"\"",\""stylers\"":["&amp;
IF(OR(E516="",B516="labels.icon"),"","{\""visibility\"":\"""&amp;E516&amp;"\""},")&amp;
IF(F516="","","{\""color\"":\"""&amp;F516&amp;"\""},")&amp;
IF(OR(G516="",B516="labels.icon"),"","{\""weight\"":"&amp;G516&amp;"}")&amp;
"]}" &amp;IF((COUNTA(H517:H$778)-COUNTIF(H517:H$778,""))&gt;0, ",", ""),",]","]"))</f>
        <v/>
      </c>
    </row>
    <row r="517" spans="1:8">
      <c r="A517" s="6" t="s">
        <v>70</v>
      </c>
      <c r="B517" t="str" cm="1">
        <f t="array" ref="B517">INDEX('CONSTRUCTION 7 Types'!A:A,COUNTIF(A$2:A517,A517))</f>
        <v>labels.text.fill</v>
      </c>
      <c r="D517" t="b">
        <f>_xlfn.LET(_xlpm.overrideMatch,IFERROR(MATCH("{""featureType"":""" &amp; INDEX('CONFIG Legacy V3 Mapping'!B:B,MATCH('OUTPUT Legacy Converter'!A517,'CONFIG Legacy V3 Mapping'!A:A,0)) &amp; """,""elementType"":""" &amp; B517 &amp; """",'INPUT Legacy JSON Input'!$D:$D,0),FALSE),
_xlpm.allMatch,IF(LEN(A517)-LEN(SUBSTITUTE(A517,".",""))=0,IFERROR(MATCH("{""featureType"":"""&amp;INDEX('CONFIG Legacy V3 Mapping'!B:B,MATCH('OUTPUT Legacy Converter'!A517,'CONFIG Legacy V3 Mapping'!A:A,0))&amp;""",""elementType"":""all""",'INPUT Legacy JSON Input'!$D:$D,0),FALSE),FALSE),
_xlpm.defaultMatch,IF(LEN(A517)-LEN(SUBSTITUTE(A517,".",""))=0,IFERROR(MATCH("{""elementType"":""" &amp; B517 &amp; """",'INPUT Legacy JSON Input'!$D:$D,0),FALSE),FALSE),
IF(_xlpm.overrideMatch,_xlpm.overrideMatch,IF(_xlpm.allMatch,_xlpm.allMatch,IF(_xlpm.defaultMatch,_xlpm.defaultMatch,FALSE))))</f>
        <v>0</v>
      </c>
      <c r="E517" t="str" cm="1">
        <f t="array" ref="E517">IF($D517&lt;&gt;FALSE,_xlfn.LET(_xlpm.legacyData,INDEX('INPUT Legacy JSON Input'!$C:$C,$D517),
_xlpm.interimString,MID(_xlpm.legacyData,FIND(E$1,_xlpm.legacyData)+LEN(E$1)+3,LEN(_xlpm.legacyData)),
IF(ISERROR(FIND(E$1,_xlpm.legacyData)),"",LEFT(_xlpm.interimString,FIND("}",_xlpm.interimString)-2))),"")</f>
        <v/>
      </c>
      <c r="F517" t="str" cm="1">
        <f t="array" ref="F517">IF($D517&lt;&gt;FALSE,_xlfn.LET(_xlpm.legacyData,INDEX('INPUT Legacy JSON Input'!$C:$C,$D517),
_xlpm.interimString,MID(_xlpm.legacyData,FIND(F$1,_xlpm.legacyData)+LEN(F$1)+3,LEN(_xlpm.legacyData)),
IF(ISERROR(FIND(F$1,_xlpm.legacyData)),"",LEFT(_xlpm.interimString,FIND("}",_xlpm.interimString)-2))),"")</f>
        <v/>
      </c>
      <c r="G517" t="str" cm="1">
        <f t="array" ref="G517">IF($D517&lt;&gt;FALSE,_xlfn.LET(_xlpm.legacyData,INDEX('INPUT Legacy JSON Input'!$C:$C,$D517),
_xlpm.interimString,MID(_xlpm.legacyData,FIND(G$1,_xlpm.legacyData)+LEN(G$1)+3,LEN(_xlpm.legacyData)),
IF(ISERROR(FIND(G$1,_xlpm.legacyData)),"",LEFT(_xlpm.interimString,FIND("}",_xlpm.interimString)-2))),"")</f>
        <v/>
      </c>
      <c r="H517" s="9" t="str">
        <f>IF(OR(AND(E517="",F517="",G517=""),AND(B517="labels.icon",F517="")),"",
SUBSTITUTE("{\""featureType\"":\"""&amp;A517&amp;"\"",\""elementType\"":\"""&amp;B517&amp;"\"",\""stylers\"":["&amp;
IF(OR(E517="",B517="labels.icon"),"","{\""visibility\"":\"""&amp;E517&amp;"\""},")&amp;
IF(F517="","","{\""color\"":\"""&amp;F517&amp;"\""},")&amp;
IF(OR(G517="",B517="labels.icon"),"","{\""weight\"":"&amp;G517&amp;"}")&amp;
"]}" &amp;IF((COUNTA(H518:H$778)-COUNTIF(H518:H$778,""))&gt;0, ",", ""),",]","]"))</f>
        <v/>
      </c>
    </row>
    <row r="518" spans="1:8">
      <c r="A518" s="6" t="s">
        <v>71</v>
      </c>
      <c r="B518" t="str" cm="1">
        <f t="array" ref="B518">INDEX('CONSTRUCTION 7 Types'!A:A,COUNTIF(A$2:A518,A518))</f>
        <v>labels.text.fill</v>
      </c>
      <c r="D518" t="b">
        <f>_xlfn.LET(_xlpm.overrideMatch,IFERROR(MATCH("{""featureType"":""" &amp; INDEX('CONFIG Legacy V3 Mapping'!B:B,MATCH('OUTPUT Legacy Converter'!A518,'CONFIG Legacy V3 Mapping'!A:A,0)) &amp; """,""elementType"":""" &amp; B518 &amp; """",'INPUT Legacy JSON Input'!$D:$D,0),FALSE),
_xlpm.allMatch,IF(LEN(A518)-LEN(SUBSTITUTE(A518,".",""))=0,IFERROR(MATCH("{""featureType"":"""&amp;INDEX('CONFIG Legacy V3 Mapping'!B:B,MATCH('OUTPUT Legacy Converter'!A518,'CONFIG Legacy V3 Mapping'!A:A,0))&amp;""",""elementType"":""all""",'INPUT Legacy JSON Input'!$D:$D,0),FALSE),FALSE),
_xlpm.defaultMatch,IF(LEN(A518)-LEN(SUBSTITUTE(A518,".",""))=0,IFERROR(MATCH("{""elementType"":""" &amp; B518 &amp; """",'INPUT Legacy JSON Input'!$D:$D,0),FALSE),FALSE),
IF(_xlpm.overrideMatch,_xlpm.overrideMatch,IF(_xlpm.allMatch,_xlpm.allMatch,IF(_xlpm.defaultMatch,_xlpm.defaultMatch,FALSE))))</f>
        <v>0</v>
      </c>
      <c r="E518" t="str" cm="1">
        <f t="array" ref="E518">IF($D518&lt;&gt;FALSE,_xlfn.LET(_xlpm.legacyData,INDEX('INPUT Legacy JSON Input'!$C:$C,$D518),
_xlpm.interimString,MID(_xlpm.legacyData,FIND(E$1,_xlpm.legacyData)+LEN(E$1)+3,LEN(_xlpm.legacyData)),
IF(ISERROR(FIND(E$1,_xlpm.legacyData)),"",LEFT(_xlpm.interimString,FIND("}",_xlpm.interimString)-2))),"")</f>
        <v/>
      </c>
      <c r="F518" t="str" cm="1">
        <f t="array" ref="F518">IF($D518&lt;&gt;FALSE,_xlfn.LET(_xlpm.legacyData,INDEX('INPUT Legacy JSON Input'!$C:$C,$D518),
_xlpm.interimString,MID(_xlpm.legacyData,FIND(F$1,_xlpm.legacyData)+LEN(F$1)+3,LEN(_xlpm.legacyData)),
IF(ISERROR(FIND(F$1,_xlpm.legacyData)),"",LEFT(_xlpm.interimString,FIND("}",_xlpm.interimString)-2))),"")</f>
        <v/>
      </c>
      <c r="G518" t="str" cm="1">
        <f t="array" ref="G518">IF($D518&lt;&gt;FALSE,_xlfn.LET(_xlpm.legacyData,INDEX('INPUT Legacy JSON Input'!$C:$C,$D518),
_xlpm.interimString,MID(_xlpm.legacyData,FIND(G$1,_xlpm.legacyData)+LEN(G$1)+3,LEN(_xlpm.legacyData)),
IF(ISERROR(FIND(G$1,_xlpm.legacyData)),"",LEFT(_xlpm.interimString,FIND("}",_xlpm.interimString)-2))),"")</f>
        <v/>
      </c>
      <c r="H518" s="9" t="str">
        <f>IF(OR(AND(E518="",F518="",G518=""),AND(B518="labels.icon",F518="")),"",
SUBSTITUTE("{\""featureType\"":\"""&amp;A518&amp;"\"",\""elementType\"":\"""&amp;B518&amp;"\"",\""stylers\"":["&amp;
IF(OR(E518="",B518="labels.icon"),"","{\""visibility\"":\"""&amp;E518&amp;"\""},")&amp;
IF(F518="","","{\""color\"":\"""&amp;F518&amp;"\""},")&amp;
IF(OR(G518="",B518="labels.icon"),"","{\""weight\"":"&amp;G518&amp;"}")&amp;
"]}" &amp;IF((COUNTA(H519:H$778)-COUNTIF(H519:H$778,""))&gt;0, ",", ""),",]","]"))</f>
        <v/>
      </c>
    </row>
    <row r="519" spans="1:8">
      <c r="A519" s="6" t="s">
        <v>72</v>
      </c>
      <c r="B519" t="str" cm="1">
        <f t="array" ref="B519">INDEX('CONSTRUCTION 7 Types'!A:A,COUNTIF(A$2:A519,A519))</f>
        <v>labels.text.fill</v>
      </c>
      <c r="D519" t="b">
        <f>_xlfn.LET(_xlpm.overrideMatch,IFERROR(MATCH("{""featureType"":""" &amp; INDEX('CONFIG Legacy V3 Mapping'!B:B,MATCH('OUTPUT Legacy Converter'!A519,'CONFIG Legacy V3 Mapping'!A:A,0)) &amp; """,""elementType"":""" &amp; B519 &amp; """",'INPUT Legacy JSON Input'!$D:$D,0),FALSE),
_xlpm.allMatch,IF(LEN(A519)-LEN(SUBSTITUTE(A519,".",""))=0,IFERROR(MATCH("{""featureType"":"""&amp;INDEX('CONFIG Legacy V3 Mapping'!B:B,MATCH('OUTPUT Legacy Converter'!A519,'CONFIG Legacy V3 Mapping'!A:A,0))&amp;""",""elementType"":""all""",'INPUT Legacy JSON Input'!$D:$D,0),FALSE),FALSE),
_xlpm.defaultMatch,IF(LEN(A519)-LEN(SUBSTITUTE(A519,".",""))=0,IFERROR(MATCH("{""elementType"":""" &amp; B519 &amp; """",'INPUT Legacy JSON Input'!$D:$D,0),FALSE),FALSE),
IF(_xlpm.overrideMatch,_xlpm.overrideMatch,IF(_xlpm.allMatch,_xlpm.allMatch,IF(_xlpm.defaultMatch,_xlpm.defaultMatch,FALSE))))</f>
        <v>0</v>
      </c>
      <c r="E519" t="str" cm="1">
        <f t="array" ref="E519">IF($D519&lt;&gt;FALSE,_xlfn.LET(_xlpm.legacyData,INDEX('INPUT Legacy JSON Input'!$C:$C,$D519),
_xlpm.interimString,MID(_xlpm.legacyData,FIND(E$1,_xlpm.legacyData)+LEN(E$1)+3,LEN(_xlpm.legacyData)),
IF(ISERROR(FIND(E$1,_xlpm.legacyData)),"",LEFT(_xlpm.interimString,FIND("}",_xlpm.interimString)-2))),"")</f>
        <v/>
      </c>
      <c r="F519" t="str" cm="1">
        <f t="array" ref="F519">IF($D519&lt;&gt;FALSE,_xlfn.LET(_xlpm.legacyData,INDEX('INPUT Legacy JSON Input'!$C:$C,$D519),
_xlpm.interimString,MID(_xlpm.legacyData,FIND(F$1,_xlpm.legacyData)+LEN(F$1)+3,LEN(_xlpm.legacyData)),
IF(ISERROR(FIND(F$1,_xlpm.legacyData)),"",LEFT(_xlpm.interimString,FIND("}",_xlpm.interimString)-2))),"")</f>
        <v/>
      </c>
      <c r="G519" t="str" cm="1">
        <f t="array" ref="G519">IF($D519&lt;&gt;FALSE,_xlfn.LET(_xlpm.legacyData,INDEX('INPUT Legacy JSON Input'!$C:$C,$D519),
_xlpm.interimString,MID(_xlpm.legacyData,FIND(G$1,_xlpm.legacyData)+LEN(G$1)+3,LEN(_xlpm.legacyData)),
IF(ISERROR(FIND(G$1,_xlpm.legacyData)),"",LEFT(_xlpm.interimString,FIND("}",_xlpm.interimString)-2))),"")</f>
        <v/>
      </c>
      <c r="H519" s="9" t="str">
        <f>IF(OR(AND(E519="",F519="",G519=""),AND(B519="labels.icon",F519="")),"",
SUBSTITUTE("{\""featureType\"":\"""&amp;A519&amp;"\"",\""elementType\"":\"""&amp;B519&amp;"\"",\""stylers\"":["&amp;
IF(OR(E519="",B519="labels.icon"),"","{\""visibility\"":\"""&amp;E519&amp;"\""},")&amp;
IF(F519="","","{\""color\"":\"""&amp;F519&amp;"\""},")&amp;
IF(OR(G519="",B519="labels.icon"),"","{\""weight\"":"&amp;G519&amp;"}")&amp;
"]}" &amp;IF((COUNTA(H520:H$778)-COUNTIF(H520:H$778,""))&gt;0, ",", ""),",]","]"))</f>
        <v/>
      </c>
    </row>
    <row r="520" spans="1:8">
      <c r="A520" s="6" t="s">
        <v>73</v>
      </c>
      <c r="B520" t="str" cm="1">
        <f t="array" ref="B520">INDEX('CONSTRUCTION 7 Types'!A:A,COUNTIF(A$2:A520,A520))</f>
        <v>labels.text.fill</v>
      </c>
      <c r="D520" t="b">
        <f>_xlfn.LET(_xlpm.overrideMatch,IFERROR(MATCH("{""featureType"":""" &amp; INDEX('CONFIG Legacy V3 Mapping'!B:B,MATCH('OUTPUT Legacy Converter'!A520,'CONFIG Legacy V3 Mapping'!A:A,0)) &amp; """,""elementType"":""" &amp; B520 &amp; """",'INPUT Legacy JSON Input'!$D:$D,0),FALSE),
_xlpm.allMatch,IF(LEN(A520)-LEN(SUBSTITUTE(A520,".",""))=0,IFERROR(MATCH("{""featureType"":"""&amp;INDEX('CONFIG Legacy V3 Mapping'!B:B,MATCH('OUTPUT Legacy Converter'!A520,'CONFIG Legacy V3 Mapping'!A:A,0))&amp;""",""elementType"":""all""",'INPUT Legacy JSON Input'!$D:$D,0),FALSE),FALSE),
_xlpm.defaultMatch,IF(LEN(A520)-LEN(SUBSTITUTE(A520,".",""))=0,IFERROR(MATCH("{""elementType"":""" &amp; B520 &amp; """",'INPUT Legacy JSON Input'!$D:$D,0),FALSE),FALSE),
IF(_xlpm.overrideMatch,_xlpm.overrideMatch,IF(_xlpm.allMatch,_xlpm.allMatch,IF(_xlpm.defaultMatch,_xlpm.defaultMatch,FALSE))))</f>
        <v>0</v>
      </c>
      <c r="E520" t="str" cm="1">
        <f t="array" ref="E520">IF($D520&lt;&gt;FALSE,_xlfn.LET(_xlpm.legacyData,INDEX('INPUT Legacy JSON Input'!$C:$C,$D520),
_xlpm.interimString,MID(_xlpm.legacyData,FIND(E$1,_xlpm.legacyData)+LEN(E$1)+3,LEN(_xlpm.legacyData)),
IF(ISERROR(FIND(E$1,_xlpm.legacyData)),"",LEFT(_xlpm.interimString,FIND("}",_xlpm.interimString)-2))),"")</f>
        <v/>
      </c>
      <c r="F520" t="str" cm="1">
        <f t="array" ref="F520">IF($D520&lt;&gt;FALSE,_xlfn.LET(_xlpm.legacyData,INDEX('INPUT Legacy JSON Input'!$C:$C,$D520),
_xlpm.interimString,MID(_xlpm.legacyData,FIND(F$1,_xlpm.legacyData)+LEN(F$1)+3,LEN(_xlpm.legacyData)),
IF(ISERROR(FIND(F$1,_xlpm.legacyData)),"",LEFT(_xlpm.interimString,FIND("}",_xlpm.interimString)-2))),"")</f>
        <v/>
      </c>
      <c r="G520" t="str" cm="1">
        <f t="array" ref="G520">IF($D520&lt;&gt;FALSE,_xlfn.LET(_xlpm.legacyData,INDEX('INPUT Legacy JSON Input'!$C:$C,$D520),
_xlpm.interimString,MID(_xlpm.legacyData,FIND(G$1,_xlpm.legacyData)+LEN(G$1)+3,LEN(_xlpm.legacyData)),
IF(ISERROR(FIND(G$1,_xlpm.legacyData)),"",LEFT(_xlpm.interimString,FIND("}",_xlpm.interimString)-2))),"")</f>
        <v/>
      </c>
      <c r="H520" s="9" t="str">
        <f>IF(OR(AND(E520="",F520="",G520=""),AND(B520="labels.icon",F520="")),"",
SUBSTITUTE("{\""featureType\"":\"""&amp;A520&amp;"\"",\""elementType\"":\"""&amp;B520&amp;"\"",\""stylers\"":["&amp;
IF(OR(E520="",B520="labels.icon"),"","{\""visibility\"":\"""&amp;E520&amp;"\""},")&amp;
IF(F520="","","{\""color\"":\"""&amp;F520&amp;"\""},")&amp;
IF(OR(G520="",B520="labels.icon"),"","{\""weight\"":"&amp;G520&amp;"}")&amp;
"]}" &amp;IF((COUNTA(H521:H$778)-COUNTIF(H521:H$778,""))&gt;0, ",", ""),",]","]"))</f>
        <v/>
      </c>
    </row>
    <row r="521" spans="1:8">
      <c r="A521" s="6" t="s">
        <v>74</v>
      </c>
      <c r="B521" t="str" cm="1">
        <f t="array" ref="B521">INDEX('CONSTRUCTION 7 Types'!A:A,COUNTIF(A$2:A521,A521))</f>
        <v>labels.text.fill</v>
      </c>
      <c r="D521" t="b">
        <f>_xlfn.LET(_xlpm.overrideMatch,IFERROR(MATCH("{""featureType"":""" &amp; INDEX('CONFIG Legacy V3 Mapping'!B:B,MATCH('OUTPUT Legacy Converter'!A521,'CONFIG Legacy V3 Mapping'!A:A,0)) &amp; """,""elementType"":""" &amp; B521 &amp; """",'INPUT Legacy JSON Input'!$D:$D,0),FALSE),
_xlpm.allMatch,IF(LEN(A521)-LEN(SUBSTITUTE(A521,".",""))=0,IFERROR(MATCH("{""featureType"":"""&amp;INDEX('CONFIG Legacy V3 Mapping'!B:B,MATCH('OUTPUT Legacy Converter'!A521,'CONFIG Legacy V3 Mapping'!A:A,0))&amp;""",""elementType"":""all""",'INPUT Legacy JSON Input'!$D:$D,0),FALSE),FALSE),
_xlpm.defaultMatch,IF(LEN(A521)-LEN(SUBSTITUTE(A521,".",""))=0,IFERROR(MATCH("{""elementType"":""" &amp; B521 &amp; """",'INPUT Legacy JSON Input'!$D:$D,0),FALSE),FALSE),
IF(_xlpm.overrideMatch,_xlpm.overrideMatch,IF(_xlpm.allMatch,_xlpm.allMatch,IF(_xlpm.defaultMatch,_xlpm.defaultMatch,FALSE))))</f>
        <v>0</v>
      </c>
      <c r="E521" t="str" cm="1">
        <f t="array" ref="E521">IF($D521&lt;&gt;FALSE,_xlfn.LET(_xlpm.legacyData,INDEX('INPUT Legacy JSON Input'!$C:$C,$D521),
_xlpm.interimString,MID(_xlpm.legacyData,FIND(E$1,_xlpm.legacyData)+LEN(E$1)+3,LEN(_xlpm.legacyData)),
IF(ISERROR(FIND(E$1,_xlpm.legacyData)),"",LEFT(_xlpm.interimString,FIND("}",_xlpm.interimString)-2))),"")</f>
        <v/>
      </c>
      <c r="F521" t="str" cm="1">
        <f t="array" ref="F521">IF($D521&lt;&gt;FALSE,_xlfn.LET(_xlpm.legacyData,INDEX('INPUT Legacy JSON Input'!$C:$C,$D521),
_xlpm.interimString,MID(_xlpm.legacyData,FIND(F$1,_xlpm.legacyData)+LEN(F$1)+3,LEN(_xlpm.legacyData)),
IF(ISERROR(FIND(F$1,_xlpm.legacyData)),"",LEFT(_xlpm.interimString,FIND("}",_xlpm.interimString)-2))),"")</f>
        <v/>
      </c>
      <c r="G521" t="str" cm="1">
        <f t="array" ref="G521">IF($D521&lt;&gt;FALSE,_xlfn.LET(_xlpm.legacyData,INDEX('INPUT Legacy JSON Input'!$C:$C,$D521),
_xlpm.interimString,MID(_xlpm.legacyData,FIND(G$1,_xlpm.legacyData)+LEN(G$1)+3,LEN(_xlpm.legacyData)),
IF(ISERROR(FIND(G$1,_xlpm.legacyData)),"",LEFT(_xlpm.interimString,FIND("}",_xlpm.interimString)-2))),"")</f>
        <v/>
      </c>
      <c r="H521" s="9" t="str">
        <f>IF(OR(AND(E521="",F521="",G521=""),AND(B521="labels.icon",F521="")),"",
SUBSTITUTE("{\""featureType\"":\"""&amp;A521&amp;"\"",\""elementType\"":\"""&amp;B521&amp;"\"",\""stylers\"":["&amp;
IF(OR(E521="",B521="labels.icon"),"","{\""visibility\"":\"""&amp;E521&amp;"\""},")&amp;
IF(F521="","","{\""color\"":\"""&amp;F521&amp;"\""},")&amp;
IF(OR(G521="",B521="labels.icon"),"","{\""weight\"":"&amp;G521&amp;"}")&amp;
"]}" &amp;IF((COUNTA(H522:H$778)-COUNTIF(H522:H$778,""))&gt;0, ",", ""),",]","]"))</f>
        <v/>
      </c>
    </row>
    <row r="522" spans="1:8">
      <c r="A522" s="6" t="s">
        <v>75</v>
      </c>
      <c r="B522" t="str" cm="1">
        <f t="array" ref="B522">INDEX('CONSTRUCTION 7 Types'!A:A,COUNTIF(A$2:A522,A522))</f>
        <v>labels.text.fill</v>
      </c>
      <c r="D522" t="b">
        <f>_xlfn.LET(_xlpm.overrideMatch,IFERROR(MATCH("{""featureType"":""" &amp; INDEX('CONFIG Legacy V3 Mapping'!B:B,MATCH('OUTPUT Legacy Converter'!A522,'CONFIG Legacy V3 Mapping'!A:A,0)) &amp; """,""elementType"":""" &amp; B522 &amp; """",'INPUT Legacy JSON Input'!$D:$D,0),FALSE),
_xlpm.allMatch,IF(LEN(A522)-LEN(SUBSTITUTE(A522,".",""))=0,IFERROR(MATCH("{""featureType"":"""&amp;INDEX('CONFIG Legacy V3 Mapping'!B:B,MATCH('OUTPUT Legacy Converter'!A522,'CONFIG Legacy V3 Mapping'!A:A,0))&amp;""",""elementType"":""all""",'INPUT Legacy JSON Input'!$D:$D,0),FALSE),FALSE),
_xlpm.defaultMatch,IF(LEN(A522)-LEN(SUBSTITUTE(A522,".",""))=0,IFERROR(MATCH("{""elementType"":""" &amp; B522 &amp; """",'INPUT Legacy JSON Input'!$D:$D,0),FALSE),FALSE),
IF(_xlpm.overrideMatch,_xlpm.overrideMatch,IF(_xlpm.allMatch,_xlpm.allMatch,IF(_xlpm.defaultMatch,_xlpm.defaultMatch,FALSE))))</f>
        <v>0</v>
      </c>
      <c r="E522" t="str" cm="1">
        <f t="array" ref="E522">IF($D522&lt;&gt;FALSE,_xlfn.LET(_xlpm.legacyData,INDEX('INPUT Legacy JSON Input'!$C:$C,$D522),
_xlpm.interimString,MID(_xlpm.legacyData,FIND(E$1,_xlpm.legacyData)+LEN(E$1)+3,LEN(_xlpm.legacyData)),
IF(ISERROR(FIND(E$1,_xlpm.legacyData)),"",LEFT(_xlpm.interimString,FIND("}",_xlpm.interimString)-2))),"")</f>
        <v/>
      </c>
      <c r="F522" t="str" cm="1">
        <f t="array" ref="F522">IF($D522&lt;&gt;FALSE,_xlfn.LET(_xlpm.legacyData,INDEX('INPUT Legacy JSON Input'!$C:$C,$D522),
_xlpm.interimString,MID(_xlpm.legacyData,FIND(F$1,_xlpm.legacyData)+LEN(F$1)+3,LEN(_xlpm.legacyData)),
IF(ISERROR(FIND(F$1,_xlpm.legacyData)),"",LEFT(_xlpm.interimString,FIND("}",_xlpm.interimString)-2))),"")</f>
        <v/>
      </c>
      <c r="G522" t="str" cm="1">
        <f t="array" ref="G522">IF($D522&lt;&gt;FALSE,_xlfn.LET(_xlpm.legacyData,INDEX('INPUT Legacy JSON Input'!$C:$C,$D522),
_xlpm.interimString,MID(_xlpm.legacyData,FIND(G$1,_xlpm.legacyData)+LEN(G$1)+3,LEN(_xlpm.legacyData)),
IF(ISERROR(FIND(G$1,_xlpm.legacyData)),"",LEFT(_xlpm.interimString,FIND("}",_xlpm.interimString)-2))),"")</f>
        <v/>
      </c>
      <c r="H522" s="9" t="str">
        <f>IF(OR(AND(E522="",F522="",G522=""),AND(B522="labels.icon",F522="")),"",
SUBSTITUTE("{\""featureType\"":\"""&amp;A522&amp;"\"",\""elementType\"":\"""&amp;B522&amp;"\"",\""stylers\"":["&amp;
IF(OR(E522="",B522="labels.icon"),"","{\""visibility\"":\"""&amp;E522&amp;"\""},")&amp;
IF(F522="","","{\""color\"":\"""&amp;F522&amp;"\""},")&amp;
IF(OR(G522="",B522="labels.icon"),"","{\""weight\"":"&amp;G522&amp;"}")&amp;
"]}" &amp;IF((COUNTA(H523:H$778)-COUNTIF(H523:H$778,""))&gt;0, ",", ""),",]","]"))</f>
        <v/>
      </c>
    </row>
    <row r="523" spans="1:8">
      <c r="A523" s="6" t="s">
        <v>76</v>
      </c>
      <c r="B523" t="str" cm="1">
        <f t="array" ref="B523">INDEX('CONSTRUCTION 7 Types'!A:A,COUNTIF(A$2:A523,A523))</f>
        <v>labels.text.fill</v>
      </c>
      <c r="D523" t="b">
        <f>_xlfn.LET(_xlpm.overrideMatch,IFERROR(MATCH("{""featureType"":""" &amp; INDEX('CONFIG Legacy V3 Mapping'!B:B,MATCH('OUTPUT Legacy Converter'!A523,'CONFIG Legacy V3 Mapping'!A:A,0)) &amp; """,""elementType"":""" &amp; B523 &amp; """",'INPUT Legacy JSON Input'!$D:$D,0),FALSE),
_xlpm.allMatch,IF(LEN(A523)-LEN(SUBSTITUTE(A523,".",""))=0,IFERROR(MATCH("{""featureType"":"""&amp;INDEX('CONFIG Legacy V3 Mapping'!B:B,MATCH('OUTPUT Legacy Converter'!A523,'CONFIG Legacy V3 Mapping'!A:A,0))&amp;""",""elementType"":""all""",'INPUT Legacy JSON Input'!$D:$D,0),FALSE),FALSE),
_xlpm.defaultMatch,IF(LEN(A523)-LEN(SUBSTITUTE(A523,".",""))=0,IFERROR(MATCH("{""elementType"":""" &amp; B523 &amp; """",'INPUT Legacy JSON Input'!$D:$D,0),FALSE),FALSE),
IF(_xlpm.overrideMatch,_xlpm.overrideMatch,IF(_xlpm.allMatch,_xlpm.allMatch,IF(_xlpm.defaultMatch,_xlpm.defaultMatch,FALSE))))</f>
        <v>0</v>
      </c>
      <c r="E523" t="str" cm="1">
        <f t="array" ref="E523">IF($D523&lt;&gt;FALSE,_xlfn.LET(_xlpm.legacyData,INDEX('INPUT Legacy JSON Input'!$C:$C,$D523),
_xlpm.interimString,MID(_xlpm.legacyData,FIND(E$1,_xlpm.legacyData)+LEN(E$1)+3,LEN(_xlpm.legacyData)),
IF(ISERROR(FIND(E$1,_xlpm.legacyData)),"",LEFT(_xlpm.interimString,FIND("}",_xlpm.interimString)-2))),"")</f>
        <v/>
      </c>
      <c r="F523" t="str" cm="1">
        <f t="array" ref="F523">IF($D523&lt;&gt;FALSE,_xlfn.LET(_xlpm.legacyData,INDEX('INPUT Legacy JSON Input'!$C:$C,$D523),
_xlpm.interimString,MID(_xlpm.legacyData,FIND(F$1,_xlpm.legacyData)+LEN(F$1)+3,LEN(_xlpm.legacyData)),
IF(ISERROR(FIND(F$1,_xlpm.legacyData)),"",LEFT(_xlpm.interimString,FIND("}",_xlpm.interimString)-2))),"")</f>
        <v/>
      </c>
      <c r="G523" t="str" cm="1">
        <f t="array" ref="G523">IF($D523&lt;&gt;FALSE,_xlfn.LET(_xlpm.legacyData,INDEX('INPUT Legacy JSON Input'!$C:$C,$D523),
_xlpm.interimString,MID(_xlpm.legacyData,FIND(G$1,_xlpm.legacyData)+LEN(G$1)+3,LEN(_xlpm.legacyData)),
IF(ISERROR(FIND(G$1,_xlpm.legacyData)),"",LEFT(_xlpm.interimString,FIND("}",_xlpm.interimString)-2))),"")</f>
        <v/>
      </c>
      <c r="H523" s="9" t="str">
        <f>IF(OR(AND(E523="",F523="",G523=""),AND(B523="labels.icon",F523="")),"",
SUBSTITUTE("{\""featureType\"":\"""&amp;A523&amp;"\"",\""elementType\"":\"""&amp;B523&amp;"\"",\""stylers\"":["&amp;
IF(OR(E523="",B523="labels.icon"),"","{\""visibility\"":\"""&amp;E523&amp;"\""},")&amp;
IF(F523="","","{\""color\"":\"""&amp;F523&amp;"\""},")&amp;
IF(OR(G523="",B523="labels.icon"),"","{\""weight\"":"&amp;G523&amp;"}")&amp;
"]}" &amp;IF((COUNTA(H524:H$778)-COUNTIF(H524:H$778,""))&gt;0, ",", ""),",]","]"))</f>
        <v/>
      </c>
    </row>
    <row r="524" spans="1:8">
      <c r="A524" s="6" t="s">
        <v>77</v>
      </c>
      <c r="B524" t="str" cm="1">
        <f t="array" ref="B524">INDEX('CONSTRUCTION 7 Types'!A:A,COUNTIF(A$2:A524,A524))</f>
        <v>labels.text.fill</v>
      </c>
      <c r="D524" t="b">
        <f>_xlfn.LET(_xlpm.overrideMatch,IFERROR(MATCH("{""featureType"":""" &amp; INDEX('CONFIG Legacy V3 Mapping'!B:B,MATCH('OUTPUT Legacy Converter'!A524,'CONFIG Legacy V3 Mapping'!A:A,0)) &amp; """,""elementType"":""" &amp; B524 &amp; """",'INPUT Legacy JSON Input'!$D:$D,0),FALSE),
_xlpm.allMatch,IF(LEN(A524)-LEN(SUBSTITUTE(A524,".",""))=0,IFERROR(MATCH("{""featureType"":"""&amp;INDEX('CONFIG Legacy V3 Mapping'!B:B,MATCH('OUTPUT Legacy Converter'!A524,'CONFIG Legacy V3 Mapping'!A:A,0))&amp;""",""elementType"":""all""",'INPUT Legacy JSON Input'!$D:$D,0),FALSE),FALSE),
_xlpm.defaultMatch,IF(LEN(A524)-LEN(SUBSTITUTE(A524,".",""))=0,IFERROR(MATCH("{""elementType"":""" &amp; B524 &amp; """",'INPUT Legacy JSON Input'!$D:$D,0),FALSE),FALSE),
IF(_xlpm.overrideMatch,_xlpm.overrideMatch,IF(_xlpm.allMatch,_xlpm.allMatch,IF(_xlpm.defaultMatch,_xlpm.defaultMatch,FALSE))))</f>
        <v>0</v>
      </c>
      <c r="E524" t="str" cm="1">
        <f t="array" ref="E524">IF($D524&lt;&gt;FALSE,_xlfn.LET(_xlpm.legacyData,INDEX('INPUT Legacy JSON Input'!$C:$C,$D524),
_xlpm.interimString,MID(_xlpm.legacyData,FIND(E$1,_xlpm.legacyData)+LEN(E$1)+3,LEN(_xlpm.legacyData)),
IF(ISERROR(FIND(E$1,_xlpm.legacyData)),"",LEFT(_xlpm.interimString,FIND("}",_xlpm.interimString)-2))),"")</f>
        <v/>
      </c>
      <c r="F524" t="str" cm="1">
        <f t="array" ref="F524">IF($D524&lt;&gt;FALSE,_xlfn.LET(_xlpm.legacyData,INDEX('INPUT Legacy JSON Input'!$C:$C,$D524),
_xlpm.interimString,MID(_xlpm.legacyData,FIND(F$1,_xlpm.legacyData)+LEN(F$1)+3,LEN(_xlpm.legacyData)),
IF(ISERROR(FIND(F$1,_xlpm.legacyData)),"",LEFT(_xlpm.interimString,FIND("}",_xlpm.interimString)-2))),"")</f>
        <v/>
      </c>
      <c r="G524" t="str" cm="1">
        <f t="array" ref="G524">IF($D524&lt;&gt;FALSE,_xlfn.LET(_xlpm.legacyData,INDEX('INPUT Legacy JSON Input'!$C:$C,$D524),
_xlpm.interimString,MID(_xlpm.legacyData,FIND(G$1,_xlpm.legacyData)+LEN(G$1)+3,LEN(_xlpm.legacyData)),
IF(ISERROR(FIND(G$1,_xlpm.legacyData)),"",LEFT(_xlpm.interimString,FIND("}",_xlpm.interimString)-2))),"")</f>
        <v/>
      </c>
      <c r="H524" s="9" t="str">
        <f>IF(OR(AND(E524="",F524="",G524=""),AND(B524="labels.icon",F524="")),"",
SUBSTITUTE("{\""featureType\"":\"""&amp;A524&amp;"\"",\""elementType\"":\"""&amp;B524&amp;"\"",\""stylers\"":["&amp;
IF(OR(E524="",B524="labels.icon"),"","{\""visibility\"":\"""&amp;E524&amp;"\""},")&amp;
IF(F524="","","{\""color\"":\"""&amp;F524&amp;"\""},")&amp;
IF(OR(G524="",B524="labels.icon"),"","{\""weight\"":"&amp;G524&amp;"}")&amp;
"]}" &amp;IF((COUNTA(H525:H$778)-COUNTIF(H525:H$778,""))&gt;0, ",", ""),",]","]"))</f>
        <v/>
      </c>
    </row>
    <row r="525" spans="1:8">
      <c r="A525" s="6" t="s">
        <v>78</v>
      </c>
      <c r="B525" t="str" cm="1">
        <f t="array" ref="B525">INDEX('CONSTRUCTION 7 Types'!A:A,COUNTIF(A$2:A525,A525))</f>
        <v>labels.text.fill</v>
      </c>
      <c r="D525" t="b">
        <f>_xlfn.LET(_xlpm.overrideMatch,IFERROR(MATCH("{""featureType"":""" &amp; INDEX('CONFIG Legacy V3 Mapping'!B:B,MATCH('OUTPUT Legacy Converter'!A525,'CONFIG Legacy V3 Mapping'!A:A,0)) &amp; """,""elementType"":""" &amp; B525 &amp; """",'INPUT Legacy JSON Input'!$D:$D,0),FALSE),
_xlpm.allMatch,IF(LEN(A525)-LEN(SUBSTITUTE(A525,".",""))=0,IFERROR(MATCH("{""featureType"":"""&amp;INDEX('CONFIG Legacy V3 Mapping'!B:B,MATCH('OUTPUT Legacy Converter'!A525,'CONFIG Legacy V3 Mapping'!A:A,0))&amp;""",""elementType"":""all""",'INPUT Legacy JSON Input'!$D:$D,0),FALSE),FALSE),
_xlpm.defaultMatch,IF(LEN(A525)-LEN(SUBSTITUTE(A525,".",""))=0,IFERROR(MATCH("{""elementType"":""" &amp; B525 &amp; """",'INPUT Legacy JSON Input'!$D:$D,0),FALSE),FALSE),
IF(_xlpm.overrideMatch,_xlpm.overrideMatch,IF(_xlpm.allMatch,_xlpm.allMatch,IF(_xlpm.defaultMatch,_xlpm.defaultMatch,FALSE))))</f>
        <v>0</v>
      </c>
      <c r="E525" t="str" cm="1">
        <f t="array" ref="E525">IF($D525&lt;&gt;FALSE,_xlfn.LET(_xlpm.legacyData,INDEX('INPUT Legacy JSON Input'!$C:$C,$D525),
_xlpm.interimString,MID(_xlpm.legacyData,FIND(E$1,_xlpm.legacyData)+LEN(E$1)+3,LEN(_xlpm.legacyData)),
IF(ISERROR(FIND(E$1,_xlpm.legacyData)),"",LEFT(_xlpm.interimString,FIND("}",_xlpm.interimString)-2))),"")</f>
        <v/>
      </c>
      <c r="F525" t="str" cm="1">
        <f t="array" ref="F525">IF($D525&lt;&gt;FALSE,_xlfn.LET(_xlpm.legacyData,INDEX('INPUT Legacy JSON Input'!$C:$C,$D525),
_xlpm.interimString,MID(_xlpm.legacyData,FIND(F$1,_xlpm.legacyData)+LEN(F$1)+3,LEN(_xlpm.legacyData)),
IF(ISERROR(FIND(F$1,_xlpm.legacyData)),"",LEFT(_xlpm.interimString,FIND("}",_xlpm.interimString)-2))),"")</f>
        <v/>
      </c>
      <c r="G525" t="str" cm="1">
        <f t="array" ref="G525">IF($D525&lt;&gt;FALSE,_xlfn.LET(_xlpm.legacyData,INDEX('INPUT Legacy JSON Input'!$C:$C,$D525),
_xlpm.interimString,MID(_xlpm.legacyData,FIND(G$1,_xlpm.legacyData)+LEN(G$1)+3,LEN(_xlpm.legacyData)),
IF(ISERROR(FIND(G$1,_xlpm.legacyData)),"",LEFT(_xlpm.interimString,FIND("}",_xlpm.interimString)-2))),"")</f>
        <v/>
      </c>
      <c r="H525" s="9" t="str">
        <f>IF(OR(AND(E525="",F525="",G525=""),AND(B525="labels.icon",F525="")),"",
SUBSTITUTE("{\""featureType\"":\"""&amp;A525&amp;"\"",\""elementType\"":\"""&amp;B525&amp;"\"",\""stylers\"":["&amp;
IF(OR(E525="",B525="labels.icon"),"","{\""visibility\"":\"""&amp;E525&amp;"\""},")&amp;
IF(F525="","","{\""color\"":\"""&amp;F525&amp;"\""},")&amp;
IF(OR(G525="",B525="labels.icon"),"","{\""weight\"":"&amp;G525&amp;"}")&amp;
"]}" &amp;IF((COUNTA(H526:H$778)-COUNTIF(H526:H$778,""))&gt;0, ",", ""),",]","]"))</f>
        <v/>
      </c>
    </row>
    <row r="526" spans="1:8">
      <c r="A526" s="6" t="s">
        <v>79</v>
      </c>
      <c r="B526" t="str" cm="1">
        <f t="array" ref="B526">INDEX('CONSTRUCTION 7 Types'!A:A,COUNTIF(A$2:A526,A526))</f>
        <v>labels.text.fill</v>
      </c>
      <c r="D526" t="b">
        <f>_xlfn.LET(_xlpm.overrideMatch,IFERROR(MATCH("{""featureType"":""" &amp; INDEX('CONFIG Legacy V3 Mapping'!B:B,MATCH('OUTPUT Legacy Converter'!A526,'CONFIG Legacy V3 Mapping'!A:A,0)) &amp; """,""elementType"":""" &amp; B526 &amp; """",'INPUT Legacy JSON Input'!$D:$D,0),FALSE),
_xlpm.allMatch,IF(LEN(A526)-LEN(SUBSTITUTE(A526,".",""))=0,IFERROR(MATCH("{""featureType"":"""&amp;INDEX('CONFIG Legacy V3 Mapping'!B:B,MATCH('OUTPUT Legacy Converter'!A526,'CONFIG Legacy V3 Mapping'!A:A,0))&amp;""",""elementType"":""all""",'INPUT Legacy JSON Input'!$D:$D,0),FALSE),FALSE),
_xlpm.defaultMatch,IF(LEN(A526)-LEN(SUBSTITUTE(A526,".",""))=0,IFERROR(MATCH("{""elementType"":""" &amp; B526 &amp; """",'INPUT Legacy JSON Input'!$D:$D,0),FALSE),FALSE),
IF(_xlpm.overrideMatch,_xlpm.overrideMatch,IF(_xlpm.allMatch,_xlpm.allMatch,IF(_xlpm.defaultMatch,_xlpm.defaultMatch,FALSE))))</f>
        <v>0</v>
      </c>
      <c r="E526" t="str" cm="1">
        <f t="array" ref="E526">IF($D526&lt;&gt;FALSE,_xlfn.LET(_xlpm.legacyData,INDEX('INPUT Legacy JSON Input'!$C:$C,$D526),
_xlpm.interimString,MID(_xlpm.legacyData,FIND(E$1,_xlpm.legacyData)+LEN(E$1)+3,LEN(_xlpm.legacyData)),
IF(ISERROR(FIND(E$1,_xlpm.legacyData)),"",LEFT(_xlpm.interimString,FIND("}",_xlpm.interimString)-2))),"")</f>
        <v/>
      </c>
      <c r="F526" t="str" cm="1">
        <f t="array" ref="F526">IF($D526&lt;&gt;FALSE,_xlfn.LET(_xlpm.legacyData,INDEX('INPUT Legacy JSON Input'!$C:$C,$D526),
_xlpm.interimString,MID(_xlpm.legacyData,FIND(F$1,_xlpm.legacyData)+LEN(F$1)+3,LEN(_xlpm.legacyData)),
IF(ISERROR(FIND(F$1,_xlpm.legacyData)),"",LEFT(_xlpm.interimString,FIND("}",_xlpm.interimString)-2))),"")</f>
        <v/>
      </c>
      <c r="G526" t="str" cm="1">
        <f t="array" ref="G526">IF($D526&lt;&gt;FALSE,_xlfn.LET(_xlpm.legacyData,INDEX('INPUT Legacy JSON Input'!$C:$C,$D526),
_xlpm.interimString,MID(_xlpm.legacyData,FIND(G$1,_xlpm.legacyData)+LEN(G$1)+3,LEN(_xlpm.legacyData)),
IF(ISERROR(FIND(G$1,_xlpm.legacyData)),"",LEFT(_xlpm.interimString,FIND("}",_xlpm.interimString)-2))),"")</f>
        <v/>
      </c>
      <c r="H526" s="9" t="str">
        <f>IF(OR(AND(E526="",F526="",G526=""),AND(B526="labels.icon",F526="")),"",
SUBSTITUTE("{\""featureType\"":\"""&amp;A526&amp;"\"",\""elementType\"":\"""&amp;B526&amp;"\"",\""stylers\"":["&amp;
IF(OR(E526="",B526="labels.icon"),"","{\""visibility\"":\"""&amp;E526&amp;"\""},")&amp;
IF(F526="","","{\""color\"":\"""&amp;F526&amp;"\""},")&amp;
IF(OR(G526="",B526="labels.icon"),"","{\""weight\"":"&amp;G526&amp;"}")&amp;
"]}" &amp;IF((COUNTA(H527:H$778)-COUNTIF(H527:H$778,""))&gt;0, ",", ""),",]","]"))</f>
        <v/>
      </c>
    </row>
    <row r="527" spans="1:8">
      <c r="A527" s="6" t="s">
        <v>80</v>
      </c>
      <c r="B527" t="str" cm="1">
        <f t="array" ref="B527">INDEX('CONSTRUCTION 7 Types'!A:A,COUNTIF(A$2:A527,A527))</f>
        <v>labels.text.fill</v>
      </c>
      <c r="D527" t="b">
        <f>_xlfn.LET(_xlpm.overrideMatch,IFERROR(MATCH("{""featureType"":""" &amp; INDEX('CONFIG Legacy V3 Mapping'!B:B,MATCH('OUTPUT Legacy Converter'!A527,'CONFIG Legacy V3 Mapping'!A:A,0)) &amp; """,""elementType"":""" &amp; B527 &amp; """",'INPUT Legacy JSON Input'!$D:$D,0),FALSE),
_xlpm.allMatch,IF(LEN(A527)-LEN(SUBSTITUTE(A527,".",""))=0,IFERROR(MATCH("{""featureType"":"""&amp;INDEX('CONFIG Legacy V3 Mapping'!B:B,MATCH('OUTPUT Legacy Converter'!A527,'CONFIG Legacy V3 Mapping'!A:A,0))&amp;""",""elementType"":""all""",'INPUT Legacy JSON Input'!$D:$D,0),FALSE),FALSE),
_xlpm.defaultMatch,IF(LEN(A527)-LEN(SUBSTITUTE(A527,".",""))=0,IFERROR(MATCH("{""elementType"":""" &amp; B527 &amp; """",'INPUT Legacy JSON Input'!$D:$D,0),FALSE),FALSE),
IF(_xlpm.overrideMatch,_xlpm.overrideMatch,IF(_xlpm.allMatch,_xlpm.allMatch,IF(_xlpm.defaultMatch,_xlpm.defaultMatch,FALSE))))</f>
        <v>0</v>
      </c>
      <c r="E527" t="str" cm="1">
        <f t="array" ref="E527">IF($D527&lt;&gt;FALSE,_xlfn.LET(_xlpm.legacyData,INDEX('INPUT Legacy JSON Input'!$C:$C,$D527),
_xlpm.interimString,MID(_xlpm.legacyData,FIND(E$1,_xlpm.legacyData)+LEN(E$1)+3,LEN(_xlpm.legacyData)),
IF(ISERROR(FIND(E$1,_xlpm.legacyData)),"",LEFT(_xlpm.interimString,FIND("}",_xlpm.interimString)-2))),"")</f>
        <v/>
      </c>
      <c r="F527" t="str" cm="1">
        <f t="array" ref="F527">IF($D527&lt;&gt;FALSE,_xlfn.LET(_xlpm.legacyData,INDEX('INPUT Legacy JSON Input'!$C:$C,$D527),
_xlpm.interimString,MID(_xlpm.legacyData,FIND(F$1,_xlpm.legacyData)+LEN(F$1)+3,LEN(_xlpm.legacyData)),
IF(ISERROR(FIND(F$1,_xlpm.legacyData)),"",LEFT(_xlpm.interimString,FIND("}",_xlpm.interimString)-2))),"")</f>
        <v/>
      </c>
      <c r="G527" t="str" cm="1">
        <f t="array" ref="G527">IF($D527&lt;&gt;FALSE,_xlfn.LET(_xlpm.legacyData,INDEX('INPUT Legacy JSON Input'!$C:$C,$D527),
_xlpm.interimString,MID(_xlpm.legacyData,FIND(G$1,_xlpm.legacyData)+LEN(G$1)+3,LEN(_xlpm.legacyData)),
IF(ISERROR(FIND(G$1,_xlpm.legacyData)),"",LEFT(_xlpm.interimString,FIND("}",_xlpm.interimString)-2))),"")</f>
        <v/>
      </c>
      <c r="H527" s="9" t="str">
        <f>IF(OR(AND(E527="",F527="",G527=""),AND(B527="labels.icon",F527="")),"",
SUBSTITUTE("{\""featureType\"":\"""&amp;A527&amp;"\"",\""elementType\"":\"""&amp;B527&amp;"\"",\""stylers\"":["&amp;
IF(OR(E527="",B527="labels.icon"),"","{\""visibility\"":\"""&amp;E527&amp;"\""},")&amp;
IF(F527="","","{\""color\"":\"""&amp;F527&amp;"\""},")&amp;
IF(OR(G527="",B527="labels.icon"),"","{\""weight\"":"&amp;G527&amp;"}")&amp;
"]}" &amp;IF((COUNTA(H528:H$778)-COUNTIF(H528:H$778,""))&gt;0, ",", ""),",]","]"))</f>
        <v/>
      </c>
    </row>
    <row r="528" spans="1:8">
      <c r="A528" s="6" t="s">
        <v>81</v>
      </c>
      <c r="B528" t="str" cm="1">
        <f t="array" ref="B528">INDEX('CONSTRUCTION 7 Types'!A:A,COUNTIF(A$2:A528,A528))</f>
        <v>labels.text.fill</v>
      </c>
      <c r="D528" t="b">
        <f>_xlfn.LET(_xlpm.overrideMatch,IFERROR(MATCH("{""featureType"":""" &amp; INDEX('CONFIG Legacy V3 Mapping'!B:B,MATCH('OUTPUT Legacy Converter'!A528,'CONFIG Legacy V3 Mapping'!A:A,0)) &amp; """,""elementType"":""" &amp; B528 &amp; """",'INPUT Legacy JSON Input'!$D:$D,0),FALSE),
_xlpm.allMatch,IF(LEN(A528)-LEN(SUBSTITUTE(A528,".",""))=0,IFERROR(MATCH("{""featureType"":"""&amp;INDEX('CONFIG Legacy V3 Mapping'!B:B,MATCH('OUTPUT Legacy Converter'!A528,'CONFIG Legacy V3 Mapping'!A:A,0))&amp;""",""elementType"":""all""",'INPUT Legacy JSON Input'!$D:$D,0),FALSE),FALSE),
_xlpm.defaultMatch,IF(LEN(A528)-LEN(SUBSTITUTE(A528,".",""))=0,IFERROR(MATCH("{""elementType"":""" &amp; B528 &amp; """",'INPUT Legacy JSON Input'!$D:$D,0),FALSE),FALSE),
IF(_xlpm.overrideMatch,_xlpm.overrideMatch,IF(_xlpm.allMatch,_xlpm.allMatch,IF(_xlpm.defaultMatch,_xlpm.defaultMatch,FALSE))))</f>
        <v>0</v>
      </c>
      <c r="E528" t="str" cm="1">
        <f t="array" ref="E528">IF($D528&lt;&gt;FALSE,_xlfn.LET(_xlpm.legacyData,INDEX('INPUT Legacy JSON Input'!$C:$C,$D528),
_xlpm.interimString,MID(_xlpm.legacyData,FIND(E$1,_xlpm.legacyData)+LEN(E$1)+3,LEN(_xlpm.legacyData)),
IF(ISERROR(FIND(E$1,_xlpm.legacyData)),"",LEFT(_xlpm.interimString,FIND("}",_xlpm.interimString)-2))),"")</f>
        <v/>
      </c>
      <c r="F528" t="str" cm="1">
        <f t="array" ref="F528">IF($D528&lt;&gt;FALSE,_xlfn.LET(_xlpm.legacyData,INDEX('INPUT Legacy JSON Input'!$C:$C,$D528),
_xlpm.interimString,MID(_xlpm.legacyData,FIND(F$1,_xlpm.legacyData)+LEN(F$1)+3,LEN(_xlpm.legacyData)),
IF(ISERROR(FIND(F$1,_xlpm.legacyData)),"",LEFT(_xlpm.interimString,FIND("}",_xlpm.interimString)-2))),"")</f>
        <v/>
      </c>
      <c r="G528" t="str" cm="1">
        <f t="array" ref="G528">IF($D528&lt;&gt;FALSE,_xlfn.LET(_xlpm.legacyData,INDEX('INPUT Legacy JSON Input'!$C:$C,$D528),
_xlpm.interimString,MID(_xlpm.legacyData,FIND(G$1,_xlpm.legacyData)+LEN(G$1)+3,LEN(_xlpm.legacyData)),
IF(ISERROR(FIND(G$1,_xlpm.legacyData)),"",LEFT(_xlpm.interimString,FIND("}",_xlpm.interimString)-2))),"")</f>
        <v/>
      </c>
      <c r="H528" s="9" t="str">
        <f>IF(OR(AND(E528="",F528="",G528=""),AND(B528="labels.icon",F528="")),"",
SUBSTITUTE("{\""featureType\"":\"""&amp;A528&amp;"\"",\""elementType\"":\"""&amp;B528&amp;"\"",\""stylers\"":["&amp;
IF(OR(E528="",B528="labels.icon"),"","{\""visibility\"":\"""&amp;E528&amp;"\""},")&amp;
IF(F528="","","{\""color\"":\"""&amp;F528&amp;"\""},")&amp;
IF(OR(G528="",B528="labels.icon"),"","{\""weight\"":"&amp;G528&amp;"}")&amp;
"]}" &amp;IF((COUNTA(H529:H$778)-COUNTIF(H529:H$778,""))&gt;0, ",", ""),",]","]"))</f>
        <v/>
      </c>
    </row>
    <row r="529" spans="1:8">
      <c r="A529" s="6" t="s">
        <v>82</v>
      </c>
      <c r="B529" t="str" cm="1">
        <f t="array" ref="B529">INDEX('CONSTRUCTION 7 Types'!A:A,COUNTIF(A$2:A529,A529))</f>
        <v>labels.text.fill</v>
      </c>
      <c r="D529" t="b">
        <f>_xlfn.LET(_xlpm.overrideMatch,IFERROR(MATCH("{""featureType"":""" &amp; INDEX('CONFIG Legacy V3 Mapping'!B:B,MATCH('OUTPUT Legacy Converter'!A529,'CONFIG Legacy V3 Mapping'!A:A,0)) &amp; """,""elementType"":""" &amp; B529 &amp; """",'INPUT Legacy JSON Input'!$D:$D,0),FALSE),
_xlpm.allMatch,IF(LEN(A529)-LEN(SUBSTITUTE(A529,".",""))=0,IFERROR(MATCH("{""featureType"":"""&amp;INDEX('CONFIG Legacy V3 Mapping'!B:B,MATCH('OUTPUT Legacy Converter'!A529,'CONFIG Legacy V3 Mapping'!A:A,0))&amp;""",""elementType"":""all""",'INPUT Legacy JSON Input'!$D:$D,0),FALSE),FALSE),
_xlpm.defaultMatch,IF(LEN(A529)-LEN(SUBSTITUTE(A529,".",""))=0,IFERROR(MATCH("{""elementType"":""" &amp; B529 &amp; """",'INPUT Legacy JSON Input'!$D:$D,0),FALSE),FALSE),
IF(_xlpm.overrideMatch,_xlpm.overrideMatch,IF(_xlpm.allMatch,_xlpm.allMatch,IF(_xlpm.defaultMatch,_xlpm.defaultMatch,FALSE))))</f>
        <v>0</v>
      </c>
      <c r="E529" t="str" cm="1">
        <f t="array" ref="E529">IF($D529&lt;&gt;FALSE,_xlfn.LET(_xlpm.legacyData,INDEX('INPUT Legacy JSON Input'!$C:$C,$D529),
_xlpm.interimString,MID(_xlpm.legacyData,FIND(E$1,_xlpm.legacyData)+LEN(E$1)+3,LEN(_xlpm.legacyData)),
IF(ISERROR(FIND(E$1,_xlpm.legacyData)),"",LEFT(_xlpm.interimString,FIND("}",_xlpm.interimString)-2))),"")</f>
        <v/>
      </c>
      <c r="F529" t="str" cm="1">
        <f t="array" ref="F529">IF($D529&lt;&gt;FALSE,_xlfn.LET(_xlpm.legacyData,INDEX('INPUT Legacy JSON Input'!$C:$C,$D529),
_xlpm.interimString,MID(_xlpm.legacyData,FIND(F$1,_xlpm.legacyData)+LEN(F$1)+3,LEN(_xlpm.legacyData)),
IF(ISERROR(FIND(F$1,_xlpm.legacyData)),"",LEFT(_xlpm.interimString,FIND("}",_xlpm.interimString)-2))),"")</f>
        <v/>
      </c>
      <c r="G529" t="str" cm="1">
        <f t="array" ref="G529">IF($D529&lt;&gt;FALSE,_xlfn.LET(_xlpm.legacyData,INDEX('INPUT Legacy JSON Input'!$C:$C,$D529),
_xlpm.interimString,MID(_xlpm.legacyData,FIND(G$1,_xlpm.legacyData)+LEN(G$1)+3,LEN(_xlpm.legacyData)),
IF(ISERROR(FIND(G$1,_xlpm.legacyData)),"",LEFT(_xlpm.interimString,FIND("}",_xlpm.interimString)-2))),"")</f>
        <v/>
      </c>
      <c r="H529" s="9" t="str">
        <f>IF(OR(AND(E529="",F529="",G529=""),AND(B529="labels.icon",F529="")),"",
SUBSTITUTE("{\""featureType\"":\"""&amp;A529&amp;"\"",\""elementType\"":\"""&amp;B529&amp;"\"",\""stylers\"":["&amp;
IF(OR(E529="",B529="labels.icon"),"","{\""visibility\"":\"""&amp;E529&amp;"\""},")&amp;
IF(F529="","","{\""color\"":\"""&amp;F529&amp;"\""},")&amp;
IF(OR(G529="",B529="labels.icon"),"","{\""weight\"":"&amp;G529&amp;"}")&amp;
"]}" &amp;IF((COUNTA(H530:H$778)-COUNTIF(H530:H$778,""))&gt;0, ",", ""),",]","]"))</f>
        <v/>
      </c>
    </row>
    <row r="530" spans="1:8">
      <c r="A530" s="6" t="s">
        <v>83</v>
      </c>
      <c r="B530" t="str" cm="1">
        <f t="array" ref="B530">INDEX('CONSTRUCTION 7 Types'!A:A,COUNTIF(A$2:A530,A530))</f>
        <v>labels.text.fill</v>
      </c>
      <c r="D530" t="b">
        <f>_xlfn.LET(_xlpm.overrideMatch,IFERROR(MATCH("{""featureType"":""" &amp; INDEX('CONFIG Legacy V3 Mapping'!B:B,MATCH('OUTPUT Legacy Converter'!A530,'CONFIG Legacy V3 Mapping'!A:A,0)) &amp; """,""elementType"":""" &amp; B530 &amp; """",'INPUT Legacy JSON Input'!$D:$D,0),FALSE),
_xlpm.allMatch,IF(LEN(A530)-LEN(SUBSTITUTE(A530,".",""))=0,IFERROR(MATCH("{""featureType"":"""&amp;INDEX('CONFIG Legacy V3 Mapping'!B:B,MATCH('OUTPUT Legacy Converter'!A530,'CONFIG Legacy V3 Mapping'!A:A,0))&amp;""",""elementType"":""all""",'INPUT Legacy JSON Input'!$D:$D,0),FALSE),FALSE),
_xlpm.defaultMatch,IF(LEN(A530)-LEN(SUBSTITUTE(A530,".",""))=0,IFERROR(MATCH("{""elementType"":""" &amp; B530 &amp; """",'INPUT Legacy JSON Input'!$D:$D,0),FALSE),FALSE),
IF(_xlpm.overrideMatch,_xlpm.overrideMatch,IF(_xlpm.allMatch,_xlpm.allMatch,IF(_xlpm.defaultMatch,_xlpm.defaultMatch,FALSE))))</f>
        <v>0</v>
      </c>
      <c r="E530" t="str" cm="1">
        <f t="array" ref="E530">IF($D530&lt;&gt;FALSE,_xlfn.LET(_xlpm.legacyData,INDEX('INPUT Legacy JSON Input'!$C:$C,$D530),
_xlpm.interimString,MID(_xlpm.legacyData,FIND(E$1,_xlpm.legacyData)+LEN(E$1)+3,LEN(_xlpm.legacyData)),
IF(ISERROR(FIND(E$1,_xlpm.legacyData)),"",LEFT(_xlpm.interimString,FIND("}",_xlpm.interimString)-2))),"")</f>
        <v/>
      </c>
      <c r="F530" t="str" cm="1">
        <f t="array" ref="F530">IF($D530&lt;&gt;FALSE,_xlfn.LET(_xlpm.legacyData,INDEX('INPUT Legacy JSON Input'!$C:$C,$D530),
_xlpm.interimString,MID(_xlpm.legacyData,FIND(F$1,_xlpm.legacyData)+LEN(F$1)+3,LEN(_xlpm.legacyData)),
IF(ISERROR(FIND(F$1,_xlpm.legacyData)),"",LEFT(_xlpm.interimString,FIND("}",_xlpm.interimString)-2))),"")</f>
        <v/>
      </c>
      <c r="G530" t="str" cm="1">
        <f t="array" ref="G530">IF($D530&lt;&gt;FALSE,_xlfn.LET(_xlpm.legacyData,INDEX('INPUT Legacy JSON Input'!$C:$C,$D530),
_xlpm.interimString,MID(_xlpm.legacyData,FIND(G$1,_xlpm.legacyData)+LEN(G$1)+3,LEN(_xlpm.legacyData)),
IF(ISERROR(FIND(G$1,_xlpm.legacyData)),"",LEFT(_xlpm.interimString,FIND("}",_xlpm.interimString)-2))),"")</f>
        <v/>
      </c>
      <c r="H530" s="9" t="str">
        <f>IF(OR(AND(E530="",F530="",G530=""),AND(B530="labels.icon",F530="")),"",
SUBSTITUTE("{\""featureType\"":\"""&amp;A530&amp;"\"",\""elementType\"":\"""&amp;B530&amp;"\"",\""stylers\"":["&amp;
IF(OR(E530="",B530="labels.icon"),"","{\""visibility\"":\"""&amp;E530&amp;"\""},")&amp;
IF(F530="","","{\""color\"":\"""&amp;F530&amp;"\""},")&amp;
IF(OR(G530="",B530="labels.icon"),"","{\""weight\"":"&amp;G530&amp;"}")&amp;
"]}" &amp;IF((COUNTA(H531:H$778)-COUNTIF(H531:H$778,""))&gt;0, ",", ""),",]","]"))</f>
        <v/>
      </c>
    </row>
    <row r="531" spans="1:8">
      <c r="A531" s="6" t="s">
        <v>84</v>
      </c>
      <c r="B531" t="str" cm="1">
        <f t="array" ref="B531">INDEX('CONSTRUCTION 7 Types'!A:A,COUNTIF(A$2:A531,A531))</f>
        <v>labels.text.fill</v>
      </c>
      <c r="D531" t="b">
        <f>_xlfn.LET(_xlpm.overrideMatch,IFERROR(MATCH("{""featureType"":""" &amp; INDEX('CONFIG Legacy V3 Mapping'!B:B,MATCH('OUTPUT Legacy Converter'!A531,'CONFIG Legacy V3 Mapping'!A:A,0)) &amp; """,""elementType"":""" &amp; B531 &amp; """",'INPUT Legacy JSON Input'!$D:$D,0),FALSE),
_xlpm.allMatch,IF(LEN(A531)-LEN(SUBSTITUTE(A531,".",""))=0,IFERROR(MATCH("{""featureType"":"""&amp;INDEX('CONFIG Legacy V3 Mapping'!B:B,MATCH('OUTPUT Legacy Converter'!A531,'CONFIG Legacy V3 Mapping'!A:A,0))&amp;""",""elementType"":""all""",'INPUT Legacy JSON Input'!$D:$D,0),FALSE),FALSE),
_xlpm.defaultMatch,IF(LEN(A531)-LEN(SUBSTITUTE(A531,".",""))=0,IFERROR(MATCH("{""elementType"":""" &amp; B531 &amp; """",'INPUT Legacy JSON Input'!$D:$D,0),FALSE),FALSE),
IF(_xlpm.overrideMatch,_xlpm.overrideMatch,IF(_xlpm.allMatch,_xlpm.allMatch,IF(_xlpm.defaultMatch,_xlpm.defaultMatch,FALSE))))</f>
        <v>0</v>
      </c>
      <c r="E531" t="str" cm="1">
        <f t="array" ref="E531">IF($D531&lt;&gt;FALSE,_xlfn.LET(_xlpm.legacyData,INDEX('INPUT Legacy JSON Input'!$C:$C,$D531),
_xlpm.interimString,MID(_xlpm.legacyData,FIND(E$1,_xlpm.legacyData)+LEN(E$1)+3,LEN(_xlpm.legacyData)),
IF(ISERROR(FIND(E$1,_xlpm.legacyData)),"",LEFT(_xlpm.interimString,FIND("}",_xlpm.interimString)-2))),"")</f>
        <v/>
      </c>
      <c r="F531" t="str" cm="1">
        <f t="array" ref="F531">IF($D531&lt;&gt;FALSE,_xlfn.LET(_xlpm.legacyData,INDEX('INPUT Legacy JSON Input'!$C:$C,$D531),
_xlpm.interimString,MID(_xlpm.legacyData,FIND(F$1,_xlpm.legacyData)+LEN(F$1)+3,LEN(_xlpm.legacyData)),
IF(ISERROR(FIND(F$1,_xlpm.legacyData)),"",LEFT(_xlpm.interimString,FIND("}",_xlpm.interimString)-2))),"")</f>
        <v/>
      </c>
      <c r="G531" t="str" cm="1">
        <f t="array" ref="G531">IF($D531&lt;&gt;FALSE,_xlfn.LET(_xlpm.legacyData,INDEX('INPUT Legacy JSON Input'!$C:$C,$D531),
_xlpm.interimString,MID(_xlpm.legacyData,FIND(G$1,_xlpm.legacyData)+LEN(G$1)+3,LEN(_xlpm.legacyData)),
IF(ISERROR(FIND(G$1,_xlpm.legacyData)),"",LEFT(_xlpm.interimString,FIND("}",_xlpm.interimString)-2))),"")</f>
        <v/>
      </c>
      <c r="H531" s="9" t="str">
        <f>IF(OR(AND(E531="",F531="",G531=""),AND(B531="labels.icon",F531="")),"",
SUBSTITUTE("{\""featureType\"":\"""&amp;A531&amp;"\"",\""elementType\"":\"""&amp;B531&amp;"\"",\""stylers\"":["&amp;
IF(OR(E531="",B531="labels.icon"),"","{\""visibility\"":\"""&amp;E531&amp;"\""},")&amp;
IF(F531="","","{\""color\"":\"""&amp;F531&amp;"\""},")&amp;
IF(OR(G531="",B531="labels.icon"),"","{\""weight\"":"&amp;G531&amp;"}")&amp;
"]}" &amp;IF((COUNTA(H532:H$778)-COUNTIF(H532:H$778,""))&gt;0, ",", ""),",]","]"))</f>
        <v/>
      </c>
    </row>
    <row r="532" spans="1:8">
      <c r="A532" s="6" t="s">
        <v>85</v>
      </c>
      <c r="B532" t="str" cm="1">
        <f t="array" ref="B532">INDEX('CONSTRUCTION 7 Types'!A:A,COUNTIF(A$2:A532,A532))</f>
        <v>labels.text.fill</v>
      </c>
      <c r="D532" t="b">
        <f>_xlfn.LET(_xlpm.overrideMatch,IFERROR(MATCH("{""featureType"":""" &amp; INDEX('CONFIG Legacy V3 Mapping'!B:B,MATCH('OUTPUT Legacy Converter'!A532,'CONFIG Legacy V3 Mapping'!A:A,0)) &amp; """,""elementType"":""" &amp; B532 &amp; """",'INPUT Legacy JSON Input'!$D:$D,0),FALSE),
_xlpm.allMatch,IF(LEN(A532)-LEN(SUBSTITUTE(A532,".",""))=0,IFERROR(MATCH("{""featureType"":"""&amp;INDEX('CONFIG Legacy V3 Mapping'!B:B,MATCH('OUTPUT Legacy Converter'!A532,'CONFIG Legacy V3 Mapping'!A:A,0))&amp;""",""elementType"":""all""",'INPUT Legacy JSON Input'!$D:$D,0),FALSE),FALSE),
_xlpm.defaultMatch,IF(LEN(A532)-LEN(SUBSTITUTE(A532,".",""))=0,IFERROR(MATCH("{""elementType"":""" &amp; B532 &amp; """",'INPUT Legacy JSON Input'!$D:$D,0),FALSE),FALSE),
IF(_xlpm.overrideMatch,_xlpm.overrideMatch,IF(_xlpm.allMatch,_xlpm.allMatch,IF(_xlpm.defaultMatch,_xlpm.defaultMatch,FALSE))))</f>
        <v>0</v>
      </c>
      <c r="E532" t="str" cm="1">
        <f t="array" ref="E532">IF($D532&lt;&gt;FALSE,_xlfn.LET(_xlpm.legacyData,INDEX('INPUT Legacy JSON Input'!$C:$C,$D532),
_xlpm.interimString,MID(_xlpm.legacyData,FIND(E$1,_xlpm.legacyData)+LEN(E$1)+3,LEN(_xlpm.legacyData)),
IF(ISERROR(FIND(E$1,_xlpm.legacyData)),"",LEFT(_xlpm.interimString,FIND("}",_xlpm.interimString)-2))),"")</f>
        <v/>
      </c>
      <c r="F532" t="str" cm="1">
        <f t="array" ref="F532">IF($D532&lt;&gt;FALSE,_xlfn.LET(_xlpm.legacyData,INDEX('INPUT Legacy JSON Input'!$C:$C,$D532),
_xlpm.interimString,MID(_xlpm.legacyData,FIND(F$1,_xlpm.legacyData)+LEN(F$1)+3,LEN(_xlpm.legacyData)),
IF(ISERROR(FIND(F$1,_xlpm.legacyData)),"",LEFT(_xlpm.interimString,FIND("}",_xlpm.interimString)-2))),"")</f>
        <v/>
      </c>
      <c r="G532" t="str" cm="1">
        <f t="array" ref="G532">IF($D532&lt;&gt;FALSE,_xlfn.LET(_xlpm.legacyData,INDEX('INPUT Legacy JSON Input'!$C:$C,$D532),
_xlpm.interimString,MID(_xlpm.legacyData,FIND(G$1,_xlpm.legacyData)+LEN(G$1)+3,LEN(_xlpm.legacyData)),
IF(ISERROR(FIND(G$1,_xlpm.legacyData)),"",LEFT(_xlpm.interimString,FIND("}",_xlpm.interimString)-2))),"")</f>
        <v/>
      </c>
      <c r="H532" s="9" t="str">
        <f>IF(OR(AND(E532="",F532="",G532=""),AND(B532="labels.icon",F532="")),"",
SUBSTITUTE("{\""featureType\"":\"""&amp;A532&amp;"\"",\""elementType\"":\"""&amp;B532&amp;"\"",\""stylers\"":["&amp;
IF(OR(E532="",B532="labels.icon"),"","{\""visibility\"":\"""&amp;E532&amp;"\""},")&amp;
IF(F532="","","{\""color\"":\"""&amp;F532&amp;"\""},")&amp;
IF(OR(G532="",B532="labels.icon"),"","{\""weight\"":"&amp;G532&amp;"}")&amp;
"]}" &amp;IF((COUNTA(H533:H$778)-COUNTIF(H533:H$778,""))&gt;0, ",", ""),",]","]"))</f>
        <v/>
      </c>
    </row>
    <row r="533" spans="1:8">
      <c r="A533" s="6" t="s">
        <v>86</v>
      </c>
      <c r="B533" t="str" cm="1">
        <f t="array" ref="B533">INDEX('CONSTRUCTION 7 Types'!A:A,COUNTIF(A$2:A533,A533))</f>
        <v>labels.text.fill</v>
      </c>
      <c r="D533" t="b">
        <f>_xlfn.LET(_xlpm.overrideMatch,IFERROR(MATCH("{""featureType"":""" &amp; INDEX('CONFIG Legacy V3 Mapping'!B:B,MATCH('OUTPUT Legacy Converter'!A533,'CONFIG Legacy V3 Mapping'!A:A,0)) &amp; """,""elementType"":""" &amp; B533 &amp; """",'INPUT Legacy JSON Input'!$D:$D,0),FALSE),
_xlpm.allMatch,IF(LEN(A533)-LEN(SUBSTITUTE(A533,".",""))=0,IFERROR(MATCH("{""featureType"":"""&amp;INDEX('CONFIG Legacy V3 Mapping'!B:B,MATCH('OUTPUT Legacy Converter'!A533,'CONFIG Legacy V3 Mapping'!A:A,0))&amp;""",""elementType"":""all""",'INPUT Legacy JSON Input'!$D:$D,0),FALSE),FALSE),
_xlpm.defaultMatch,IF(LEN(A533)-LEN(SUBSTITUTE(A533,".",""))=0,IFERROR(MATCH("{""elementType"":""" &amp; B533 &amp; """",'INPUT Legacy JSON Input'!$D:$D,0),FALSE),FALSE),
IF(_xlpm.overrideMatch,_xlpm.overrideMatch,IF(_xlpm.allMatch,_xlpm.allMatch,IF(_xlpm.defaultMatch,_xlpm.defaultMatch,FALSE))))</f>
        <v>0</v>
      </c>
      <c r="E533" t="str" cm="1">
        <f t="array" ref="E533">IF($D533&lt;&gt;FALSE,_xlfn.LET(_xlpm.legacyData,INDEX('INPUT Legacy JSON Input'!$C:$C,$D533),
_xlpm.interimString,MID(_xlpm.legacyData,FIND(E$1,_xlpm.legacyData)+LEN(E$1)+3,LEN(_xlpm.legacyData)),
IF(ISERROR(FIND(E$1,_xlpm.legacyData)),"",LEFT(_xlpm.interimString,FIND("}",_xlpm.interimString)-2))),"")</f>
        <v/>
      </c>
      <c r="F533" t="str" cm="1">
        <f t="array" ref="F533">IF($D533&lt;&gt;FALSE,_xlfn.LET(_xlpm.legacyData,INDEX('INPUT Legacy JSON Input'!$C:$C,$D533),
_xlpm.interimString,MID(_xlpm.legacyData,FIND(F$1,_xlpm.legacyData)+LEN(F$1)+3,LEN(_xlpm.legacyData)),
IF(ISERROR(FIND(F$1,_xlpm.legacyData)),"",LEFT(_xlpm.interimString,FIND("}",_xlpm.interimString)-2))),"")</f>
        <v/>
      </c>
      <c r="G533" t="str" cm="1">
        <f t="array" ref="G533">IF($D533&lt;&gt;FALSE,_xlfn.LET(_xlpm.legacyData,INDEX('INPUT Legacy JSON Input'!$C:$C,$D533),
_xlpm.interimString,MID(_xlpm.legacyData,FIND(G$1,_xlpm.legacyData)+LEN(G$1)+3,LEN(_xlpm.legacyData)),
IF(ISERROR(FIND(G$1,_xlpm.legacyData)),"",LEFT(_xlpm.interimString,FIND("}",_xlpm.interimString)-2))),"")</f>
        <v/>
      </c>
      <c r="H533" s="9" t="str">
        <f>IF(OR(AND(E533="",F533="",G533=""),AND(B533="labels.icon",F533="")),"",
SUBSTITUTE("{\""featureType\"":\"""&amp;A533&amp;"\"",\""elementType\"":\"""&amp;B533&amp;"\"",\""stylers\"":["&amp;
IF(OR(E533="",B533="labels.icon"),"","{\""visibility\"":\"""&amp;E533&amp;"\""},")&amp;
IF(F533="","","{\""color\"":\"""&amp;F533&amp;"\""},")&amp;
IF(OR(G533="",B533="labels.icon"),"","{\""weight\"":"&amp;G533&amp;"}")&amp;
"]}" &amp;IF((COUNTA(H534:H$778)-COUNTIF(H534:H$778,""))&gt;0, ",", ""),",]","]"))</f>
        <v/>
      </c>
    </row>
    <row r="534" spans="1:8">
      <c r="A534" s="6" t="s">
        <v>87</v>
      </c>
      <c r="B534" t="str" cm="1">
        <f t="array" ref="B534">INDEX('CONSTRUCTION 7 Types'!A:A,COUNTIF(A$2:A534,A534))</f>
        <v>labels.text.fill</v>
      </c>
      <c r="D534" t="b">
        <f>_xlfn.LET(_xlpm.overrideMatch,IFERROR(MATCH("{""featureType"":""" &amp; INDEX('CONFIG Legacy V3 Mapping'!B:B,MATCH('OUTPUT Legacy Converter'!A534,'CONFIG Legacy V3 Mapping'!A:A,0)) &amp; """,""elementType"":""" &amp; B534 &amp; """",'INPUT Legacy JSON Input'!$D:$D,0),FALSE),
_xlpm.allMatch,IF(LEN(A534)-LEN(SUBSTITUTE(A534,".",""))=0,IFERROR(MATCH("{""featureType"":"""&amp;INDEX('CONFIG Legacy V3 Mapping'!B:B,MATCH('OUTPUT Legacy Converter'!A534,'CONFIG Legacy V3 Mapping'!A:A,0))&amp;""",""elementType"":""all""",'INPUT Legacy JSON Input'!$D:$D,0),FALSE),FALSE),
_xlpm.defaultMatch,IF(LEN(A534)-LEN(SUBSTITUTE(A534,".",""))=0,IFERROR(MATCH("{""elementType"":""" &amp; B534 &amp; """",'INPUT Legacy JSON Input'!$D:$D,0),FALSE),FALSE),
IF(_xlpm.overrideMatch,_xlpm.overrideMatch,IF(_xlpm.allMatch,_xlpm.allMatch,IF(_xlpm.defaultMatch,_xlpm.defaultMatch,FALSE))))</f>
        <v>0</v>
      </c>
      <c r="E534" t="str" cm="1">
        <f t="array" ref="E534">IF($D534&lt;&gt;FALSE,_xlfn.LET(_xlpm.legacyData,INDEX('INPUT Legacy JSON Input'!$C:$C,$D534),
_xlpm.interimString,MID(_xlpm.legacyData,FIND(E$1,_xlpm.legacyData)+LEN(E$1)+3,LEN(_xlpm.legacyData)),
IF(ISERROR(FIND(E$1,_xlpm.legacyData)),"",LEFT(_xlpm.interimString,FIND("}",_xlpm.interimString)-2))),"")</f>
        <v/>
      </c>
      <c r="F534" t="str" cm="1">
        <f t="array" ref="F534">IF($D534&lt;&gt;FALSE,_xlfn.LET(_xlpm.legacyData,INDEX('INPUT Legacy JSON Input'!$C:$C,$D534),
_xlpm.interimString,MID(_xlpm.legacyData,FIND(F$1,_xlpm.legacyData)+LEN(F$1)+3,LEN(_xlpm.legacyData)),
IF(ISERROR(FIND(F$1,_xlpm.legacyData)),"",LEFT(_xlpm.interimString,FIND("}",_xlpm.interimString)-2))),"")</f>
        <v/>
      </c>
      <c r="G534" t="str" cm="1">
        <f t="array" ref="G534">IF($D534&lt;&gt;FALSE,_xlfn.LET(_xlpm.legacyData,INDEX('INPUT Legacy JSON Input'!$C:$C,$D534),
_xlpm.interimString,MID(_xlpm.legacyData,FIND(G$1,_xlpm.legacyData)+LEN(G$1)+3,LEN(_xlpm.legacyData)),
IF(ISERROR(FIND(G$1,_xlpm.legacyData)),"",LEFT(_xlpm.interimString,FIND("}",_xlpm.interimString)-2))),"")</f>
        <v/>
      </c>
      <c r="H534" s="9" t="str">
        <f>IF(OR(AND(E534="",F534="",G534=""),AND(B534="labels.icon",F534="")),"",
SUBSTITUTE("{\""featureType\"":\"""&amp;A534&amp;"\"",\""elementType\"":\"""&amp;B534&amp;"\"",\""stylers\"":["&amp;
IF(OR(E534="",B534="labels.icon"),"","{\""visibility\"":\"""&amp;E534&amp;"\""},")&amp;
IF(F534="","","{\""color\"":\"""&amp;F534&amp;"\""},")&amp;
IF(OR(G534="",B534="labels.icon"),"","{\""weight\"":"&amp;G534&amp;"}")&amp;
"]}" &amp;IF((COUNTA(H535:H$778)-COUNTIF(H535:H$778,""))&gt;0, ",", ""),",]","]"))</f>
        <v/>
      </c>
    </row>
    <row r="535" spans="1:8">
      <c r="A535" s="6" t="s">
        <v>88</v>
      </c>
      <c r="B535" t="str" cm="1">
        <f t="array" ref="B535">INDEX('CONSTRUCTION 7 Types'!A:A,COUNTIF(A$2:A535,A535))</f>
        <v>labels.text.fill</v>
      </c>
      <c r="D535" t="b">
        <f>_xlfn.LET(_xlpm.overrideMatch,IFERROR(MATCH("{""featureType"":""" &amp; INDEX('CONFIG Legacy V3 Mapping'!B:B,MATCH('OUTPUT Legacy Converter'!A535,'CONFIG Legacy V3 Mapping'!A:A,0)) &amp; """,""elementType"":""" &amp; B535 &amp; """",'INPUT Legacy JSON Input'!$D:$D,0),FALSE),
_xlpm.allMatch,IF(LEN(A535)-LEN(SUBSTITUTE(A535,".",""))=0,IFERROR(MATCH("{""featureType"":"""&amp;INDEX('CONFIG Legacy V3 Mapping'!B:B,MATCH('OUTPUT Legacy Converter'!A535,'CONFIG Legacy V3 Mapping'!A:A,0))&amp;""",""elementType"":""all""",'INPUT Legacy JSON Input'!$D:$D,0),FALSE),FALSE),
_xlpm.defaultMatch,IF(LEN(A535)-LEN(SUBSTITUTE(A535,".",""))=0,IFERROR(MATCH("{""elementType"":""" &amp; B535 &amp; """",'INPUT Legacy JSON Input'!$D:$D,0),FALSE),FALSE),
IF(_xlpm.overrideMatch,_xlpm.overrideMatch,IF(_xlpm.allMatch,_xlpm.allMatch,IF(_xlpm.defaultMatch,_xlpm.defaultMatch,FALSE))))</f>
        <v>0</v>
      </c>
      <c r="E535" t="str" cm="1">
        <f t="array" ref="E535">IF($D535&lt;&gt;FALSE,_xlfn.LET(_xlpm.legacyData,INDEX('INPUT Legacy JSON Input'!$C:$C,$D535),
_xlpm.interimString,MID(_xlpm.legacyData,FIND(E$1,_xlpm.legacyData)+LEN(E$1)+3,LEN(_xlpm.legacyData)),
IF(ISERROR(FIND(E$1,_xlpm.legacyData)),"",LEFT(_xlpm.interimString,FIND("}",_xlpm.interimString)-2))),"")</f>
        <v/>
      </c>
      <c r="F535" t="str" cm="1">
        <f t="array" ref="F535">IF($D535&lt;&gt;FALSE,_xlfn.LET(_xlpm.legacyData,INDEX('INPUT Legacy JSON Input'!$C:$C,$D535),
_xlpm.interimString,MID(_xlpm.legacyData,FIND(F$1,_xlpm.legacyData)+LEN(F$1)+3,LEN(_xlpm.legacyData)),
IF(ISERROR(FIND(F$1,_xlpm.legacyData)),"",LEFT(_xlpm.interimString,FIND("}",_xlpm.interimString)-2))),"")</f>
        <v/>
      </c>
      <c r="G535" t="str" cm="1">
        <f t="array" ref="G535">IF($D535&lt;&gt;FALSE,_xlfn.LET(_xlpm.legacyData,INDEX('INPUT Legacy JSON Input'!$C:$C,$D535),
_xlpm.interimString,MID(_xlpm.legacyData,FIND(G$1,_xlpm.legacyData)+LEN(G$1)+3,LEN(_xlpm.legacyData)),
IF(ISERROR(FIND(G$1,_xlpm.legacyData)),"",LEFT(_xlpm.interimString,FIND("}",_xlpm.interimString)-2))),"")</f>
        <v/>
      </c>
      <c r="H535" s="9" t="str">
        <f>IF(OR(AND(E535="",F535="",G535=""),AND(B535="labels.icon",F535="")),"",
SUBSTITUTE("{\""featureType\"":\"""&amp;A535&amp;"\"",\""elementType\"":\"""&amp;B535&amp;"\"",\""stylers\"":["&amp;
IF(OR(E535="",B535="labels.icon"),"","{\""visibility\"":\"""&amp;E535&amp;"\""},")&amp;
IF(F535="","","{\""color\"":\"""&amp;F535&amp;"\""},")&amp;
IF(OR(G535="",B535="labels.icon"),"","{\""weight\"":"&amp;G535&amp;"}")&amp;
"]}" &amp;IF((COUNTA(H536:H$778)-COUNTIF(H536:H$778,""))&gt;0, ",", ""),",]","]"))</f>
        <v/>
      </c>
    </row>
    <row r="536" spans="1:8">
      <c r="A536" s="6" t="s">
        <v>89</v>
      </c>
      <c r="B536" t="str" cm="1">
        <f t="array" ref="B536">INDEX('CONSTRUCTION 7 Types'!A:A,COUNTIF(A$2:A536,A536))</f>
        <v>labels.text.fill</v>
      </c>
      <c r="D536" t="b">
        <f>_xlfn.LET(_xlpm.overrideMatch,IFERROR(MATCH("{""featureType"":""" &amp; INDEX('CONFIG Legacy V3 Mapping'!B:B,MATCH('OUTPUT Legacy Converter'!A536,'CONFIG Legacy V3 Mapping'!A:A,0)) &amp; """,""elementType"":""" &amp; B536 &amp; """",'INPUT Legacy JSON Input'!$D:$D,0),FALSE),
_xlpm.allMatch,IF(LEN(A536)-LEN(SUBSTITUTE(A536,".",""))=0,IFERROR(MATCH("{""featureType"":"""&amp;INDEX('CONFIG Legacy V3 Mapping'!B:B,MATCH('OUTPUT Legacy Converter'!A536,'CONFIG Legacy V3 Mapping'!A:A,0))&amp;""",""elementType"":""all""",'INPUT Legacy JSON Input'!$D:$D,0),FALSE),FALSE),
_xlpm.defaultMatch,IF(LEN(A536)-LEN(SUBSTITUTE(A536,".",""))=0,IFERROR(MATCH("{""elementType"":""" &amp; B536 &amp; """",'INPUT Legacy JSON Input'!$D:$D,0),FALSE),FALSE),
IF(_xlpm.overrideMatch,_xlpm.overrideMatch,IF(_xlpm.allMatch,_xlpm.allMatch,IF(_xlpm.defaultMatch,_xlpm.defaultMatch,FALSE))))</f>
        <v>0</v>
      </c>
      <c r="E536" t="str" cm="1">
        <f t="array" ref="E536">IF($D536&lt;&gt;FALSE,_xlfn.LET(_xlpm.legacyData,INDEX('INPUT Legacy JSON Input'!$C:$C,$D536),
_xlpm.interimString,MID(_xlpm.legacyData,FIND(E$1,_xlpm.legacyData)+LEN(E$1)+3,LEN(_xlpm.legacyData)),
IF(ISERROR(FIND(E$1,_xlpm.legacyData)),"",LEFT(_xlpm.interimString,FIND("}",_xlpm.interimString)-2))),"")</f>
        <v/>
      </c>
      <c r="F536" t="str" cm="1">
        <f t="array" ref="F536">IF($D536&lt;&gt;FALSE,_xlfn.LET(_xlpm.legacyData,INDEX('INPUT Legacy JSON Input'!$C:$C,$D536),
_xlpm.interimString,MID(_xlpm.legacyData,FIND(F$1,_xlpm.legacyData)+LEN(F$1)+3,LEN(_xlpm.legacyData)),
IF(ISERROR(FIND(F$1,_xlpm.legacyData)),"",LEFT(_xlpm.interimString,FIND("}",_xlpm.interimString)-2))),"")</f>
        <v/>
      </c>
      <c r="G536" t="str" cm="1">
        <f t="array" ref="G536">IF($D536&lt;&gt;FALSE,_xlfn.LET(_xlpm.legacyData,INDEX('INPUT Legacy JSON Input'!$C:$C,$D536),
_xlpm.interimString,MID(_xlpm.legacyData,FIND(G$1,_xlpm.legacyData)+LEN(G$1)+3,LEN(_xlpm.legacyData)),
IF(ISERROR(FIND(G$1,_xlpm.legacyData)),"",LEFT(_xlpm.interimString,FIND("}",_xlpm.interimString)-2))),"")</f>
        <v/>
      </c>
      <c r="H536" s="9" t="str">
        <f>IF(OR(AND(E536="",F536="",G536=""),AND(B536="labels.icon",F536="")),"",
SUBSTITUTE("{\""featureType\"":\"""&amp;A536&amp;"\"",\""elementType\"":\"""&amp;B536&amp;"\"",\""stylers\"":["&amp;
IF(OR(E536="",B536="labels.icon"),"","{\""visibility\"":\"""&amp;E536&amp;"\""},")&amp;
IF(F536="","","{\""color\"":\"""&amp;F536&amp;"\""},")&amp;
IF(OR(G536="",B536="labels.icon"),"","{\""weight\"":"&amp;G536&amp;"}")&amp;
"]}" &amp;IF((COUNTA(H537:H$778)-COUNTIF(H537:H$778,""))&gt;0, ",", ""),",]","]"))</f>
        <v/>
      </c>
    </row>
    <row r="537" spans="1:8">
      <c r="A537" s="6" t="s">
        <v>90</v>
      </c>
      <c r="B537" t="str" cm="1">
        <f t="array" ref="B537">INDEX('CONSTRUCTION 7 Types'!A:A,COUNTIF(A$2:A537,A537))</f>
        <v>labels.text.fill</v>
      </c>
      <c r="D537" t="b">
        <f>_xlfn.LET(_xlpm.overrideMatch,IFERROR(MATCH("{""featureType"":""" &amp; INDEX('CONFIG Legacy V3 Mapping'!B:B,MATCH('OUTPUT Legacy Converter'!A537,'CONFIG Legacy V3 Mapping'!A:A,0)) &amp; """,""elementType"":""" &amp; B537 &amp; """",'INPUT Legacy JSON Input'!$D:$D,0),FALSE),
_xlpm.allMatch,IF(LEN(A537)-LEN(SUBSTITUTE(A537,".",""))=0,IFERROR(MATCH("{""featureType"":"""&amp;INDEX('CONFIG Legacy V3 Mapping'!B:B,MATCH('OUTPUT Legacy Converter'!A537,'CONFIG Legacy V3 Mapping'!A:A,0))&amp;""",""elementType"":""all""",'INPUT Legacy JSON Input'!$D:$D,0),FALSE),FALSE),
_xlpm.defaultMatch,IF(LEN(A537)-LEN(SUBSTITUTE(A537,".",""))=0,IFERROR(MATCH("{""elementType"":""" &amp; B537 &amp; """",'INPUT Legacy JSON Input'!$D:$D,0),FALSE),FALSE),
IF(_xlpm.overrideMatch,_xlpm.overrideMatch,IF(_xlpm.allMatch,_xlpm.allMatch,IF(_xlpm.defaultMatch,_xlpm.defaultMatch,FALSE))))</f>
        <v>0</v>
      </c>
      <c r="E537" t="str" cm="1">
        <f t="array" ref="E537">IF($D537&lt;&gt;FALSE,_xlfn.LET(_xlpm.legacyData,INDEX('INPUT Legacy JSON Input'!$C:$C,$D537),
_xlpm.interimString,MID(_xlpm.legacyData,FIND(E$1,_xlpm.legacyData)+LEN(E$1)+3,LEN(_xlpm.legacyData)),
IF(ISERROR(FIND(E$1,_xlpm.legacyData)),"",LEFT(_xlpm.interimString,FIND("}",_xlpm.interimString)-2))),"")</f>
        <v/>
      </c>
      <c r="F537" t="str" cm="1">
        <f t="array" ref="F537">IF($D537&lt;&gt;FALSE,_xlfn.LET(_xlpm.legacyData,INDEX('INPUT Legacy JSON Input'!$C:$C,$D537),
_xlpm.interimString,MID(_xlpm.legacyData,FIND(F$1,_xlpm.legacyData)+LEN(F$1)+3,LEN(_xlpm.legacyData)),
IF(ISERROR(FIND(F$1,_xlpm.legacyData)),"",LEFT(_xlpm.interimString,FIND("}",_xlpm.interimString)-2))),"")</f>
        <v/>
      </c>
      <c r="G537" t="str" cm="1">
        <f t="array" ref="G537">IF($D537&lt;&gt;FALSE,_xlfn.LET(_xlpm.legacyData,INDEX('INPUT Legacy JSON Input'!$C:$C,$D537),
_xlpm.interimString,MID(_xlpm.legacyData,FIND(G$1,_xlpm.legacyData)+LEN(G$1)+3,LEN(_xlpm.legacyData)),
IF(ISERROR(FIND(G$1,_xlpm.legacyData)),"",LEFT(_xlpm.interimString,FIND("}",_xlpm.interimString)-2))),"")</f>
        <v/>
      </c>
      <c r="H537" s="9" t="str">
        <f>IF(OR(AND(E537="",F537="",G537=""),AND(B537="labels.icon",F537="")),"",
SUBSTITUTE("{\""featureType\"":\"""&amp;A537&amp;"\"",\""elementType\"":\"""&amp;B537&amp;"\"",\""stylers\"":["&amp;
IF(OR(E537="",B537="labels.icon"),"","{\""visibility\"":\"""&amp;E537&amp;"\""},")&amp;
IF(F537="","","{\""color\"":\"""&amp;F537&amp;"\""},")&amp;
IF(OR(G537="",B537="labels.icon"),"","{\""weight\"":"&amp;G537&amp;"}")&amp;
"]}" &amp;IF((COUNTA(H538:H$778)-COUNTIF(H538:H$778,""))&gt;0, ",", ""),",]","]"))</f>
        <v/>
      </c>
    </row>
    <row r="538" spans="1:8">
      <c r="A538" s="6" t="s">
        <v>91</v>
      </c>
      <c r="B538" t="str" cm="1">
        <f t="array" ref="B538">INDEX('CONSTRUCTION 7 Types'!A:A,COUNTIF(A$2:A538,A538))</f>
        <v>labels.text.fill</v>
      </c>
      <c r="D538" t="b">
        <f>_xlfn.LET(_xlpm.overrideMatch,IFERROR(MATCH("{""featureType"":""" &amp; INDEX('CONFIG Legacy V3 Mapping'!B:B,MATCH('OUTPUT Legacy Converter'!A538,'CONFIG Legacy V3 Mapping'!A:A,0)) &amp; """,""elementType"":""" &amp; B538 &amp; """",'INPUT Legacy JSON Input'!$D:$D,0),FALSE),
_xlpm.allMatch,IF(LEN(A538)-LEN(SUBSTITUTE(A538,".",""))=0,IFERROR(MATCH("{""featureType"":"""&amp;INDEX('CONFIG Legacy V3 Mapping'!B:B,MATCH('OUTPUT Legacy Converter'!A538,'CONFIG Legacy V3 Mapping'!A:A,0))&amp;""",""elementType"":""all""",'INPUT Legacy JSON Input'!$D:$D,0),FALSE),FALSE),
_xlpm.defaultMatch,IF(LEN(A538)-LEN(SUBSTITUTE(A538,".",""))=0,IFERROR(MATCH("{""elementType"":""" &amp; B538 &amp; """",'INPUT Legacy JSON Input'!$D:$D,0),FALSE),FALSE),
IF(_xlpm.overrideMatch,_xlpm.overrideMatch,IF(_xlpm.allMatch,_xlpm.allMatch,IF(_xlpm.defaultMatch,_xlpm.defaultMatch,FALSE))))</f>
        <v>0</v>
      </c>
      <c r="E538" t="str" cm="1">
        <f t="array" ref="E538">IF($D538&lt;&gt;FALSE,_xlfn.LET(_xlpm.legacyData,INDEX('INPUT Legacy JSON Input'!$C:$C,$D538),
_xlpm.interimString,MID(_xlpm.legacyData,FIND(E$1,_xlpm.legacyData)+LEN(E$1)+3,LEN(_xlpm.legacyData)),
IF(ISERROR(FIND(E$1,_xlpm.legacyData)),"",LEFT(_xlpm.interimString,FIND("}",_xlpm.interimString)-2))),"")</f>
        <v/>
      </c>
      <c r="F538" t="str" cm="1">
        <f t="array" ref="F538">IF($D538&lt;&gt;FALSE,_xlfn.LET(_xlpm.legacyData,INDEX('INPUT Legacy JSON Input'!$C:$C,$D538),
_xlpm.interimString,MID(_xlpm.legacyData,FIND(F$1,_xlpm.legacyData)+LEN(F$1)+3,LEN(_xlpm.legacyData)),
IF(ISERROR(FIND(F$1,_xlpm.legacyData)),"",LEFT(_xlpm.interimString,FIND("}",_xlpm.interimString)-2))),"")</f>
        <v/>
      </c>
      <c r="G538" t="str" cm="1">
        <f t="array" ref="G538">IF($D538&lt;&gt;FALSE,_xlfn.LET(_xlpm.legacyData,INDEX('INPUT Legacy JSON Input'!$C:$C,$D538),
_xlpm.interimString,MID(_xlpm.legacyData,FIND(G$1,_xlpm.legacyData)+LEN(G$1)+3,LEN(_xlpm.legacyData)),
IF(ISERROR(FIND(G$1,_xlpm.legacyData)),"",LEFT(_xlpm.interimString,FIND("}",_xlpm.interimString)-2))),"")</f>
        <v/>
      </c>
      <c r="H538" s="9" t="str">
        <f>IF(OR(AND(E538="",F538="",G538=""),AND(B538="labels.icon",F538="")),"",
SUBSTITUTE("{\""featureType\"":\"""&amp;A538&amp;"\"",\""elementType\"":\"""&amp;B538&amp;"\"",\""stylers\"":["&amp;
IF(OR(E538="",B538="labels.icon"),"","{\""visibility\"":\"""&amp;E538&amp;"\""},")&amp;
IF(F538="","","{\""color\"":\"""&amp;F538&amp;"\""},")&amp;
IF(OR(G538="",B538="labels.icon"),"","{\""weight\"":"&amp;G538&amp;"}")&amp;
"]}" &amp;IF((COUNTA(H539:H$778)-COUNTIF(H539:H$778,""))&gt;0, ",", ""),",]","]"))</f>
        <v/>
      </c>
    </row>
    <row r="539" spans="1:8">
      <c r="A539" s="6" t="s">
        <v>92</v>
      </c>
      <c r="B539" t="str" cm="1">
        <f t="array" ref="B539">INDEX('CONSTRUCTION 7 Types'!A:A,COUNTIF(A$2:A539,A539))</f>
        <v>labels.text.fill</v>
      </c>
      <c r="D539" t="b">
        <f>_xlfn.LET(_xlpm.overrideMatch,IFERROR(MATCH("{""featureType"":""" &amp; INDEX('CONFIG Legacy V3 Mapping'!B:B,MATCH('OUTPUT Legacy Converter'!A539,'CONFIG Legacy V3 Mapping'!A:A,0)) &amp; """,""elementType"":""" &amp; B539 &amp; """",'INPUT Legacy JSON Input'!$D:$D,0),FALSE),
_xlpm.allMatch,IF(LEN(A539)-LEN(SUBSTITUTE(A539,".",""))=0,IFERROR(MATCH("{""featureType"":"""&amp;INDEX('CONFIG Legacy V3 Mapping'!B:B,MATCH('OUTPUT Legacy Converter'!A539,'CONFIG Legacy V3 Mapping'!A:A,0))&amp;""",""elementType"":""all""",'INPUT Legacy JSON Input'!$D:$D,0),FALSE),FALSE),
_xlpm.defaultMatch,IF(LEN(A539)-LEN(SUBSTITUTE(A539,".",""))=0,IFERROR(MATCH("{""elementType"":""" &amp; B539 &amp; """",'INPUT Legacy JSON Input'!$D:$D,0),FALSE),FALSE),
IF(_xlpm.overrideMatch,_xlpm.overrideMatch,IF(_xlpm.allMatch,_xlpm.allMatch,IF(_xlpm.defaultMatch,_xlpm.defaultMatch,FALSE))))</f>
        <v>0</v>
      </c>
      <c r="E539" t="str" cm="1">
        <f t="array" ref="E539">IF($D539&lt;&gt;FALSE,_xlfn.LET(_xlpm.legacyData,INDEX('INPUT Legacy JSON Input'!$C:$C,$D539),
_xlpm.interimString,MID(_xlpm.legacyData,FIND(E$1,_xlpm.legacyData)+LEN(E$1)+3,LEN(_xlpm.legacyData)),
IF(ISERROR(FIND(E$1,_xlpm.legacyData)),"",LEFT(_xlpm.interimString,FIND("}",_xlpm.interimString)-2))),"")</f>
        <v/>
      </c>
      <c r="F539" t="str" cm="1">
        <f t="array" ref="F539">IF($D539&lt;&gt;FALSE,_xlfn.LET(_xlpm.legacyData,INDEX('INPUT Legacy JSON Input'!$C:$C,$D539),
_xlpm.interimString,MID(_xlpm.legacyData,FIND(F$1,_xlpm.legacyData)+LEN(F$1)+3,LEN(_xlpm.legacyData)),
IF(ISERROR(FIND(F$1,_xlpm.legacyData)),"",LEFT(_xlpm.interimString,FIND("}",_xlpm.interimString)-2))),"")</f>
        <v/>
      </c>
      <c r="G539" t="str" cm="1">
        <f t="array" ref="G539">IF($D539&lt;&gt;FALSE,_xlfn.LET(_xlpm.legacyData,INDEX('INPUT Legacy JSON Input'!$C:$C,$D539),
_xlpm.interimString,MID(_xlpm.legacyData,FIND(G$1,_xlpm.legacyData)+LEN(G$1)+3,LEN(_xlpm.legacyData)),
IF(ISERROR(FIND(G$1,_xlpm.legacyData)),"",LEFT(_xlpm.interimString,FIND("}",_xlpm.interimString)-2))),"")</f>
        <v/>
      </c>
      <c r="H539" s="9" t="str">
        <f>IF(OR(AND(E539="",F539="",G539=""),AND(B539="labels.icon",F539="")),"",
SUBSTITUTE("{\""featureType\"":\"""&amp;A539&amp;"\"",\""elementType\"":\"""&amp;B539&amp;"\"",\""stylers\"":["&amp;
IF(OR(E539="",B539="labels.icon"),"","{\""visibility\"":\"""&amp;E539&amp;"\""},")&amp;
IF(F539="","","{\""color\"":\"""&amp;F539&amp;"\""},")&amp;
IF(OR(G539="",B539="labels.icon"),"","{\""weight\"":"&amp;G539&amp;"}")&amp;
"]}" &amp;IF((COUNTA(H540:H$778)-COUNTIF(H540:H$778,""))&gt;0, ",", ""),",]","]"))</f>
        <v/>
      </c>
    </row>
    <row r="540" spans="1:8">
      <c r="A540" s="6" t="s">
        <v>93</v>
      </c>
      <c r="B540" t="str" cm="1">
        <f t="array" ref="B540">INDEX('CONSTRUCTION 7 Types'!A:A,COUNTIF(A$2:A540,A540))</f>
        <v>labels.text.fill</v>
      </c>
      <c r="D540" t="b">
        <f>_xlfn.LET(_xlpm.overrideMatch,IFERROR(MATCH("{""featureType"":""" &amp; INDEX('CONFIG Legacy V3 Mapping'!B:B,MATCH('OUTPUT Legacy Converter'!A540,'CONFIG Legacy V3 Mapping'!A:A,0)) &amp; """,""elementType"":""" &amp; B540 &amp; """",'INPUT Legacy JSON Input'!$D:$D,0),FALSE),
_xlpm.allMatch,IF(LEN(A540)-LEN(SUBSTITUTE(A540,".",""))=0,IFERROR(MATCH("{""featureType"":"""&amp;INDEX('CONFIG Legacy V3 Mapping'!B:B,MATCH('OUTPUT Legacy Converter'!A540,'CONFIG Legacy V3 Mapping'!A:A,0))&amp;""",""elementType"":""all""",'INPUT Legacy JSON Input'!$D:$D,0),FALSE),FALSE),
_xlpm.defaultMatch,IF(LEN(A540)-LEN(SUBSTITUTE(A540,".",""))=0,IFERROR(MATCH("{""elementType"":""" &amp; B540 &amp; """",'INPUT Legacy JSON Input'!$D:$D,0),FALSE),FALSE),
IF(_xlpm.overrideMatch,_xlpm.overrideMatch,IF(_xlpm.allMatch,_xlpm.allMatch,IF(_xlpm.defaultMatch,_xlpm.defaultMatch,FALSE))))</f>
        <v>0</v>
      </c>
      <c r="E540" t="str" cm="1">
        <f t="array" ref="E540">IF($D540&lt;&gt;FALSE,_xlfn.LET(_xlpm.legacyData,INDEX('INPUT Legacy JSON Input'!$C:$C,$D540),
_xlpm.interimString,MID(_xlpm.legacyData,FIND(E$1,_xlpm.legacyData)+LEN(E$1)+3,LEN(_xlpm.legacyData)),
IF(ISERROR(FIND(E$1,_xlpm.legacyData)),"",LEFT(_xlpm.interimString,FIND("}",_xlpm.interimString)-2))),"")</f>
        <v/>
      </c>
      <c r="F540" t="str" cm="1">
        <f t="array" ref="F540">IF($D540&lt;&gt;FALSE,_xlfn.LET(_xlpm.legacyData,INDEX('INPUT Legacy JSON Input'!$C:$C,$D540),
_xlpm.interimString,MID(_xlpm.legacyData,FIND(F$1,_xlpm.legacyData)+LEN(F$1)+3,LEN(_xlpm.legacyData)),
IF(ISERROR(FIND(F$1,_xlpm.legacyData)),"",LEFT(_xlpm.interimString,FIND("}",_xlpm.interimString)-2))),"")</f>
        <v/>
      </c>
      <c r="G540" t="str" cm="1">
        <f t="array" ref="G540">IF($D540&lt;&gt;FALSE,_xlfn.LET(_xlpm.legacyData,INDEX('INPUT Legacy JSON Input'!$C:$C,$D540),
_xlpm.interimString,MID(_xlpm.legacyData,FIND(G$1,_xlpm.legacyData)+LEN(G$1)+3,LEN(_xlpm.legacyData)),
IF(ISERROR(FIND(G$1,_xlpm.legacyData)),"",LEFT(_xlpm.interimString,FIND("}",_xlpm.interimString)-2))),"")</f>
        <v/>
      </c>
      <c r="H540" s="9" t="str">
        <f>IF(OR(AND(E540="",F540="",G540=""),AND(B540="labels.icon",F540="")),"",
SUBSTITUTE("{\""featureType\"":\"""&amp;A540&amp;"\"",\""elementType\"":\"""&amp;B540&amp;"\"",\""stylers\"":["&amp;
IF(OR(E540="",B540="labels.icon"),"","{\""visibility\"":\"""&amp;E540&amp;"\""},")&amp;
IF(F540="","","{\""color\"":\"""&amp;F540&amp;"\""},")&amp;
IF(OR(G540="",B540="labels.icon"),"","{\""weight\"":"&amp;G540&amp;"}")&amp;
"]}" &amp;IF((COUNTA(H541:H$778)-COUNTIF(H541:H$778,""))&gt;0, ",", ""),",]","]"))</f>
        <v/>
      </c>
    </row>
    <row r="541" spans="1:8">
      <c r="A541" s="6" t="s">
        <v>94</v>
      </c>
      <c r="B541" t="str" cm="1">
        <f t="array" ref="B541">INDEX('CONSTRUCTION 7 Types'!A:A,COUNTIF(A$2:A541,A541))</f>
        <v>labels.text.fill</v>
      </c>
      <c r="D541" t="b">
        <f>_xlfn.LET(_xlpm.overrideMatch,IFERROR(MATCH("{""featureType"":""" &amp; INDEX('CONFIG Legacy V3 Mapping'!B:B,MATCH('OUTPUT Legacy Converter'!A541,'CONFIG Legacy V3 Mapping'!A:A,0)) &amp; """,""elementType"":""" &amp; B541 &amp; """",'INPUT Legacy JSON Input'!$D:$D,0),FALSE),
_xlpm.allMatch,IF(LEN(A541)-LEN(SUBSTITUTE(A541,".",""))=0,IFERROR(MATCH("{""featureType"":"""&amp;INDEX('CONFIG Legacy V3 Mapping'!B:B,MATCH('OUTPUT Legacy Converter'!A541,'CONFIG Legacy V3 Mapping'!A:A,0))&amp;""",""elementType"":""all""",'INPUT Legacy JSON Input'!$D:$D,0),FALSE),FALSE),
_xlpm.defaultMatch,IF(LEN(A541)-LEN(SUBSTITUTE(A541,".",""))=0,IFERROR(MATCH("{""elementType"":""" &amp; B541 &amp; """",'INPUT Legacy JSON Input'!$D:$D,0),FALSE),FALSE),
IF(_xlpm.overrideMatch,_xlpm.overrideMatch,IF(_xlpm.allMatch,_xlpm.allMatch,IF(_xlpm.defaultMatch,_xlpm.defaultMatch,FALSE))))</f>
        <v>0</v>
      </c>
      <c r="E541" t="str" cm="1">
        <f t="array" ref="E541">IF($D541&lt;&gt;FALSE,_xlfn.LET(_xlpm.legacyData,INDEX('INPUT Legacy JSON Input'!$C:$C,$D541),
_xlpm.interimString,MID(_xlpm.legacyData,FIND(E$1,_xlpm.legacyData)+LEN(E$1)+3,LEN(_xlpm.legacyData)),
IF(ISERROR(FIND(E$1,_xlpm.legacyData)),"",LEFT(_xlpm.interimString,FIND("}",_xlpm.interimString)-2))),"")</f>
        <v/>
      </c>
      <c r="F541" t="str" cm="1">
        <f t="array" ref="F541">IF($D541&lt;&gt;FALSE,_xlfn.LET(_xlpm.legacyData,INDEX('INPUT Legacy JSON Input'!$C:$C,$D541),
_xlpm.interimString,MID(_xlpm.legacyData,FIND(F$1,_xlpm.legacyData)+LEN(F$1)+3,LEN(_xlpm.legacyData)),
IF(ISERROR(FIND(F$1,_xlpm.legacyData)),"",LEFT(_xlpm.interimString,FIND("}",_xlpm.interimString)-2))),"")</f>
        <v/>
      </c>
      <c r="G541" t="str" cm="1">
        <f t="array" ref="G541">IF($D541&lt;&gt;FALSE,_xlfn.LET(_xlpm.legacyData,INDEX('INPUT Legacy JSON Input'!$C:$C,$D541),
_xlpm.interimString,MID(_xlpm.legacyData,FIND(G$1,_xlpm.legacyData)+LEN(G$1)+3,LEN(_xlpm.legacyData)),
IF(ISERROR(FIND(G$1,_xlpm.legacyData)),"",LEFT(_xlpm.interimString,FIND("}",_xlpm.interimString)-2))),"")</f>
        <v/>
      </c>
      <c r="H541" s="9" t="str">
        <f>IF(OR(AND(E541="",F541="",G541=""),AND(B541="labels.icon",F541="")),"",
SUBSTITUTE("{\""featureType\"":\"""&amp;A541&amp;"\"",\""elementType\"":\"""&amp;B541&amp;"\"",\""stylers\"":["&amp;
IF(OR(E541="",B541="labels.icon"),"","{\""visibility\"":\"""&amp;E541&amp;"\""},")&amp;
IF(F541="","","{\""color\"":\"""&amp;F541&amp;"\""},")&amp;
IF(OR(G541="",B541="labels.icon"),"","{\""weight\"":"&amp;G541&amp;"}")&amp;
"]}" &amp;IF((COUNTA(H542:H$778)-COUNTIF(H542:H$778,""))&gt;0, ",", ""),",]","]"))</f>
        <v/>
      </c>
    </row>
    <row r="542" spans="1:8">
      <c r="A542" s="6" t="s">
        <v>95</v>
      </c>
      <c r="B542" t="str" cm="1">
        <f t="array" ref="B542">INDEX('CONSTRUCTION 7 Types'!A:A,COUNTIF(A$2:A542,A542))</f>
        <v>labels.text.fill</v>
      </c>
      <c r="D542" t="b">
        <f>_xlfn.LET(_xlpm.overrideMatch,IFERROR(MATCH("{""featureType"":""" &amp; INDEX('CONFIG Legacy V3 Mapping'!B:B,MATCH('OUTPUT Legacy Converter'!A542,'CONFIG Legacy V3 Mapping'!A:A,0)) &amp; """,""elementType"":""" &amp; B542 &amp; """",'INPUT Legacy JSON Input'!$D:$D,0),FALSE),
_xlpm.allMatch,IF(LEN(A542)-LEN(SUBSTITUTE(A542,".",""))=0,IFERROR(MATCH("{""featureType"":"""&amp;INDEX('CONFIG Legacy V3 Mapping'!B:B,MATCH('OUTPUT Legacy Converter'!A542,'CONFIG Legacy V3 Mapping'!A:A,0))&amp;""",""elementType"":""all""",'INPUT Legacy JSON Input'!$D:$D,0),FALSE),FALSE),
_xlpm.defaultMatch,IF(LEN(A542)-LEN(SUBSTITUTE(A542,".",""))=0,IFERROR(MATCH("{""elementType"":""" &amp; B542 &amp; """",'INPUT Legacy JSON Input'!$D:$D,0),FALSE),FALSE),
IF(_xlpm.overrideMatch,_xlpm.overrideMatch,IF(_xlpm.allMatch,_xlpm.allMatch,IF(_xlpm.defaultMatch,_xlpm.defaultMatch,FALSE))))</f>
        <v>0</v>
      </c>
      <c r="E542" t="str" cm="1">
        <f t="array" ref="E542">IF($D542&lt;&gt;FALSE,_xlfn.LET(_xlpm.legacyData,INDEX('INPUT Legacy JSON Input'!$C:$C,$D542),
_xlpm.interimString,MID(_xlpm.legacyData,FIND(E$1,_xlpm.legacyData)+LEN(E$1)+3,LEN(_xlpm.legacyData)),
IF(ISERROR(FIND(E$1,_xlpm.legacyData)),"",LEFT(_xlpm.interimString,FIND("}",_xlpm.interimString)-2))),"")</f>
        <v/>
      </c>
      <c r="F542" t="str" cm="1">
        <f t="array" ref="F542">IF($D542&lt;&gt;FALSE,_xlfn.LET(_xlpm.legacyData,INDEX('INPUT Legacy JSON Input'!$C:$C,$D542),
_xlpm.interimString,MID(_xlpm.legacyData,FIND(F$1,_xlpm.legacyData)+LEN(F$1)+3,LEN(_xlpm.legacyData)),
IF(ISERROR(FIND(F$1,_xlpm.legacyData)),"",LEFT(_xlpm.interimString,FIND("}",_xlpm.interimString)-2))),"")</f>
        <v/>
      </c>
      <c r="G542" t="str" cm="1">
        <f t="array" ref="G542">IF($D542&lt;&gt;FALSE,_xlfn.LET(_xlpm.legacyData,INDEX('INPUT Legacy JSON Input'!$C:$C,$D542),
_xlpm.interimString,MID(_xlpm.legacyData,FIND(G$1,_xlpm.legacyData)+LEN(G$1)+3,LEN(_xlpm.legacyData)),
IF(ISERROR(FIND(G$1,_xlpm.legacyData)),"",LEFT(_xlpm.interimString,FIND("}",_xlpm.interimString)-2))),"")</f>
        <v/>
      </c>
      <c r="H542" s="9" t="str">
        <f>IF(OR(AND(E542="",F542="",G542=""),AND(B542="labels.icon",F542="")),"",
SUBSTITUTE("{\""featureType\"":\"""&amp;A542&amp;"\"",\""elementType\"":\"""&amp;B542&amp;"\"",\""stylers\"":["&amp;
IF(OR(E542="",B542="labels.icon"),"","{\""visibility\"":\"""&amp;E542&amp;"\""},")&amp;
IF(F542="","","{\""color\"":\"""&amp;F542&amp;"\""},")&amp;
IF(OR(G542="",B542="labels.icon"),"","{\""weight\"":"&amp;G542&amp;"}")&amp;
"]}" &amp;IF((COUNTA(H543:H$778)-COUNTIF(H543:H$778,""))&gt;0, ",", ""),",]","]"))</f>
        <v/>
      </c>
    </row>
    <row r="543" spans="1:8">
      <c r="A543" s="6" t="s">
        <v>96</v>
      </c>
      <c r="B543" t="str" cm="1">
        <f t="array" ref="B543">INDEX('CONSTRUCTION 7 Types'!A:A,COUNTIF(A$2:A543,A543))</f>
        <v>labels.text.fill</v>
      </c>
      <c r="D543" t="b">
        <f>_xlfn.LET(_xlpm.overrideMatch,IFERROR(MATCH("{""featureType"":""" &amp; INDEX('CONFIG Legacy V3 Mapping'!B:B,MATCH('OUTPUT Legacy Converter'!A543,'CONFIG Legacy V3 Mapping'!A:A,0)) &amp; """,""elementType"":""" &amp; B543 &amp; """",'INPUT Legacy JSON Input'!$D:$D,0),FALSE),
_xlpm.allMatch,IF(LEN(A543)-LEN(SUBSTITUTE(A543,".",""))=0,IFERROR(MATCH("{""featureType"":"""&amp;INDEX('CONFIG Legacy V3 Mapping'!B:B,MATCH('OUTPUT Legacy Converter'!A543,'CONFIG Legacy V3 Mapping'!A:A,0))&amp;""",""elementType"":""all""",'INPUT Legacy JSON Input'!$D:$D,0),FALSE),FALSE),
_xlpm.defaultMatch,IF(LEN(A543)-LEN(SUBSTITUTE(A543,".",""))=0,IFERROR(MATCH("{""elementType"":""" &amp; B543 &amp; """",'INPUT Legacy JSON Input'!$D:$D,0),FALSE),FALSE),
IF(_xlpm.overrideMatch,_xlpm.overrideMatch,IF(_xlpm.allMatch,_xlpm.allMatch,IF(_xlpm.defaultMatch,_xlpm.defaultMatch,FALSE))))</f>
        <v>0</v>
      </c>
      <c r="E543" t="str" cm="1">
        <f t="array" ref="E543">IF($D543&lt;&gt;FALSE,_xlfn.LET(_xlpm.legacyData,INDEX('INPUT Legacy JSON Input'!$C:$C,$D543),
_xlpm.interimString,MID(_xlpm.legacyData,FIND(E$1,_xlpm.legacyData)+LEN(E$1)+3,LEN(_xlpm.legacyData)),
IF(ISERROR(FIND(E$1,_xlpm.legacyData)),"",LEFT(_xlpm.interimString,FIND("}",_xlpm.interimString)-2))),"")</f>
        <v/>
      </c>
      <c r="F543" t="str" cm="1">
        <f t="array" ref="F543">IF($D543&lt;&gt;FALSE,_xlfn.LET(_xlpm.legacyData,INDEX('INPUT Legacy JSON Input'!$C:$C,$D543),
_xlpm.interimString,MID(_xlpm.legacyData,FIND(F$1,_xlpm.legacyData)+LEN(F$1)+3,LEN(_xlpm.legacyData)),
IF(ISERROR(FIND(F$1,_xlpm.legacyData)),"",LEFT(_xlpm.interimString,FIND("}",_xlpm.interimString)-2))),"")</f>
        <v/>
      </c>
      <c r="G543" t="str" cm="1">
        <f t="array" ref="G543">IF($D543&lt;&gt;FALSE,_xlfn.LET(_xlpm.legacyData,INDEX('INPUT Legacy JSON Input'!$C:$C,$D543),
_xlpm.interimString,MID(_xlpm.legacyData,FIND(G$1,_xlpm.legacyData)+LEN(G$1)+3,LEN(_xlpm.legacyData)),
IF(ISERROR(FIND(G$1,_xlpm.legacyData)),"",LEFT(_xlpm.interimString,FIND("}",_xlpm.interimString)-2))),"")</f>
        <v/>
      </c>
      <c r="H543" s="9" t="str">
        <f>IF(OR(AND(E543="",F543="",G543=""),AND(B543="labels.icon",F543="")),"",
SUBSTITUTE("{\""featureType\"":\"""&amp;A543&amp;"\"",\""elementType\"":\"""&amp;B543&amp;"\"",\""stylers\"":["&amp;
IF(OR(E543="",B543="labels.icon"),"","{\""visibility\"":\"""&amp;E543&amp;"\""},")&amp;
IF(F543="","","{\""color\"":\"""&amp;F543&amp;"\""},")&amp;
IF(OR(G543="",B543="labels.icon"),"","{\""weight\"":"&amp;G543&amp;"}")&amp;
"]}" &amp;IF((COUNTA(H544:H$778)-COUNTIF(H544:H$778,""))&gt;0, ",", ""),",]","]"))</f>
        <v/>
      </c>
    </row>
    <row r="544" spans="1:8">
      <c r="A544" s="6" t="s">
        <v>97</v>
      </c>
      <c r="B544" t="str" cm="1">
        <f t="array" ref="B544">INDEX('CONSTRUCTION 7 Types'!A:A,COUNTIF(A$2:A544,A544))</f>
        <v>labels.text.fill</v>
      </c>
      <c r="D544" t="b">
        <f>_xlfn.LET(_xlpm.overrideMatch,IFERROR(MATCH("{""featureType"":""" &amp; INDEX('CONFIG Legacy V3 Mapping'!B:B,MATCH('OUTPUT Legacy Converter'!A544,'CONFIG Legacy V3 Mapping'!A:A,0)) &amp; """,""elementType"":""" &amp; B544 &amp; """",'INPUT Legacy JSON Input'!$D:$D,0),FALSE),
_xlpm.allMatch,IF(LEN(A544)-LEN(SUBSTITUTE(A544,".",""))=0,IFERROR(MATCH("{""featureType"":"""&amp;INDEX('CONFIG Legacy V3 Mapping'!B:B,MATCH('OUTPUT Legacy Converter'!A544,'CONFIG Legacy V3 Mapping'!A:A,0))&amp;""",""elementType"":""all""",'INPUT Legacy JSON Input'!$D:$D,0),FALSE),FALSE),
_xlpm.defaultMatch,IF(LEN(A544)-LEN(SUBSTITUTE(A544,".",""))=0,IFERROR(MATCH("{""elementType"":""" &amp; B544 &amp; """",'INPUT Legacy JSON Input'!$D:$D,0),FALSE),FALSE),
IF(_xlpm.overrideMatch,_xlpm.overrideMatch,IF(_xlpm.allMatch,_xlpm.allMatch,IF(_xlpm.defaultMatch,_xlpm.defaultMatch,FALSE))))</f>
        <v>0</v>
      </c>
      <c r="E544" t="str" cm="1">
        <f t="array" ref="E544">IF($D544&lt;&gt;FALSE,_xlfn.LET(_xlpm.legacyData,INDEX('INPUT Legacy JSON Input'!$C:$C,$D544),
_xlpm.interimString,MID(_xlpm.legacyData,FIND(E$1,_xlpm.legacyData)+LEN(E$1)+3,LEN(_xlpm.legacyData)),
IF(ISERROR(FIND(E$1,_xlpm.legacyData)),"",LEFT(_xlpm.interimString,FIND("}",_xlpm.interimString)-2))),"")</f>
        <v/>
      </c>
      <c r="F544" t="str" cm="1">
        <f t="array" ref="F544">IF($D544&lt;&gt;FALSE,_xlfn.LET(_xlpm.legacyData,INDEX('INPUT Legacy JSON Input'!$C:$C,$D544),
_xlpm.interimString,MID(_xlpm.legacyData,FIND(F$1,_xlpm.legacyData)+LEN(F$1)+3,LEN(_xlpm.legacyData)),
IF(ISERROR(FIND(F$1,_xlpm.legacyData)),"",LEFT(_xlpm.interimString,FIND("}",_xlpm.interimString)-2))),"")</f>
        <v/>
      </c>
      <c r="G544" t="str" cm="1">
        <f t="array" ref="G544">IF($D544&lt;&gt;FALSE,_xlfn.LET(_xlpm.legacyData,INDEX('INPUT Legacy JSON Input'!$C:$C,$D544),
_xlpm.interimString,MID(_xlpm.legacyData,FIND(G$1,_xlpm.legacyData)+LEN(G$1)+3,LEN(_xlpm.legacyData)),
IF(ISERROR(FIND(G$1,_xlpm.legacyData)),"",LEFT(_xlpm.interimString,FIND("}",_xlpm.interimString)-2))),"")</f>
        <v/>
      </c>
      <c r="H544" s="9" t="str">
        <f>IF(OR(AND(E544="",F544="",G544=""),AND(B544="labels.icon",F544="")),"",
SUBSTITUTE("{\""featureType\"":\"""&amp;A544&amp;"\"",\""elementType\"":\"""&amp;B544&amp;"\"",\""stylers\"":["&amp;
IF(OR(E544="",B544="labels.icon"),"","{\""visibility\"":\"""&amp;E544&amp;"\""},")&amp;
IF(F544="","","{\""color\"":\"""&amp;F544&amp;"\""},")&amp;
IF(OR(G544="",B544="labels.icon"),"","{\""weight\"":"&amp;G544&amp;"}")&amp;
"]}" &amp;IF((COUNTA(H545:H$778)-COUNTIF(H545:H$778,""))&gt;0, ",", ""),",]","]"))</f>
        <v/>
      </c>
    </row>
    <row r="545" spans="1:8">
      <c r="A545" s="6" t="s">
        <v>98</v>
      </c>
      <c r="B545" t="str" cm="1">
        <f t="array" ref="B545">INDEX('CONSTRUCTION 7 Types'!A:A,COUNTIF(A$2:A545,A545))</f>
        <v>labels.text.fill</v>
      </c>
      <c r="D545" t="b">
        <f>_xlfn.LET(_xlpm.overrideMatch,IFERROR(MATCH("{""featureType"":""" &amp; INDEX('CONFIG Legacy V3 Mapping'!B:B,MATCH('OUTPUT Legacy Converter'!A545,'CONFIG Legacy V3 Mapping'!A:A,0)) &amp; """,""elementType"":""" &amp; B545 &amp; """",'INPUT Legacy JSON Input'!$D:$D,0),FALSE),
_xlpm.allMatch,IF(LEN(A545)-LEN(SUBSTITUTE(A545,".",""))=0,IFERROR(MATCH("{""featureType"":"""&amp;INDEX('CONFIG Legacy V3 Mapping'!B:B,MATCH('OUTPUT Legacy Converter'!A545,'CONFIG Legacy V3 Mapping'!A:A,0))&amp;""",""elementType"":""all""",'INPUT Legacy JSON Input'!$D:$D,0),FALSE),FALSE),
_xlpm.defaultMatch,IF(LEN(A545)-LEN(SUBSTITUTE(A545,".",""))=0,IFERROR(MATCH("{""elementType"":""" &amp; B545 &amp; """",'INPUT Legacy JSON Input'!$D:$D,0),FALSE),FALSE),
IF(_xlpm.overrideMatch,_xlpm.overrideMatch,IF(_xlpm.allMatch,_xlpm.allMatch,IF(_xlpm.defaultMatch,_xlpm.defaultMatch,FALSE))))</f>
        <v>0</v>
      </c>
      <c r="E545" t="str" cm="1">
        <f t="array" ref="E545">IF($D545&lt;&gt;FALSE,_xlfn.LET(_xlpm.legacyData,INDEX('INPUT Legacy JSON Input'!$C:$C,$D545),
_xlpm.interimString,MID(_xlpm.legacyData,FIND(E$1,_xlpm.legacyData)+LEN(E$1)+3,LEN(_xlpm.legacyData)),
IF(ISERROR(FIND(E$1,_xlpm.legacyData)),"",LEFT(_xlpm.interimString,FIND("}",_xlpm.interimString)-2))),"")</f>
        <v/>
      </c>
      <c r="F545" t="str" cm="1">
        <f t="array" ref="F545">IF($D545&lt;&gt;FALSE,_xlfn.LET(_xlpm.legacyData,INDEX('INPUT Legacy JSON Input'!$C:$C,$D545),
_xlpm.interimString,MID(_xlpm.legacyData,FIND(F$1,_xlpm.legacyData)+LEN(F$1)+3,LEN(_xlpm.legacyData)),
IF(ISERROR(FIND(F$1,_xlpm.legacyData)),"",LEFT(_xlpm.interimString,FIND("}",_xlpm.interimString)-2))),"")</f>
        <v/>
      </c>
      <c r="G545" t="str" cm="1">
        <f t="array" ref="G545">IF($D545&lt;&gt;FALSE,_xlfn.LET(_xlpm.legacyData,INDEX('INPUT Legacy JSON Input'!$C:$C,$D545),
_xlpm.interimString,MID(_xlpm.legacyData,FIND(G$1,_xlpm.legacyData)+LEN(G$1)+3,LEN(_xlpm.legacyData)),
IF(ISERROR(FIND(G$1,_xlpm.legacyData)),"",LEFT(_xlpm.interimString,FIND("}",_xlpm.interimString)-2))),"")</f>
        <v/>
      </c>
      <c r="H545" s="9" t="str">
        <f>IF(OR(AND(E545="",F545="",G545=""),AND(B545="labels.icon",F545="")),"",
SUBSTITUTE("{\""featureType\"":\"""&amp;A545&amp;"\"",\""elementType\"":\"""&amp;B545&amp;"\"",\""stylers\"":["&amp;
IF(OR(E545="",B545="labels.icon"),"","{\""visibility\"":\"""&amp;E545&amp;"\""},")&amp;
IF(F545="","","{\""color\"":\"""&amp;F545&amp;"\""},")&amp;
IF(OR(G545="",B545="labels.icon"),"","{\""weight\"":"&amp;G545&amp;"}")&amp;
"]}" &amp;IF((COUNTA(H546:H$778)-COUNTIF(H546:H$778,""))&gt;0, ",", ""),",]","]"))</f>
        <v/>
      </c>
    </row>
    <row r="546" spans="1:8">
      <c r="A546" s="6" t="s">
        <v>99</v>
      </c>
      <c r="B546" t="str" cm="1">
        <f t="array" ref="B546">INDEX('CONSTRUCTION 7 Types'!A:A,COUNTIF(A$2:A546,A546))</f>
        <v>labels.text.fill</v>
      </c>
      <c r="D546" t="b">
        <f>_xlfn.LET(_xlpm.overrideMatch,IFERROR(MATCH("{""featureType"":""" &amp; INDEX('CONFIG Legacy V3 Mapping'!B:B,MATCH('OUTPUT Legacy Converter'!A546,'CONFIG Legacy V3 Mapping'!A:A,0)) &amp; """,""elementType"":""" &amp; B546 &amp; """",'INPUT Legacy JSON Input'!$D:$D,0),FALSE),
_xlpm.allMatch,IF(LEN(A546)-LEN(SUBSTITUTE(A546,".",""))=0,IFERROR(MATCH("{""featureType"":"""&amp;INDEX('CONFIG Legacy V3 Mapping'!B:B,MATCH('OUTPUT Legacy Converter'!A546,'CONFIG Legacy V3 Mapping'!A:A,0))&amp;""",""elementType"":""all""",'INPUT Legacy JSON Input'!$D:$D,0),FALSE),FALSE),
_xlpm.defaultMatch,IF(LEN(A546)-LEN(SUBSTITUTE(A546,".",""))=0,IFERROR(MATCH("{""elementType"":""" &amp; B546 &amp; """",'INPUT Legacy JSON Input'!$D:$D,0),FALSE),FALSE),
IF(_xlpm.overrideMatch,_xlpm.overrideMatch,IF(_xlpm.allMatch,_xlpm.allMatch,IF(_xlpm.defaultMatch,_xlpm.defaultMatch,FALSE))))</f>
        <v>0</v>
      </c>
      <c r="E546" t="str" cm="1">
        <f t="array" ref="E546">IF($D546&lt;&gt;FALSE,_xlfn.LET(_xlpm.legacyData,INDEX('INPUT Legacy JSON Input'!$C:$C,$D546),
_xlpm.interimString,MID(_xlpm.legacyData,FIND(E$1,_xlpm.legacyData)+LEN(E$1)+3,LEN(_xlpm.legacyData)),
IF(ISERROR(FIND(E$1,_xlpm.legacyData)),"",LEFT(_xlpm.interimString,FIND("}",_xlpm.interimString)-2))),"")</f>
        <v/>
      </c>
      <c r="F546" t="str" cm="1">
        <f t="array" ref="F546">IF($D546&lt;&gt;FALSE,_xlfn.LET(_xlpm.legacyData,INDEX('INPUT Legacy JSON Input'!$C:$C,$D546),
_xlpm.interimString,MID(_xlpm.legacyData,FIND(F$1,_xlpm.legacyData)+LEN(F$1)+3,LEN(_xlpm.legacyData)),
IF(ISERROR(FIND(F$1,_xlpm.legacyData)),"",LEFT(_xlpm.interimString,FIND("}",_xlpm.interimString)-2))),"")</f>
        <v/>
      </c>
      <c r="G546" t="str" cm="1">
        <f t="array" ref="G546">IF($D546&lt;&gt;FALSE,_xlfn.LET(_xlpm.legacyData,INDEX('INPUT Legacy JSON Input'!$C:$C,$D546),
_xlpm.interimString,MID(_xlpm.legacyData,FIND(G$1,_xlpm.legacyData)+LEN(G$1)+3,LEN(_xlpm.legacyData)),
IF(ISERROR(FIND(G$1,_xlpm.legacyData)),"",LEFT(_xlpm.interimString,FIND("}",_xlpm.interimString)-2))),"")</f>
        <v/>
      </c>
      <c r="H546" s="9" t="str">
        <f>IF(OR(AND(E546="",F546="",G546=""),AND(B546="labels.icon",F546="")),"",
SUBSTITUTE("{\""featureType\"":\"""&amp;A546&amp;"\"",\""elementType\"":\"""&amp;B546&amp;"\"",\""stylers\"":["&amp;
IF(OR(E546="",B546="labels.icon"),"","{\""visibility\"":\"""&amp;E546&amp;"\""},")&amp;
IF(F546="","","{\""color\"":\"""&amp;F546&amp;"\""},")&amp;
IF(OR(G546="",B546="labels.icon"),"","{\""weight\"":"&amp;G546&amp;"}")&amp;
"]}" &amp;IF((COUNTA(H547:H$778)-COUNTIF(H547:H$778,""))&gt;0, ",", ""),",]","]"))</f>
        <v/>
      </c>
    </row>
    <row r="547" spans="1:8">
      <c r="A547" s="6" t="s">
        <v>100</v>
      </c>
      <c r="B547" t="str" cm="1">
        <f t="array" ref="B547">INDEX('CONSTRUCTION 7 Types'!A:A,COUNTIF(A$2:A547,A547))</f>
        <v>labels.text.fill</v>
      </c>
      <c r="D547" t="b">
        <f>_xlfn.LET(_xlpm.overrideMatch,IFERROR(MATCH("{""featureType"":""" &amp; INDEX('CONFIG Legacy V3 Mapping'!B:B,MATCH('OUTPUT Legacy Converter'!A547,'CONFIG Legacy V3 Mapping'!A:A,0)) &amp; """,""elementType"":""" &amp; B547 &amp; """",'INPUT Legacy JSON Input'!$D:$D,0),FALSE),
_xlpm.allMatch,IF(LEN(A547)-LEN(SUBSTITUTE(A547,".",""))=0,IFERROR(MATCH("{""featureType"":"""&amp;INDEX('CONFIG Legacy V3 Mapping'!B:B,MATCH('OUTPUT Legacy Converter'!A547,'CONFIG Legacy V3 Mapping'!A:A,0))&amp;""",""elementType"":""all""",'INPUT Legacy JSON Input'!$D:$D,0),FALSE),FALSE),
_xlpm.defaultMatch,IF(LEN(A547)-LEN(SUBSTITUTE(A547,".",""))=0,IFERROR(MATCH("{""elementType"":""" &amp; B547 &amp; """",'INPUT Legacy JSON Input'!$D:$D,0),FALSE),FALSE),
IF(_xlpm.overrideMatch,_xlpm.overrideMatch,IF(_xlpm.allMatch,_xlpm.allMatch,IF(_xlpm.defaultMatch,_xlpm.defaultMatch,FALSE))))</f>
        <v>0</v>
      </c>
      <c r="E547" t="str" cm="1">
        <f t="array" ref="E547">IF($D547&lt;&gt;FALSE,_xlfn.LET(_xlpm.legacyData,INDEX('INPUT Legacy JSON Input'!$C:$C,$D547),
_xlpm.interimString,MID(_xlpm.legacyData,FIND(E$1,_xlpm.legacyData)+LEN(E$1)+3,LEN(_xlpm.legacyData)),
IF(ISERROR(FIND(E$1,_xlpm.legacyData)),"",LEFT(_xlpm.interimString,FIND("}",_xlpm.interimString)-2))),"")</f>
        <v/>
      </c>
      <c r="F547" t="str" cm="1">
        <f t="array" ref="F547">IF($D547&lt;&gt;FALSE,_xlfn.LET(_xlpm.legacyData,INDEX('INPUT Legacy JSON Input'!$C:$C,$D547),
_xlpm.interimString,MID(_xlpm.legacyData,FIND(F$1,_xlpm.legacyData)+LEN(F$1)+3,LEN(_xlpm.legacyData)),
IF(ISERROR(FIND(F$1,_xlpm.legacyData)),"",LEFT(_xlpm.interimString,FIND("}",_xlpm.interimString)-2))),"")</f>
        <v/>
      </c>
      <c r="G547" t="str" cm="1">
        <f t="array" ref="G547">IF($D547&lt;&gt;FALSE,_xlfn.LET(_xlpm.legacyData,INDEX('INPUT Legacy JSON Input'!$C:$C,$D547),
_xlpm.interimString,MID(_xlpm.legacyData,FIND(G$1,_xlpm.legacyData)+LEN(G$1)+3,LEN(_xlpm.legacyData)),
IF(ISERROR(FIND(G$1,_xlpm.legacyData)),"",LEFT(_xlpm.interimString,FIND("}",_xlpm.interimString)-2))),"")</f>
        <v/>
      </c>
      <c r="H547" s="9" t="str">
        <f>IF(OR(AND(E547="",F547="",G547=""),AND(B547="labels.icon",F547="")),"",
SUBSTITUTE("{\""featureType\"":\"""&amp;A547&amp;"\"",\""elementType\"":\"""&amp;B547&amp;"\"",\""stylers\"":["&amp;
IF(OR(E547="",B547="labels.icon"),"","{\""visibility\"":\"""&amp;E547&amp;"\""},")&amp;
IF(F547="","","{\""color\"":\"""&amp;F547&amp;"\""},")&amp;
IF(OR(G547="",B547="labels.icon"),"","{\""weight\"":"&amp;G547&amp;"}")&amp;
"]}" &amp;IF((COUNTA(H548:H$778)-COUNTIF(H548:H$778,""))&gt;0, ",", ""),",]","]"))</f>
        <v/>
      </c>
    </row>
    <row r="548" spans="1:8">
      <c r="A548" s="6" t="s">
        <v>101</v>
      </c>
      <c r="B548" t="str" cm="1">
        <f t="array" ref="B548">INDEX('CONSTRUCTION 7 Types'!A:A,COUNTIF(A$2:A548,A548))</f>
        <v>labels.text.fill</v>
      </c>
      <c r="D548" t="b">
        <f>_xlfn.LET(_xlpm.overrideMatch,IFERROR(MATCH("{""featureType"":""" &amp; INDEX('CONFIG Legacy V3 Mapping'!B:B,MATCH('OUTPUT Legacy Converter'!A548,'CONFIG Legacy V3 Mapping'!A:A,0)) &amp; """,""elementType"":""" &amp; B548 &amp; """",'INPUT Legacy JSON Input'!$D:$D,0),FALSE),
_xlpm.allMatch,IF(LEN(A548)-LEN(SUBSTITUTE(A548,".",""))=0,IFERROR(MATCH("{""featureType"":"""&amp;INDEX('CONFIG Legacy V3 Mapping'!B:B,MATCH('OUTPUT Legacy Converter'!A548,'CONFIG Legacy V3 Mapping'!A:A,0))&amp;""",""elementType"":""all""",'INPUT Legacy JSON Input'!$D:$D,0),FALSE),FALSE),
_xlpm.defaultMatch,IF(LEN(A548)-LEN(SUBSTITUTE(A548,".",""))=0,IFERROR(MATCH("{""elementType"":""" &amp; B548 &amp; """",'INPUT Legacy JSON Input'!$D:$D,0),FALSE),FALSE),
IF(_xlpm.overrideMatch,_xlpm.overrideMatch,IF(_xlpm.allMatch,_xlpm.allMatch,IF(_xlpm.defaultMatch,_xlpm.defaultMatch,FALSE))))</f>
        <v>0</v>
      </c>
      <c r="E548" t="str" cm="1">
        <f t="array" ref="E548">IF($D548&lt;&gt;FALSE,_xlfn.LET(_xlpm.legacyData,INDEX('INPUT Legacy JSON Input'!$C:$C,$D548),
_xlpm.interimString,MID(_xlpm.legacyData,FIND(E$1,_xlpm.legacyData)+LEN(E$1)+3,LEN(_xlpm.legacyData)),
IF(ISERROR(FIND(E$1,_xlpm.legacyData)),"",LEFT(_xlpm.interimString,FIND("}",_xlpm.interimString)-2))),"")</f>
        <v/>
      </c>
      <c r="F548" t="str" cm="1">
        <f t="array" ref="F548">IF($D548&lt;&gt;FALSE,_xlfn.LET(_xlpm.legacyData,INDEX('INPUT Legacy JSON Input'!$C:$C,$D548),
_xlpm.interimString,MID(_xlpm.legacyData,FIND(F$1,_xlpm.legacyData)+LEN(F$1)+3,LEN(_xlpm.legacyData)),
IF(ISERROR(FIND(F$1,_xlpm.legacyData)),"",LEFT(_xlpm.interimString,FIND("}",_xlpm.interimString)-2))),"")</f>
        <v/>
      </c>
      <c r="G548" t="str" cm="1">
        <f t="array" ref="G548">IF($D548&lt;&gt;FALSE,_xlfn.LET(_xlpm.legacyData,INDEX('INPUT Legacy JSON Input'!$C:$C,$D548),
_xlpm.interimString,MID(_xlpm.legacyData,FIND(G$1,_xlpm.legacyData)+LEN(G$1)+3,LEN(_xlpm.legacyData)),
IF(ISERROR(FIND(G$1,_xlpm.legacyData)),"",LEFT(_xlpm.interimString,FIND("}",_xlpm.interimString)-2))),"")</f>
        <v/>
      </c>
      <c r="H548" s="9" t="str">
        <f>IF(OR(AND(E548="",F548="",G548=""),AND(B548="labels.icon",F548="")),"",
SUBSTITUTE("{\""featureType\"":\"""&amp;A548&amp;"\"",\""elementType\"":\"""&amp;B548&amp;"\"",\""stylers\"":["&amp;
IF(OR(E548="",B548="labels.icon"),"","{\""visibility\"":\"""&amp;E548&amp;"\""},")&amp;
IF(F548="","","{\""color\"":\"""&amp;F548&amp;"\""},")&amp;
IF(OR(G548="",B548="labels.icon"),"","{\""weight\"":"&amp;G548&amp;"}")&amp;
"]}" &amp;IF((COUNTA(H549:H$778)-COUNTIF(H549:H$778,""))&gt;0, ",", ""),",]","]"))</f>
        <v/>
      </c>
    </row>
    <row r="549" spans="1:8">
      <c r="A549" s="6" t="s">
        <v>102</v>
      </c>
      <c r="B549" t="str" cm="1">
        <f t="array" ref="B549">INDEX('CONSTRUCTION 7 Types'!A:A,COUNTIF(A$2:A549,A549))</f>
        <v>labels.text.fill</v>
      </c>
      <c r="D549" t="b">
        <f>_xlfn.LET(_xlpm.overrideMatch,IFERROR(MATCH("{""featureType"":""" &amp; INDEX('CONFIG Legacy V3 Mapping'!B:B,MATCH('OUTPUT Legacy Converter'!A549,'CONFIG Legacy V3 Mapping'!A:A,0)) &amp; """,""elementType"":""" &amp; B549 &amp; """",'INPUT Legacy JSON Input'!$D:$D,0),FALSE),
_xlpm.allMatch,IF(LEN(A549)-LEN(SUBSTITUTE(A549,".",""))=0,IFERROR(MATCH("{""featureType"":"""&amp;INDEX('CONFIG Legacy V3 Mapping'!B:B,MATCH('OUTPUT Legacy Converter'!A549,'CONFIG Legacy V3 Mapping'!A:A,0))&amp;""",""elementType"":""all""",'INPUT Legacy JSON Input'!$D:$D,0),FALSE),FALSE),
_xlpm.defaultMatch,IF(LEN(A549)-LEN(SUBSTITUTE(A549,".",""))=0,IFERROR(MATCH("{""elementType"":""" &amp; B549 &amp; """",'INPUT Legacy JSON Input'!$D:$D,0),FALSE),FALSE),
IF(_xlpm.overrideMatch,_xlpm.overrideMatch,IF(_xlpm.allMatch,_xlpm.allMatch,IF(_xlpm.defaultMatch,_xlpm.defaultMatch,FALSE))))</f>
        <v>0</v>
      </c>
      <c r="E549" t="str" cm="1">
        <f t="array" ref="E549">IF($D549&lt;&gt;FALSE,_xlfn.LET(_xlpm.legacyData,INDEX('INPUT Legacy JSON Input'!$C:$C,$D549),
_xlpm.interimString,MID(_xlpm.legacyData,FIND(E$1,_xlpm.legacyData)+LEN(E$1)+3,LEN(_xlpm.legacyData)),
IF(ISERROR(FIND(E$1,_xlpm.legacyData)),"",LEFT(_xlpm.interimString,FIND("}",_xlpm.interimString)-2))),"")</f>
        <v/>
      </c>
      <c r="F549" t="str" cm="1">
        <f t="array" ref="F549">IF($D549&lt;&gt;FALSE,_xlfn.LET(_xlpm.legacyData,INDEX('INPUT Legacy JSON Input'!$C:$C,$D549),
_xlpm.interimString,MID(_xlpm.legacyData,FIND(F$1,_xlpm.legacyData)+LEN(F$1)+3,LEN(_xlpm.legacyData)),
IF(ISERROR(FIND(F$1,_xlpm.legacyData)),"",LEFT(_xlpm.interimString,FIND("}",_xlpm.interimString)-2))),"")</f>
        <v/>
      </c>
      <c r="G549" t="str" cm="1">
        <f t="array" ref="G549">IF($D549&lt;&gt;FALSE,_xlfn.LET(_xlpm.legacyData,INDEX('INPUT Legacy JSON Input'!$C:$C,$D549),
_xlpm.interimString,MID(_xlpm.legacyData,FIND(G$1,_xlpm.legacyData)+LEN(G$1)+3,LEN(_xlpm.legacyData)),
IF(ISERROR(FIND(G$1,_xlpm.legacyData)),"",LEFT(_xlpm.interimString,FIND("}",_xlpm.interimString)-2))),"")</f>
        <v/>
      </c>
      <c r="H549" s="9" t="str">
        <f>IF(OR(AND(E549="",F549="",G549=""),AND(B549="labels.icon",F549="")),"",
SUBSTITUTE("{\""featureType\"":\"""&amp;A549&amp;"\"",\""elementType\"":\"""&amp;B549&amp;"\"",\""stylers\"":["&amp;
IF(OR(E549="",B549="labels.icon"),"","{\""visibility\"":\"""&amp;E549&amp;"\""},")&amp;
IF(F549="","","{\""color\"":\"""&amp;F549&amp;"\""},")&amp;
IF(OR(G549="",B549="labels.icon"),"","{\""weight\"":"&amp;G549&amp;"}")&amp;
"]}" &amp;IF((COUNTA(H550:H$778)-COUNTIF(H550:H$778,""))&gt;0, ",", ""),",]","]"))</f>
        <v/>
      </c>
    </row>
    <row r="550" spans="1:8">
      <c r="A550" s="6" t="s">
        <v>103</v>
      </c>
      <c r="B550" t="str" cm="1">
        <f t="array" ref="B550">INDEX('CONSTRUCTION 7 Types'!A:A,COUNTIF(A$2:A550,A550))</f>
        <v>labels.text.fill</v>
      </c>
      <c r="D550" t="b">
        <f>_xlfn.LET(_xlpm.overrideMatch,IFERROR(MATCH("{""featureType"":""" &amp; INDEX('CONFIG Legacy V3 Mapping'!B:B,MATCH('OUTPUT Legacy Converter'!A550,'CONFIG Legacy V3 Mapping'!A:A,0)) &amp; """,""elementType"":""" &amp; B550 &amp; """",'INPUT Legacy JSON Input'!$D:$D,0),FALSE),
_xlpm.allMatch,IF(LEN(A550)-LEN(SUBSTITUTE(A550,".",""))=0,IFERROR(MATCH("{""featureType"":"""&amp;INDEX('CONFIG Legacy V3 Mapping'!B:B,MATCH('OUTPUT Legacy Converter'!A550,'CONFIG Legacy V3 Mapping'!A:A,0))&amp;""",""elementType"":""all""",'INPUT Legacy JSON Input'!$D:$D,0),FALSE),FALSE),
_xlpm.defaultMatch,IF(LEN(A550)-LEN(SUBSTITUTE(A550,".",""))=0,IFERROR(MATCH("{""elementType"":""" &amp; B550 &amp; """",'INPUT Legacy JSON Input'!$D:$D,0),FALSE),FALSE),
IF(_xlpm.overrideMatch,_xlpm.overrideMatch,IF(_xlpm.allMatch,_xlpm.allMatch,IF(_xlpm.defaultMatch,_xlpm.defaultMatch,FALSE))))</f>
        <v>0</v>
      </c>
      <c r="E550" t="str" cm="1">
        <f t="array" ref="E550">IF($D550&lt;&gt;FALSE,_xlfn.LET(_xlpm.legacyData,INDEX('INPUT Legacy JSON Input'!$C:$C,$D550),
_xlpm.interimString,MID(_xlpm.legacyData,FIND(E$1,_xlpm.legacyData)+LEN(E$1)+3,LEN(_xlpm.legacyData)),
IF(ISERROR(FIND(E$1,_xlpm.legacyData)),"",LEFT(_xlpm.interimString,FIND("}",_xlpm.interimString)-2))),"")</f>
        <v/>
      </c>
      <c r="F550" t="str" cm="1">
        <f t="array" ref="F550">IF($D550&lt;&gt;FALSE,_xlfn.LET(_xlpm.legacyData,INDEX('INPUT Legacy JSON Input'!$C:$C,$D550),
_xlpm.interimString,MID(_xlpm.legacyData,FIND(F$1,_xlpm.legacyData)+LEN(F$1)+3,LEN(_xlpm.legacyData)),
IF(ISERROR(FIND(F$1,_xlpm.legacyData)),"",LEFT(_xlpm.interimString,FIND("}",_xlpm.interimString)-2))),"")</f>
        <v/>
      </c>
      <c r="G550" t="str" cm="1">
        <f t="array" ref="G550">IF($D550&lt;&gt;FALSE,_xlfn.LET(_xlpm.legacyData,INDEX('INPUT Legacy JSON Input'!$C:$C,$D550),
_xlpm.interimString,MID(_xlpm.legacyData,FIND(G$1,_xlpm.legacyData)+LEN(G$1)+3,LEN(_xlpm.legacyData)),
IF(ISERROR(FIND(G$1,_xlpm.legacyData)),"",LEFT(_xlpm.interimString,FIND("}",_xlpm.interimString)-2))),"")</f>
        <v/>
      </c>
      <c r="H550" s="9" t="str">
        <f>IF(OR(AND(E550="",F550="",G550=""),AND(B550="labels.icon",F550="")),"",
SUBSTITUTE("{\""featureType\"":\"""&amp;A550&amp;"\"",\""elementType\"":\"""&amp;B550&amp;"\"",\""stylers\"":["&amp;
IF(OR(E550="",B550="labels.icon"),"","{\""visibility\"":\"""&amp;E550&amp;"\""},")&amp;
IF(F550="","","{\""color\"":\"""&amp;F550&amp;"\""},")&amp;
IF(OR(G550="",B550="labels.icon"),"","{\""weight\"":"&amp;G550&amp;"}")&amp;
"]}" &amp;IF((COUNTA(H551:H$778)-COUNTIF(H551:H$778,""))&gt;0, ",", ""),",]","]"))</f>
        <v/>
      </c>
    </row>
    <row r="551" spans="1:8">
      <c r="A551" s="6" t="s">
        <v>104</v>
      </c>
      <c r="B551" t="str" cm="1">
        <f t="array" ref="B551">INDEX('CONSTRUCTION 7 Types'!A:A,COUNTIF(A$2:A551,A551))</f>
        <v>labels.text.fill</v>
      </c>
      <c r="D551" t="b">
        <f>_xlfn.LET(_xlpm.overrideMatch,IFERROR(MATCH("{""featureType"":""" &amp; INDEX('CONFIG Legacy V3 Mapping'!B:B,MATCH('OUTPUT Legacy Converter'!A551,'CONFIG Legacy V3 Mapping'!A:A,0)) &amp; """,""elementType"":""" &amp; B551 &amp; """",'INPUT Legacy JSON Input'!$D:$D,0),FALSE),
_xlpm.allMatch,IF(LEN(A551)-LEN(SUBSTITUTE(A551,".",""))=0,IFERROR(MATCH("{""featureType"":"""&amp;INDEX('CONFIG Legacy V3 Mapping'!B:B,MATCH('OUTPUT Legacy Converter'!A551,'CONFIG Legacy V3 Mapping'!A:A,0))&amp;""",""elementType"":""all""",'INPUT Legacy JSON Input'!$D:$D,0),FALSE),FALSE),
_xlpm.defaultMatch,IF(LEN(A551)-LEN(SUBSTITUTE(A551,".",""))=0,IFERROR(MATCH("{""elementType"":""" &amp; B551 &amp; """",'INPUT Legacy JSON Input'!$D:$D,0),FALSE),FALSE),
IF(_xlpm.overrideMatch,_xlpm.overrideMatch,IF(_xlpm.allMatch,_xlpm.allMatch,IF(_xlpm.defaultMatch,_xlpm.defaultMatch,FALSE))))</f>
        <v>0</v>
      </c>
      <c r="E551" t="str" cm="1">
        <f t="array" ref="E551">IF($D551&lt;&gt;FALSE,_xlfn.LET(_xlpm.legacyData,INDEX('INPUT Legacy JSON Input'!$C:$C,$D551),
_xlpm.interimString,MID(_xlpm.legacyData,FIND(E$1,_xlpm.legacyData)+LEN(E$1)+3,LEN(_xlpm.legacyData)),
IF(ISERROR(FIND(E$1,_xlpm.legacyData)),"",LEFT(_xlpm.interimString,FIND("}",_xlpm.interimString)-2))),"")</f>
        <v/>
      </c>
      <c r="F551" t="str" cm="1">
        <f t="array" ref="F551">IF($D551&lt;&gt;FALSE,_xlfn.LET(_xlpm.legacyData,INDEX('INPUT Legacy JSON Input'!$C:$C,$D551),
_xlpm.interimString,MID(_xlpm.legacyData,FIND(F$1,_xlpm.legacyData)+LEN(F$1)+3,LEN(_xlpm.legacyData)),
IF(ISERROR(FIND(F$1,_xlpm.legacyData)),"",LEFT(_xlpm.interimString,FIND("}",_xlpm.interimString)-2))),"")</f>
        <v/>
      </c>
      <c r="G551" t="str" cm="1">
        <f t="array" ref="G551">IF($D551&lt;&gt;FALSE,_xlfn.LET(_xlpm.legacyData,INDEX('INPUT Legacy JSON Input'!$C:$C,$D551),
_xlpm.interimString,MID(_xlpm.legacyData,FIND(G$1,_xlpm.legacyData)+LEN(G$1)+3,LEN(_xlpm.legacyData)),
IF(ISERROR(FIND(G$1,_xlpm.legacyData)),"",LEFT(_xlpm.interimString,FIND("}",_xlpm.interimString)-2))),"")</f>
        <v/>
      </c>
      <c r="H551" s="9" t="str">
        <f>IF(OR(AND(E551="",F551="",G551=""),AND(B551="labels.icon",F551="")),"",
SUBSTITUTE("{\""featureType\"":\"""&amp;A551&amp;"\"",\""elementType\"":\"""&amp;B551&amp;"\"",\""stylers\"":["&amp;
IF(OR(E551="",B551="labels.icon"),"","{\""visibility\"":\"""&amp;E551&amp;"\""},")&amp;
IF(F551="","","{\""color\"":\"""&amp;F551&amp;"\""},")&amp;
IF(OR(G551="",B551="labels.icon"),"","{\""weight\"":"&amp;G551&amp;"}")&amp;
"]}" &amp;IF((COUNTA(H552:H$778)-COUNTIF(H552:H$778,""))&gt;0, ",", ""),",]","]"))</f>
        <v/>
      </c>
    </row>
    <row r="552" spans="1:8">
      <c r="A552" s="6" t="s">
        <v>105</v>
      </c>
      <c r="B552" t="str" cm="1">
        <f t="array" ref="B552">INDEX('CONSTRUCTION 7 Types'!A:A,COUNTIF(A$2:A552,A552))</f>
        <v>labels.text.fill</v>
      </c>
      <c r="D552" t="b">
        <f>_xlfn.LET(_xlpm.overrideMatch,IFERROR(MATCH("{""featureType"":""" &amp; INDEX('CONFIG Legacy V3 Mapping'!B:B,MATCH('OUTPUT Legacy Converter'!A552,'CONFIG Legacy V3 Mapping'!A:A,0)) &amp; """,""elementType"":""" &amp; B552 &amp; """",'INPUT Legacy JSON Input'!$D:$D,0),FALSE),
_xlpm.allMatch,IF(LEN(A552)-LEN(SUBSTITUTE(A552,".",""))=0,IFERROR(MATCH("{""featureType"":"""&amp;INDEX('CONFIG Legacy V3 Mapping'!B:B,MATCH('OUTPUT Legacy Converter'!A552,'CONFIG Legacy V3 Mapping'!A:A,0))&amp;""",""elementType"":""all""",'INPUT Legacy JSON Input'!$D:$D,0),FALSE),FALSE),
_xlpm.defaultMatch,IF(LEN(A552)-LEN(SUBSTITUTE(A552,".",""))=0,IFERROR(MATCH("{""elementType"":""" &amp; B552 &amp; """",'INPUT Legacy JSON Input'!$D:$D,0),FALSE),FALSE),
IF(_xlpm.overrideMatch,_xlpm.overrideMatch,IF(_xlpm.allMatch,_xlpm.allMatch,IF(_xlpm.defaultMatch,_xlpm.defaultMatch,FALSE))))</f>
        <v>0</v>
      </c>
      <c r="E552" t="str" cm="1">
        <f t="array" ref="E552">IF($D552&lt;&gt;FALSE,_xlfn.LET(_xlpm.legacyData,INDEX('INPUT Legacy JSON Input'!$C:$C,$D552),
_xlpm.interimString,MID(_xlpm.legacyData,FIND(E$1,_xlpm.legacyData)+LEN(E$1)+3,LEN(_xlpm.legacyData)),
IF(ISERROR(FIND(E$1,_xlpm.legacyData)),"",LEFT(_xlpm.interimString,FIND("}",_xlpm.interimString)-2))),"")</f>
        <v/>
      </c>
      <c r="F552" t="str" cm="1">
        <f t="array" ref="F552">IF($D552&lt;&gt;FALSE,_xlfn.LET(_xlpm.legacyData,INDEX('INPUT Legacy JSON Input'!$C:$C,$D552),
_xlpm.interimString,MID(_xlpm.legacyData,FIND(F$1,_xlpm.legacyData)+LEN(F$1)+3,LEN(_xlpm.legacyData)),
IF(ISERROR(FIND(F$1,_xlpm.legacyData)),"",LEFT(_xlpm.interimString,FIND("}",_xlpm.interimString)-2))),"")</f>
        <v/>
      </c>
      <c r="G552" t="str" cm="1">
        <f t="array" ref="G552">IF($D552&lt;&gt;FALSE,_xlfn.LET(_xlpm.legacyData,INDEX('INPUT Legacy JSON Input'!$C:$C,$D552),
_xlpm.interimString,MID(_xlpm.legacyData,FIND(G$1,_xlpm.legacyData)+LEN(G$1)+3,LEN(_xlpm.legacyData)),
IF(ISERROR(FIND(G$1,_xlpm.legacyData)),"",LEFT(_xlpm.interimString,FIND("}",_xlpm.interimString)-2))),"")</f>
        <v/>
      </c>
      <c r="H552" s="9" t="str">
        <f>IF(OR(AND(E552="",F552="",G552=""),AND(B552="labels.icon",F552="")),"",
SUBSTITUTE("{\""featureType\"":\"""&amp;A552&amp;"\"",\""elementType\"":\"""&amp;B552&amp;"\"",\""stylers\"":["&amp;
IF(OR(E552="",B552="labels.icon"),"","{\""visibility\"":\"""&amp;E552&amp;"\""},")&amp;
IF(F552="","","{\""color\"":\"""&amp;F552&amp;"\""},")&amp;
IF(OR(G552="",B552="labels.icon"),"","{\""weight\"":"&amp;G552&amp;"}")&amp;
"]}" &amp;IF((COUNTA(H553:H$778)-COUNTIF(H553:H$778,""))&gt;0, ",", ""),",]","]"))</f>
        <v/>
      </c>
    </row>
    <row r="553" spans="1:8">
      <c r="A553" s="6" t="s">
        <v>106</v>
      </c>
      <c r="B553" t="str" cm="1">
        <f t="array" ref="B553">INDEX('CONSTRUCTION 7 Types'!A:A,COUNTIF(A$2:A553,A553))</f>
        <v>labels.text.fill</v>
      </c>
      <c r="D553" t="b">
        <f>_xlfn.LET(_xlpm.overrideMatch,IFERROR(MATCH("{""featureType"":""" &amp; INDEX('CONFIG Legacy V3 Mapping'!B:B,MATCH('OUTPUT Legacy Converter'!A553,'CONFIG Legacy V3 Mapping'!A:A,0)) &amp; """,""elementType"":""" &amp; B553 &amp; """",'INPUT Legacy JSON Input'!$D:$D,0),FALSE),
_xlpm.allMatch,IF(LEN(A553)-LEN(SUBSTITUTE(A553,".",""))=0,IFERROR(MATCH("{""featureType"":"""&amp;INDEX('CONFIG Legacy V3 Mapping'!B:B,MATCH('OUTPUT Legacy Converter'!A553,'CONFIG Legacy V3 Mapping'!A:A,0))&amp;""",""elementType"":""all""",'INPUT Legacy JSON Input'!$D:$D,0),FALSE),FALSE),
_xlpm.defaultMatch,IF(LEN(A553)-LEN(SUBSTITUTE(A553,".",""))=0,IFERROR(MATCH("{""elementType"":""" &amp; B553 &amp; """",'INPUT Legacy JSON Input'!$D:$D,0),FALSE),FALSE),
IF(_xlpm.overrideMatch,_xlpm.overrideMatch,IF(_xlpm.allMatch,_xlpm.allMatch,IF(_xlpm.defaultMatch,_xlpm.defaultMatch,FALSE))))</f>
        <v>0</v>
      </c>
      <c r="E553" t="str" cm="1">
        <f t="array" ref="E553">IF($D553&lt;&gt;FALSE,_xlfn.LET(_xlpm.legacyData,INDEX('INPUT Legacy JSON Input'!$C:$C,$D553),
_xlpm.interimString,MID(_xlpm.legacyData,FIND(E$1,_xlpm.legacyData)+LEN(E$1)+3,LEN(_xlpm.legacyData)),
IF(ISERROR(FIND(E$1,_xlpm.legacyData)),"",LEFT(_xlpm.interimString,FIND("}",_xlpm.interimString)-2))),"")</f>
        <v/>
      </c>
      <c r="F553" t="str" cm="1">
        <f t="array" ref="F553">IF($D553&lt;&gt;FALSE,_xlfn.LET(_xlpm.legacyData,INDEX('INPUT Legacy JSON Input'!$C:$C,$D553),
_xlpm.interimString,MID(_xlpm.legacyData,FIND(F$1,_xlpm.legacyData)+LEN(F$1)+3,LEN(_xlpm.legacyData)),
IF(ISERROR(FIND(F$1,_xlpm.legacyData)),"",LEFT(_xlpm.interimString,FIND("}",_xlpm.interimString)-2))),"")</f>
        <v/>
      </c>
      <c r="G553" t="str" cm="1">
        <f t="array" ref="G553">IF($D553&lt;&gt;FALSE,_xlfn.LET(_xlpm.legacyData,INDEX('INPUT Legacy JSON Input'!$C:$C,$D553),
_xlpm.interimString,MID(_xlpm.legacyData,FIND(G$1,_xlpm.legacyData)+LEN(G$1)+3,LEN(_xlpm.legacyData)),
IF(ISERROR(FIND(G$1,_xlpm.legacyData)),"",LEFT(_xlpm.interimString,FIND("}",_xlpm.interimString)-2))),"")</f>
        <v/>
      </c>
      <c r="H553" s="9" t="str">
        <f>IF(OR(AND(E553="",F553="",G553=""),AND(B553="labels.icon",F553="")),"",
SUBSTITUTE("{\""featureType\"":\"""&amp;A553&amp;"\"",\""elementType\"":\"""&amp;B553&amp;"\"",\""stylers\"":["&amp;
IF(OR(E553="",B553="labels.icon"),"","{\""visibility\"":\"""&amp;E553&amp;"\""},")&amp;
IF(F553="","","{\""color\"":\"""&amp;F553&amp;"\""},")&amp;
IF(OR(G553="",B553="labels.icon"),"","{\""weight\"":"&amp;G553&amp;"}")&amp;
"]}" &amp;IF((COUNTA(H554:H$778)-COUNTIF(H554:H$778,""))&gt;0, ",", ""),",]","]"))</f>
        <v/>
      </c>
    </row>
    <row r="554" spans="1:8">
      <c r="A554" s="6" t="s">
        <v>107</v>
      </c>
      <c r="B554" t="str" cm="1">
        <f t="array" ref="B554">INDEX('CONSTRUCTION 7 Types'!A:A,COUNTIF(A$2:A554,A554))</f>
        <v>labels.text.fill</v>
      </c>
      <c r="D554" t="b">
        <f>_xlfn.LET(_xlpm.overrideMatch,IFERROR(MATCH("{""featureType"":""" &amp; INDEX('CONFIG Legacy V3 Mapping'!B:B,MATCH('OUTPUT Legacy Converter'!A554,'CONFIG Legacy V3 Mapping'!A:A,0)) &amp; """,""elementType"":""" &amp; B554 &amp; """",'INPUT Legacy JSON Input'!$D:$D,0),FALSE),
_xlpm.allMatch,IF(LEN(A554)-LEN(SUBSTITUTE(A554,".",""))=0,IFERROR(MATCH("{""featureType"":"""&amp;INDEX('CONFIG Legacy V3 Mapping'!B:B,MATCH('OUTPUT Legacy Converter'!A554,'CONFIG Legacy V3 Mapping'!A:A,0))&amp;""",""elementType"":""all""",'INPUT Legacy JSON Input'!$D:$D,0),FALSE),FALSE),
_xlpm.defaultMatch,IF(LEN(A554)-LEN(SUBSTITUTE(A554,".",""))=0,IFERROR(MATCH("{""elementType"":""" &amp; B554 &amp; """",'INPUT Legacy JSON Input'!$D:$D,0),FALSE),FALSE),
IF(_xlpm.overrideMatch,_xlpm.overrideMatch,IF(_xlpm.allMatch,_xlpm.allMatch,IF(_xlpm.defaultMatch,_xlpm.defaultMatch,FALSE))))</f>
        <v>0</v>
      </c>
      <c r="E554" t="str" cm="1">
        <f t="array" ref="E554">IF($D554&lt;&gt;FALSE,_xlfn.LET(_xlpm.legacyData,INDEX('INPUT Legacy JSON Input'!$C:$C,$D554),
_xlpm.interimString,MID(_xlpm.legacyData,FIND(E$1,_xlpm.legacyData)+LEN(E$1)+3,LEN(_xlpm.legacyData)),
IF(ISERROR(FIND(E$1,_xlpm.legacyData)),"",LEFT(_xlpm.interimString,FIND("}",_xlpm.interimString)-2))),"")</f>
        <v/>
      </c>
      <c r="F554" t="str" cm="1">
        <f t="array" ref="F554">IF($D554&lt;&gt;FALSE,_xlfn.LET(_xlpm.legacyData,INDEX('INPUT Legacy JSON Input'!$C:$C,$D554),
_xlpm.interimString,MID(_xlpm.legacyData,FIND(F$1,_xlpm.legacyData)+LEN(F$1)+3,LEN(_xlpm.legacyData)),
IF(ISERROR(FIND(F$1,_xlpm.legacyData)),"",LEFT(_xlpm.interimString,FIND("}",_xlpm.interimString)-2))),"")</f>
        <v/>
      </c>
      <c r="G554" t="str" cm="1">
        <f t="array" ref="G554">IF($D554&lt;&gt;FALSE,_xlfn.LET(_xlpm.legacyData,INDEX('INPUT Legacy JSON Input'!$C:$C,$D554),
_xlpm.interimString,MID(_xlpm.legacyData,FIND(G$1,_xlpm.legacyData)+LEN(G$1)+3,LEN(_xlpm.legacyData)),
IF(ISERROR(FIND(G$1,_xlpm.legacyData)),"",LEFT(_xlpm.interimString,FIND("}",_xlpm.interimString)-2))),"")</f>
        <v/>
      </c>
      <c r="H554" s="9" t="str">
        <f>IF(OR(AND(E554="",F554="",G554=""),AND(B554="labels.icon",F554="")),"",
SUBSTITUTE("{\""featureType\"":\"""&amp;A554&amp;"\"",\""elementType\"":\"""&amp;B554&amp;"\"",\""stylers\"":["&amp;
IF(OR(E554="",B554="labels.icon"),"","{\""visibility\"":\"""&amp;E554&amp;"\""},")&amp;
IF(F554="","","{\""color\"":\"""&amp;F554&amp;"\""},")&amp;
IF(OR(G554="",B554="labels.icon"),"","{\""weight\"":"&amp;G554&amp;"}")&amp;
"]}" &amp;IF((COUNTA(H555:H$778)-COUNTIF(H555:H$778,""))&gt;0, ",", ""),",]","]"))</f>
        <v/>
      </c>
    </row>
    <row r="555" spans="1:8">
      <c r="A555" s="6" t="s">
        <v>108</v>
      </c>
      <c r="B555" t="str" cm="1">
        <f t="array" ref="B555">INDEX('CONSTRUCTION 7 Types'!A:A,COUNTIF(A$2:A555,A555))</f>
        <v>labels.text.fill</v>
      </c>
      <c r="D555" t="b">
        <f>_xlfn.LET(_xlpm.overrideMatch,IFERROR(MATCH("{""featureType"":""" &amp; INDEX('CONFIG Legacy V3 Mapping'!B:B,MATCH('OUTPUT Legacy Converter'!A555,'CONFIG Legacy V3 Mapping'!A:A,0)) &amp; """,""elementType"":""" &amp; B555 &amp; """",'INPUT Legacy JSON Input'!$D:$D,0),FALSE),
_xlpm.allMatch,IF(LEN(A555)-LEN(SUBSTITUTE(A555,".",""))=0,IFERROR(MATCH("{""featureType"":"""&amp;INDEX('CONFIG Legacy V3 Mapping'!B:B,MATCH('OUTPUT Legacy Converter'!A555,'CONFIG Legacy V3 Mapping'!A:A,0))&amp;""",""elementType"":""all""",'INPUT Legacy JSON Input'!$D:$D,0),FALSE),FALSE),
_xlpm.defaultMatch,IF(LEN(A555)-LEN(SUBSTITUTE(A555,".",""))=0,IFERROR(MATCH("{""elementType"":""" &amp; B555 &amp; """",'INPUT Legacy JSON Input'!$D:$D,0),FALSE),FALSE),
IF(_xlpm.overrideMatch,_xlpm.overrideMatch,IF(_xlpm.allMatch,_xlpm.allMatch,IF(_xlpm.defaultMatch,_xlpm.defaultMatch,FALSE))))</f>
        <v>0</v>
      </c>
      <c r="E555" t="str" cm="1">
        <f t="array" ref="E555">IF($D555&lt;&gt;FALSE,_xlfn.LET(_xlpm.legacyData,INDEX('INPUT Legacy JSON Input'!$C:$C,$D555),
_xlpm.interimString,MID(_xlpm.legacyData,FIND(E$1,_xlpm.legacyData)+LEN(E$1)+3,LEN(_xlpm.legacyData)),
IF(ISERROR(FIND(E$1,_xlpm.legacyData)),"",LEFT(_xlpm.interimString,FIND("}",_xlpm.interimString)-2))),"")</f>
        <v/>
      </c>
      <c r="F555" t="str" cm="1">
        <f t="array" ref="F555">IF($D555&lt;&gt;FALSE,_xlfn.LET(_xlpm.legacyData,INDEX('INPUT Legacy JSON Input'!$C:$C,$D555),
_xlpm.interimString,MID(_xlpm.legacyData,FIND(F$1,_xlpm.legacyData)+LEN(F$1)+3,LEN(_xlpm.legacyData)),
IF(ISERROR(FIND(F$1,_xlpm.legacyData)),"",LEFT(_xlpm.interimString,FIND("}",_xlpm.interimString)-2))),"")</f>
        <v/>
      </c>
      <c r="G555" t="str" cm="1">
        <f t="array" ref="G555">IF($D555&lt;&gt;FALSE,_xlfn.LET(_xlpm.legacyData,INDEX('INPUT Legacy JSON Input'!$C:$C,$D555),
_xlpm.interimString,MID(_xlpm.legacyData,FIND(G$1,_xlpm.legacyData)+LEN(G$1)+3,LEN(_xlpm.legacyData)),
IF(ISERROR(FIND(G$1,_xlpm.legacyData)),"",LEFT(_xlpm.interimString,FIND("}",_xlpm.interimString)-2))),"")</f>
        <v/>
      </c>
      <c r="H555" s="9" t="str">
        <f>IF(OR(AND(E555="",F555="",G555=""),AND(B555="labels.icon",F555="")),"",
SUBSTITUTE("{\""featureType\"":\"""&amp;A555&amp;"\"",\""elementType\"":\"""&amp;B555&amp;"\"",\""stylers\"":["&amp;
IF(OR(E555="",B555="labels.icon"),"","{\""visibility\"":\"""&amp;E555&amp;"\""},")&amp;
IF(F555="","","{\""color\"":\"""&amp;F555&amp;"\""},")&amp;
IF(OR(G555="",B555="labels.icon"),"","{\""weight\"":"&amp;G555&amp;"}")&amp;
"]}" &amp;IF((COUNTA(H556:H$778)-COUNTIF(H556:H$778,""))&gt;0, ",", ""),",]","]"))</f>
        <v/>
      </c>
    </row>
    <row r="556" spans="1:8">
      <c r="A556" s="6" t="s">
        <v>109</v>
      </c>
      <c r="B556" t="str" cm="1">
        <f t="array" ref="B556">INDEX('CONSTRUCTION 7 Types'!A:A,COUNTIF(A$2:A556,A556))</f>
        <v>labels.text.fill</v>
      </c>
      <c r="D556" t="b">
        <f>_xlfn.LET(_xlpm.overrideMatch,IFERROR(MATCH("{""featureType"":""" &amp; INDEX('CONFIG Legacy V3 Mapping'!B:B,MATCH('OUTPUT Legacy Converter'!A556,'CONFIG Legacy V3 Mapping'!A:A,0)) &amp; """,""elementType"":""" &amp; B556 &amp; """",'INPUT Legacy JSON Input'!$D:$D,0),FALSE),
_xlpm.allMatch,IF(LEN(A556)-LEN(SUBSTITUTE(A556,".",""))=0,IFERROR(MATCH("{""featureType"":"""&amp;INDEX('CONFIG Legacy V3 Mapping'!B:B,MATCH('OUTPUT Legacy Converter'!A556,'CONFIG Legacy V3 Mapping'!A:A,0))&amp;""",""elementType"":""all""",'INPUT Legacy JSON Input'!$D:$D,0),FALSE),FALSE),
_xlpm.defaultMatch,IF(LEN(A556)-LEN(SUBSTITUTE(A556,".",""))=0,IFERROR(MATCH("{""elementType"":""" &amp; B556 &amp; """",'INPUT Legacy JSON Input'!$D:$D,0),FALSE),FALSE),
IF(_xlpm.overrideMatch,_xlpm.overrideMatch,IF(_xlpm.allMatch,_xlpm.allMatch,IF(_xlpm.defaultMatch,_xlpm.defaultMatch,FALSE))))</f>
        <v>0</v>
      </c>
      <c r="E556" t="str" cm="1">
        <f t="array" ref="E556">IF($D556&lt;&gt;FALSE,_xlfn.LET(_xlpm.legacyData,INDEX('INPUT Legacy JSON Input'!$C:$C,$D556),
_xlpm.interimString,MID(_xlpm.legacyData,FIND(E$1,_xlpm.legacyData)+LEN(E$1)+3,LEN(_xlpm.legacyData)),
IF(ISERROR(FIND(E$1,_xlpm.legacyData)),"",LEFT(_xlpm.interimString,FIND("}",_xlpm.interimString)-2))),"")</f>
        <v/>
      </c>
      <c r="F556" t="str" cm="1">
        <f t="array" ref="F556">IF($D556&lt;&gt;FALSE,_xlfn.LET(_xlpm.legacyData,INDEX('INPUT Legacy JSON Input'!$C:$C,$D556),
_xlpm.interimString,MID(_xlpm.legacyData,FIND(F$1,_xlpm.legacyData)+LEN(F$1)+3,LEN(_xlpm.legacyData)),
IF(ISERROR(FIND(F$1,_xlpm.legacyData)),"",LEFT(_xlpm.interimString,FIND("}",_xlpm.interimString)-2))),"")</f>
        <v/>
      </c>
      <c r="G556" t="str" cm="1">
        <f t="array" ref="G556">IF($D556&lt;&gt;FALSE,_xlfn.LET(_xlpm.legacyData,INDEX('INPUT Legacy JSON Input'!$C:$C,$D556),
_xlpm.interimString,MID(_xlpm.legacyData,FIND(G$1,_xlpm.legacyData)+LEN(G$1)+3,LEN(_xlpm.legacyData)),
IF(ISERROR(FIND(G$1,_xlpm.legacyData)),"",LEFT(_xlpm.interimString,FIND("}",_xlpm.interimString)-2))),"")</f>
        <v/>
      </c>
      <c r="H556" s="9" t="str">
        <f>IF(OR(AND(E556="",F556="",G556=""),AND(B556="labels.icon",F556="")),"",
SUBSTITUTE("{\""featureType\"":\"""&amp;A556&amp;"\"",\""elementType\"":\"""&amp;B556&amp;"\"",\""stylers\"":["&amp;
IF(OR(E556="",B556="labels.icon"),"","{\""visibility\"":\"""&amp;E556&amp;"\""},")&amp;
IF(F556="","","{\""color\"":\"""&amp;F556&amp;"\""},")&amp;
IF(OR(G556="",B556="labels.icon"),"","{\""weight\"":"&amp;G556&amp;"}")&amp;
"]}" &amp;IF((COUNTA(H557:H$778)-COUNTIF(H557:H$778,""))&gt;0, ",", ""),",]","]"))</f>
        <v/>
      </c>
    </row>
    <row r="557" spans="1:8">
      <c r="A557" s="7" t="s">
        <v>110</v>
      </c>
      <c r="B557" t="str" cm="1">
        <f t="array" ref="B557">INDEX('CONSTRUCTION 7 Types'!A:A,COUNTIF(A$2:A557,A557))</f>
        <v>labels.text.stroke</v>
      </c>
      <c r="D557" t="b">
        <f>_xlfn.LET(_xlpm.overrideMatch,IFERROR(MATCH("{""featureType"":""" &amp; INDEX('CONFIG Legacy V3 Mapping'!B:B,MATCH('OUTPUT Legacy Converter'!A557,'CONFIG Legacy V3 Mapping'!A:A,0)) &amp; """,""elementType"":""" &amp; B557 &amp; """",'INPUT Legacy JSON Input'!$D:$D,0),FALSE),
_xlpm.allMatch,IF(LEN(A557)-LEN(SUBSTITUTE(A557,".",""))=0,IFERROR(MATCH("{""featureType"":"""&amp;INDEX('CONFIG Legacy V3 Mapping'!B:B,MATCH('OUTPUT Legacy Converter'!A557,'CONFIG Legacy V3 Mapping'!A:A,0))&amp;""",""elementType"":""all""",'INPUT Legacy JSON Input'!$D:$D,0),FALSE),FALSE),
_xlpm.defaultMatch,IF(LEN(A557)-LEN(SUBSTITUTE(A557,".",""))=0,IFERROR(MATCH("{""elementType"":""" &amp; B557 &amp; """",'INPUT Legacy JSON Input'!$D:$D,0),FALSE),FALSE),
IF(_xlpm.overrideMatch,_xlpm.overrideMatch,IF(_xlpm.allMatch,_xlpm.allMatch,IF(_xlpm.defaultMatch,_xlpm.defaultMatch,FALSE))))</f>
        <v>0</v>
      </c>
      <c r="E557" t="str" cm="1">
        <f t="array" ref="E557">IF($D557&lt;&gt;FALSE,_xlfn.LET(_xlpm.legacyData,INDEX('INPUT Legacy JSON Input'!$C:$C,$D557),
_xlpm.interimString,MID(_xlpm.legacyData,FIND(E$1,_xlpm.legacyData)+LEN(E$1)+3,LEN(_xlpm.legacyData)),
IF(ISERROR(FIND(E$1,_xlpm.legacyData)),"",LEFT(_xlpm.interimString,FIND("}",_xlpm.interimString)-2))),"")</f>
        <v/>
      </c>
      <c r="F557" t="str" cm="1">
        <f t="array" ref="F557">IF($D557&lt;&gt;FALSE,_xlfn.LET(_xlpm.legacyData,INDEX('INPUT Legacy JSON Input'!$C:$C,$D557),
_xlpm.interimString,MID(_xlpm.legacyData,FIND(F$1,_xlpm.legacyData)+LEN(F$1)+3,LEN(_xlpm.legacyData)),
IF(ISERROR(FIND(F$1,_xlpm.legacyData)),"",LEFT(_xlpm.interimString,FIND("}",_xlpm.interimString)-2))),"")</f>
        <v/>
      </c>
      <c r="G557" t="str" cm="1">
        <f t="array" ref="G557">IF($D557&lt;&gt;FALSE,_xlfn.LET(_xlpm.legacyData,INDEX('INPUT Legacy JSON Input'!$C:$C,$D557),
_xlpm.interimString,MID(_xlpm.legacyData,FIND(G$1,_xlpm.legacyData)+LEN(G$1)+3,LEN(_xlpm.legacyData)),
IF(ISERROR(FIND(G$1,_xlpm.legacyData)),"",LEFT(_xlpm.interimString,FIND("}",_xlpm.interimString)-2))),"")</f>
        <v/>
      </c>
      <c r="H557" s="9" t="str">
        <f>IF(OR(AND(E557="",F557="",G557=""),AND(B557="labels.icon",F557="")),"",
SUBSTITUTE("{\""featureType\"":\"""&amp;A557&amp;"\"",\""elementType\"":\"""&amp;B557&amp;"\"",\""stylers\"":["&amp;
IF(OR(E557="",B557="labels.icon"),"","{\""visibility\"":\"""&amp;E557&amp;"\""},")&amp;
IF(F557="","","{\""color\"":\"""&amp;F557&amp;"\""},")&amp;
IF(OR(G557="",B557="labels.icon"),"","{\""weight\"":"&amp;G557&amp;"}")&amp;
"]}" &amp;IF((COUNTA(H558:H$778)-COUNTIF(H558:H$778,""))&gt;0, ",", ""),",]","]"))</f>
        <v/>
      </c>
    </row>
    <row r="558" spans="1:8">
      <c r="A558" s="7" t="s">
        <v>0</v>
      </c>
      <c r="B558" t="str" cm="1">
        <f t="array" ref="B558">INDEX('CONSTRUCTION 7 Types'!A:A,COUNTIF(A$2:A558,A558))</f>
        <v>labels.text.stroke</v>
      </c>
      <c r="D558" t="b">
        <f>_xlfn.LET(_xlpm.overrideMatch,IFERROR(MATCH("{""featureType"":""" &amp; INDEX('CONFIG Legacy V3 Mapping'!B:B,MATCH('OUTPUT Legacy Converter'!A558,'CONFIG Legacy V3 Mapping'!A:A,0)) &amp; """,""elementType"":""" &amp; B558 &amp; """",'INPUT Legacy JSON Input'!$D:$D,0),FALSE),
_xlpm.allMatch,IF(LEN(A558)-LEN(SUBSTITUTE(A558,".",""))=0,IFERROR(MATCH("{""featureType"":"""&amp;INDEX('CONFIG Legacy V3 Mapping'!B:B,MATCH('OUTPUT Legacy Converter'!A558,'CONFIG Legacy V3 Mapping'!A:A,0))&amp;""",""elementType"":""all""",'INPUT Legacy JSON Input'!$D:$D,0),FALSE),FALSE),
_xlpm.defaultMatch,IF(LEN(A558)-LEN(SUBSTITUTE(A558,".",""))=0,IFERROR(MATCH("{""elementType"":""" &amp; B558 &amp; """",'INPUT Legacy JSON Input'!$D:$D,0),FALSE),FALSE),
IF(_xlpm.overrideMatch,_xlpm.overrideMatch,IF(_xlpm.allMatch,_xlpm.allMatch,IF(_xlpm.defaultMatch,_xlpm.defaultMatch,FALSE))))</f>
        <v>0</v>
      </c>
      <c r="E558" t="str" cm="1">
        <f t="array" ref="E558">IF($D558&lt;&gt;FALSE,_xlfn.LET(_xlpm.legacyData,INDEX('INPUT Legacy JSON Input'!$C:$C,$D558),
_xlpm.interimString,MID(_xlpm.legacyData,FIND(E$1,_xlpm.legacyData)+LEN(E$1)+3,LEN(_xlpm.legacyData)),
IF(ISERROR(FIND(E$1,_xlpm.legacyData)),"",LEFT(_xlpm.interimString,FIND("}",_xlpm.interimString)-2))),"")</f>
        <v/>
      </c>
      <c r="F558" t="str" cm="1">
        <f t="array" ref="F558">IF($D558&lt;&gt;FALSE,_xlfn.LET(_xlpm.legacyData,INDEX('INPUT Legacy JSON Input'!$C:$C,$D558),
_xlpm.interimString,MID(_xlpm.legacyData,FIND(F$1,_xlpm.legacyData)+LEN(F$1)+3,LEN(_xlpm.legacyData)),
IF(ISERROR(FIND(F$1,_xlpm.legacyData)),"",LEFT(_xlpm.interimString,FIND("}",_xlpm.interimString)-2))),"")</f>
        <v/>
      </c>
      <c r="G558" t="str" cm="1">
        <f t="array" ref="G558">IF($D558&lt;&gt;FALSE,_xlfn.LET(_xlpm.legacyData,INDEX('INPUT Legacy JSON Input'!$C:$C,$D558),
_xlpm.interimString,MID(_xlpm.legacyData,FIND(G$1,_xlpm.legacyData)+LEN(G$1)+3,LEN(_xlpm.legacyData)),
IF(ISERROR(FIND(G$1,_xlpm.legacyData)),"",LEFT(_xlpm.interimString,FIND("}",_xlpm.interimString)-2))),"")</f>
        <v/>
      </c>
      <c r="H558" s="9" t="str">
        <f>IF(OR(AND(E558="",F558="",G558=""),AND(B558="labels.icon",F558="")),"",
SUBSTITUTE("{\""featureType\"":\"""&amp;A558&amp;"\"",\""elementType\"":\"""&amp;B558&amp;"\"",\""stylers\"":["&amp;
IF(OR(E558="",B558="labels.icon"),"","{\""visibility\"":\"""&amp;E558&amp;"\""},")&amp;
IF(F558="","","{\""color\"":\"""&amp;F558&amp;"\""},")&amp;
IF(OR(G558="",B558="labels.icon"),"","{\""weight\"":"&amp;G558&amp;"}")&amp;
"]}" &amp;IF((COUNTA(H559:H$778)-COUNTIF(H559:H$778,""))&gt;0, ",", ""),",]","]"))</f>
        <v/>
      </c>
    </row>
    <row r="559" spans="1:8">
      <c r="A559" s="7" t="s">
        <v>1</v>
      </c>
      <c r="B559" t="str" cm="1">
        <f t="array" ref="B559">INDEX('CONSTRUCTION 7 Types'!A:A,COUNTIF(A$2:A559,A559))</f>
        <v>labels.text.stroke</v>
      </c>
      <c r="D559" t="b">
        <f>_xlfn.LET(_xlpm.overrideMatch,IFERROR(MATCH("{""featureType"":""" &amp; INDEX('CONFIG Legacy V3 Mapping'!B:B,MATCH('OUTPUT Legacy Converter'!A559,'CONFIG Legacy V3 Mapping'!A:A,0)) &amp; """,""elementType"":""" &amp; B559 &amp; """",'INPUT Legacy JSON Input'!$D:$D,0),FALSE),
_xlpm.allMatch,IF(LEN(A559)-LEN(SUBSTITUTE(A559,".",""))=0,IFERROR(MATCH("{""featureType"":"""&amp;INDEX('CONFIG Legacy V3 Mapping'!B:B,MATCH('OUTPUT Legacy Converter'!A559,'CONFIG Legacy V3 Mapping'!A:A,0))&amp;""",""elementType"":""all""",'INPUT Legacy JSON Input'!$D:$D,0),FALSE),FALSE),
_xlpm.defaultMatch,IF(LEN(A559)-LEN(SUBSTITUTE(A559,".",""))=0,IFERROR(MATCH("{""elementType"":""" &amp; B559 &amp; """",'INPUT Legacy JSON Input'!$D:$D,0),FALSE),FALSE),
IF(_xlpm.overrideMatch,_xlpm.overrideMatch,IF(_xlpm.allMatch,_xlpm.allMatch,IF(_xlpm.defaultMatch,_xlpm.defaultMatch,FALSE))))</f>
        <v>0</v>
      </c>
      <c r="E559" t="str" cm="1">
        <f t="array" ref="E559">IF($D559&lt;&gt;FALSE,_xlfn.LET(_xlpm.legacyData,INDEX('INPUT Legacy JSON Input'!$C:$C,$D559),
_xlpm.interimString,MID(_xlpm.legacyData,FIND(E$1,_xlpm.legacyData)+LEN(E$1)+3,LEN(_xlpm.legacyData)),
IF(ISERROR(FIND(E$1,_xlpm.legacyData)),"",LEFT(_xlpm.interimString,FIND("}",_xlpm.interimString)-2))),"")</f>
        <v/>
      </c>
      <c r="F559" t="str" cm="1">
        <f t="array" ref="F559">IF($D559&lt;&gt;FALSE,_xlfn.LET(_xlpm.legacyData,INDEX('INPUT Legacy JSON Input'!$C:$C,$D559),
_xlpm.interimString,MID(_xlpm.legacyData,FIND(F$1,_xlpm.legacyData)+LEN(F$1)+3,LEN(_xlpm.legacyData)),
IF(ISERROR(FIND(F$1,_xlpm.legacyData)),"",LEFT(_xlpm.interimString,FIND("}",_xlpm.interimString)-2))),"")</f>
        <v/>
      </c>
      <c r="G559" t="str" cm="1">
        <f t="array" ref="G559">IF($D559&lt;&gt;FALSE,_xlfn.LET(_xlpm.legacyData,INDEX('INPUT Legacy JSON Input'!$C:$C,$D559),
_xlpm.interimString,MID(_xlpm.legacyData,FIND(G$1,_xlpm.legacyData)+LEN(G$1)+3,LEN(_xlpm.legacyData)),
IF(ISERROR(FIND(G$1,_xlpm.legacyData)),"",LEFT(_xlpm.interimString,FIND("}",_xlpm.interimString)-2))),"")</f>
        <v/>
      </c>
      <c r="H559" s="9" t="str">
        <f>IF(OR(AND(E559="",F559="",G559=""),AND(B559="labels.icon",F559="")),"",
SUBSTITUTE("{\""featureType\"":\"""&amp;A559&amp;"\"",\""elementType\"":\"""&amp;B559&amp;"\"",\""stylers\"":["&amp;
IF(OR(E559="",B559="labels.icon"),"","{\""visibility\"":\"""&amp;E559&amp;"\""},")&amp;
IF(F559="","","{\""color\"":\"""&amp;F559&amp;"\""},")&amp;
IF(OR(G559="",B559="labels.icon"),"","{\""weight\"":"&amp;G559&amp;"}")&amp;
"]}" &amp;IF((COUNTA(H560:H$778)-COUNTIF(H560:H$778,""))&gt;0, ",", ""),",]","]"))</f>
        <v/>
      </c>
    </row>
    <row r="560" spans="1:8">
      <c r="A560" s="7" t="s">
        <v>2</v>
      </c>
      <c r="B560" t="str" cm="1">
        <f t="array" ref="B560">INDEX('CONSTRUCTION 7 Types'!A:A,COUNTIF(A$2:A560,A560))</f>
        <v>labels.text.stroke</v>
      </c>
      <c r="D560" t="b">
        <f>_xlfn.LET(_xlpm.overrideMatch,IFERROR(MATCH("{""featureType"":""" &amp; INDEX('CONFIG Legacy V3 Mapping'!B:B,MATCH('OUTPUT Legacy Converter'!A560,'CONFIG Legacy V3 Mapping'!A:A,0)) &amp; """,""elementType"":""" &amp; B560 &amp; """",'INPUT Legacy JSON Input'!$D:$D,0),FALSE),
_xlpm.allMatch,IF(LEN(A560)-LEN(SUBSTITUTE(A560,".",""))=0,IFERROR(MATCH("{""featureType"":"""&amp;INDEX('CONFIG Legacy V3 Mapping'!B:B,MATCH('OUTPUT Legacy Converter'!A560,'CONFIG Legacy V3 Mapping'!A:A,0))&amp;""",""elementType"":""all""",'INPUT Legacy JSON Input'!$D:$D,0),FALSE),FALSE),
_xlpm.defaultMatch,IF(LEN(A560)-LEN(SUBSTITUTE(A560,".",""))=0,IFERROR(MATCH("{""elementType"":""" &amp; B560 &amp; """",'INPUT Legacy JSON Input'!$D:$D,0),FALSE),FALSE),
IF(_xlpm.overrideMatch,_xlpm.overrideMatch,IF(_xlpm.allMatch,_xlpm.allMatch,IF(_xlpm.defaultMatch,_xlpm.defaultMatch,FALSE))))</f>
        <v>0</v>
      </c>
      <c r="E560" t="str" cm="1">
        <f t="array" ref="E560">IF($D560&lt;&gt;FALSE,_xlfn.LET(_xlpm.legacyData,INDEX('INPUT Legacy JSON Input'!$C:$C,$D560),
_xlpm.interimString,MID(_xlpm.legacyData,FIND(E$1,_xlpm.legacyData)+LEN(E$1)+3,LEN(_xlpm.legacyData)),
IF(ISERROR(FIND(E$1,_xlpm.legacyData)),"",LEFT(_xlpm.interimString,FIND("}",_xlpm.interimString)-2))),"")</f>
        <v/>
      </c>
      <c r="F560" t="str" cm="1">
        <f t="array" ref="F560">IF($D560&lt;&gt;FALSE,_xlfn.LET(_xlpm.legacyData,INDEX('INPUT Legacy JSON Input'!$C:$C,$D560),
_xlpm.interimString,MID(_xlpm.legacyData,FIND(F$1,_xlpm.legacyData)+LEN(F$1)+3,LEN(_xlpm.legacyData)),
IF(ISERROR(FIND(F$1,_xlpm.legacyData)),"",LEFT(_xlpm.interimString,FIND("}",_xlpm.interimString)-2))),"")</f>
        <v/>
      </c>
      <c r="G560" t="str" cm="1">
        <f t="array" ref="G560">IF($D560&lt;&gt;FALSE,_xlfn.LET(_xlpm.legacyData,INDEX('INPUT Legacy JSON Input'!$C:$C,$D560),
_xlpm.interimString,MID(_xlpm.legacyData,FIND(G$1,_xlpm.legacyData)+LEN(G$1)+3,LEN(_xlpm.legacyData)),
IF(ISERROR(FIND(G$1,_xlpm.legacyData)),"",LEFT(_xlpm.interimString,FIND("}",_xlpm.interimString)-2))),"")</f>
        <v/>
      </c>
      <c r="H560" s="9" t="str">
        <f>IF(OR(AND(E560="",F560="",G560=""),AND(B560="labels.icon",F560="")),"",
SUBSTITUTE("{\""featureType\"":\"""&amp;A560&amp;"\"",\""elementType\"":\"""&amp;B560&amp;"\"",\""stylers\"":["&amp;
IF(OR(E560="",B560="labels.icon"),"","{\""visibility\"":\"""&amp;E560&amp;"\""},")&amp;
IF(F560="","","{\""color\"":\"""&amp;F560&amp;"\""},")&amp;
IF(OR(G560="",B560="labels.icon"),"","{\""weight\"":"&amp;G560&amp;"}")&amp;
"]}" &amp;IF((COUNTA(H561:H$778)-COUNTIF(H561:H$778,""))&gt;0, ",", ""),",]","]"))</f>
        <v/>
      </c>
    </row>
    <row r="561" spans="1:8">
      <c r="A561" s="7" t="s">
        <v>3</v>
      </c>
      <c r="B561" t="str" cm="1">
        <f t="array" ref="B561">INDEX('CONSTRUCTION 7 Types'!A:A,COUNTIF(A$2:A561,A561))</f>
        <v>labels.text.stroke</v>
      </c>
      <c r="D561" t="b">
        <f>_xlfn.LET(_xlpm.overrideMatch,IFERROR(MATCH("{""featureType"":""" &amp; INDEX('CONFIG Legacy V3 Mapping'!B:B,MATCH('OUTPUT Legacy Converter'!A561,'CONFIG Legacy V3 Mapping'!A:A,0)) &amp; """,""elementType"":""" &amp; B561 &amp; """",'INPUT Legacy JSON Input'!$D:$D,0),FALSE),
_xlpm.allMatch,IF(LEN(A561)-LEN(SUBSTITUTE(A561,".",""))=0,IFERROR(MATCH("{""featureType"":"""&amp;INDEX('CONFIG Legacy V3 Mapping'!B:B,MATCH('OUTPUT Legacy Converter'!A561,'CONFIG Legacy V3 Mapping'!A:A,0))&amp;""",""elementType"":""all""",'INPUT Legacy JSON Input'!$D:$D,0),FALSE),FALSE),
_xlpm.defaultMatch,IF(LEN(A561)-LEN(SUBSTITUTE(A561,".",""))=0,IFERROR(MATCH("{""elementType"":""" &amp; B561 &amp; """",'INPUT Legacy JSON Input'!$D:$D,0),FALSE),FALSE),
IF(_xlpm.overrideMatch,_xlpm.overrideMatch,IF(_xlpm.allMatch,_xlpm.allMatch,IF(_xlpm.defaultMatch,_xlpm.defaultMatch,FALSE))))</f>
        <v>0</v>
      </c>
      <c r="E561" t="str" cm="1">
        <f t="array" ref="E561">IF($D561&lt;&gt;FALSE,_xlfn.LET(_xlpm.legacyData,INDEX('INPUT Legacy JSON Input'!$C:$C,$D561),
_xlpm.interimString,MID(_xlpm.legacyData,FIND(E$1,_xlpm.legacyData)+LEN(E$1)+3,LEN(_xlpm.legacyData)),
IF(ISERROR(FIND(E$1,_xlpm.legacyData)),"",LEFT(_xlpm.interimString,FIND("}",_xlpm.interimString)-2))),"")</f>
        <v/>
      </c>
      <c r="F561" t="str" cm="1">
        <f t="array" ref="F561">IF($D561&lt;&gt;FALSE,_xlfn.LET(_xlpm.legacyData,INDEX('INPUT Legacy JSON Input'!$C:$C,$D561),
_xlpm.interimString,MID(_xlpm.legacyData,FIND(F$1,_xlpm.legacyData)+LEN(F$1)+3,LEN(_xlpm.legacyData)),
IF(ISERROR(FIND(F$1,_xlpm.legacyData)),"",LEFT(_xlpm.interimString,FIND("}",_xlpm.interimString)-2))),"")</f>
        <v/>
      </c>
      <c r="G561" t="str" cm="1">
        <f t="array" ref="G561">IF($D561&lt;&gt;FALSE,_xlfn.LET(_xlpm.legacyData,INDEX('INPUT Legacy JSON Input'!$C:$C,$D561),
_xlpm.interimString,MID(_xlpm.legacyData,FIND(G$1,_xlpm.legacyData)+LEN(G$1)+3,LEN(_xlpm.legacyData)),
IF(ISERROR(FIND(G$1,_xlpm.legacyData)),"",LEFT(_xlpm.interimString,FIND("}",_xlpm.interimString)-2))),"")</f>
        <v/>
      </c>
      <c r="H561" s="9" t="str">
        <f>IF(OR(AND(E561="",F561="",G561=""),AND(B561="labels.icon",F561="")),"",
SUBSTITUTE("{\""featureType\"":\"""&amp;A561&amp;"\"",\""elementType\"":\"""&amp;B561&amp;"\"",\""stylers\"":["&amp;
IF(OR(E561="",B561="labels.icon"),"","{\""visibility\"":\"""&amp;E561&amp;"\""},")&amp;
IF(F561="","","{\""color\"":\"""&amp;F561&amp;"\""},")&amp;
IF(OR(G561="",B561="labels.icon"),"","{\""weight\"":"&amp;G561&amp;"}")&amp;
"]}" &amp;IF((COUNTA(H562:H$778)-COUNTIF(H562:H$778,""))&gt;0, ",", ""),",]","]"))</f>
        <v/>
      </c>
    </row>
    <row r="562" spans="1:8">
      <c r="A562" s="7" t="s">
        <v>4</v>
      </c>
      <c r="B562" t="str" cm="1">
        <f t="array" ref="B562">INDEX('CONSTRUCTION 7 Types'!A:A,COUNTIF(A$2:A562,A562))</f>
        <v>labels.text.stroke</v>
      </c>
      <c r="D562" t="b">
        <f>_xlfn.LET(_xlpm.overrideMatch,IFERROR(MATCH("{""featureType"":""" &amp; INDEX('CONFIG Legacy V3 Mapping'!B:B,MATCH('OUTPUT Legacy Converter'!A562,'CONFIG Legacy V3 Mapping'!A:A,0)) &amp; """,""elementType"":""" &amp; B562 &amp; """",'INPUT Legacy JSON Input'!$D:$D,0),FALSE),
_xlpm.allMatch,IF(LEN(A562)-LEN(SUBSTITUTE(A562,".",""))=0,IFERROR(MATCH("{""featureType"":"""&amp;INDEX('CONFIG Legacy V3 Mapping'!B:B,MATCH('OUTPUT Legacy Converter'!A562,'CONFIG Legacy V3 Mapping'!A:A,0))&amp;""",""elementType"":""all""",'INPUT Legacy JSON Input'!$D:$D,0),FALSE),FALSE),
_xlpm.defaultMatch,IF(LEN(A562)-LEN(SUBSTITUTE(A562,".",""))=0,IFERROR(MATCH("{""elementType"":""" &amp; B562 &amp; """",'INPUT Legacy JSON Input'!$D:$D,0),FALSE),FALSE),
IF(_xlpm.overrideMatch,_xlpm.overrideMatch,IF(_xlpm.allMatch,_xlpm.allMatch,IF(_xlpm.defaultMatch,_xlpm.defaultMatch,FALSE))))</f>
        <v>0</v>
      </c>
      <c r="E562" t="str" cm="1">
        <f t="array" ref="E562">IF($D562&lt;&gt;FALSE,_xlfn.LET(_xlpm.legacyData,INDEX('INPUT Legacy JSON Input'!$C:$C,$D562),
_xlpm.interimString,MID(_xlpm.legacyData,FIND(E$1,_xlpm.legacyData)+LEN(E$1)+3,LEN(_xlpm.legacyData)),
IF(ISERROR(FIND(E$1,_xlpm.legacyData)),"",LEFT(_xlpm.interimString,FIND("}",_xlpm.interimString)-2))),"")</f>
        <v/>
      </c>
      <c r="F562" t="str" cm="1">
        <f t="array" ref="F562">IF($D562&lt;&gt;FALSE,_xlfn.LET(_xlpm.legacyData,INDEX('INPUT Legacy JSON Input'!$C:$C,$D562),
_xlpm.interimString,MID(_xlpm.legacyData,FIND(F$1,_xlpm.legacyData)+LEN(F$1)+3,LEN(_xlpm.legacyData)),
IF(ISERROR(FIND(F$1,_xlpm.legacyData)),"",LEFT(_xlpm.interimString,FIND("}",_xlpm.interimString)-2))),"")</f>
        <v/>
      </c>
      <c r="G562" t="str" cm="1">
        <f t="array" ref="G562">IF($D562&lt;&gt;FALSE,_xlfn.LET(_xlpm.legacyData,INDEX('INPUT Legacy JSON Input'!$C:$C,$D562),
_xlpm.interimString,MID(_xlpm.legacyData,FIND(G$1,_xlpm.legacyData)+LEN(G$1)+3,LEN(_xlpm.legacyData)),
IF(ISERROR(FIND(G$1,_xlpm.legacyData)),"",LEFT(_xlpm.interimString,FIND("}",_xlpm.interimString)-2))),"")</f>
        <v/>
      </c>
      <c r="H562" s="9" t="str">
        <f>IF(OR(AND(E562="",F562="",G562=""),AND(B562="labels.icon",F562="")),"",
SUBSTITUTE("{\""featureType\"":\"""&amp;A562&amp;"\"",\""elementType\"":\"""&amp;B562&amp;"\"",\""stylers\"":["&amp;
IF(OR(E562="",B562="labels.icon"),"","{\""visibility\"":\"""&amp;E562&amp;"\""},")&amp;
IF(F562="","","{\""color\"":\"""&amp;F562&amp;"\""},")&amp;
IF(OR(G562="",B562="labels.icon"),"","{\""weight\"":"&amp;G562&amp;"}")&amp;
"]}" &amp;IF((COUNTA(H563:H$778)-COUNTIF(H563:H$778,""))&gt;0, ",", ""),",]","]"))</f>
        <v/>
      </c>
    </row>
    <row r="563" spans="1:8">
      <c r="A563" s="7" t="s">
        <v>5</v>
      </c>
      <c r="B563" t="str" cm="1">
        <f t="array" ref="B563">INDEX('CONSTRUCTION 7 Types'!A:A,COUNTIF(A$2:A563,A563))</f>
        <v>labels.text.stroke</v>
      </c>
      <c r="D563" t="b">
        <f>_xlfn.LET(_xlpm.overrideMatch,IFERROR(MATCH("{""featureType"":""" &amp; INDEX('CONFIG Legacy V3 Mapping'!B:B,MATCH('OUTPUT Legacy Converter'!A563,'CONFIG Legacy V3 Mapping'!A:A,0)) &amp; """,""elementType"":""" &amp; B563 &amp; """",'INPUT Legacy JSON Input'!$D:$D,0),FALSE),
_xlpm.allMatch,IF(LEN(A563)-LEN(SUBSTITUTE(A563,".",""))=0,IFERROR(MATCH("{""featureType"":"""&amp;INDEX('CONFIG Legacy V3 Mapping'!B:B,MATCH('OUTPUT Legacy Converter'!A563,'CONFIG Legacy V3 Mapping'!A:A,0))&amp;""",""elementType"":""all""",'INPUT Legacy JSON Input'!$D:$D,0),FALSE),FALSE),
_xlpm.defaultMatch,IF(LEN(A563)-LEN(SUBSTITUTE(A563,".",""))=0,IFERROR(MATCH("{""elementType"":""" &amp; B563 &amp; """",'INPUT Legacy JSON Input'!$D:$D,0),FALSE),FALSE),
IF(_xlpm.overrideMatch,_xlpm.overrideMatch,IF(_xlpm.allMatch,_xlpm.allMatch,IF(_xlpm.defaultMatch,_xlpm.defaultMatch,FALSE))))</f>
        <v>0</v>
      </c>
      <c r="E563" t="str" cm="1">
        <f t="array" ref="E563">IF($D563&lt;&gt;FALSE,_xlfn.LET(_xlpm.legacyData,INDEX('INPUT Legacy JSON Input'!$C:$C,$D563),
_xlpm.interimString,MID(_xlpm.legacyData,FIND(E$1,_xlpm.legacyData)+LEN(E$1)+3,LEN(_xlpm.legacyData)),
IF(ISERROR(FIND(E$1,_xlpm.legacyData)),"",LEFT(_xlpm.interimString,FIND("}",_xlpm.interimString)-2))),"")</f>
        <v/>
      </c>
      <c r="F563" t="str" cm="1">
        <f t="array" ref="F563">IF($D563&lt;&gt;FALSE,_xlfn.LET(_xlpm.legacyData,INDEX('INPUT Legacy JSON Input'!$C:$C,$D563),
_xlpm.interimString,MID(_xlpm.legacyData,FIND(F$1,_xlpm.legacyData)+LEN(F$1)+3,LEN(_xlpm.legacyData)),
IF(ISERROR(FIND(F$1,_xlpm.legacyData)),"",LEFT(_xlpm.interimString,FIND("}",_xlpm.interimString)-2))),"")</f>
        <v/>
      </c>
      <c r="G563" t="str" cm="1">
        <f t="array" ref="G563">IF($D563&lt;&gt;FALSE,_xlfn.LET(_xlpm.legacyData,INDEX('INPUT Legacy JSON Input'!$C:$C,$D563),
_xlpm.interimString,MID(_xlpm.legacyData,FIND(G$1,_xlpm.legacyData)+LEN(G$1)+3,LEN(_xlpm.legacyData)),
IF(ISERROR(FIND(G$1,_xlpm.legacyData)),"",LEFT(_xlpm.interimString,FIND("}",_xlpm.interimString)-2))),"")</f>
        <v/>
      </c>
      <c r="H563" s="9" t="str">
        <f>IF(OR(AND(E563="",F563="",G563=""),AND(B563="labels.icon",F563="")),"",
SUBSTITUTE("{\""featureType\"":\"""&amp;A563&amp;"\"",\""elementType\"":\"""&amp;B563&amp;"\"",\""stylers\"":["&amp;
IF(OR(E563="",B563="labels.icon"),"","{\""visibility\"":\"""&amp;E563&amp;"\""},")&amp;
IF(F563="","","{\""color\"":\"""&amp;F563&amp;"\""},")&amp;
IF(OR(G563="",B563="labels.icon"),"","{\""weight\"":"&amp;G563&amp;"}")&amp;
"]}" &amp;IF((COUNTA(H564:H$778)-COUNTIF(H564:H$778,""))&gt;0, ",", ""),",]","]"))</f>
        <v/>
      </c>
    </row>
    <row r="564" spans="1:8">
      <c r="A564" s="7" t="s">
        <v>6</v>
      </c>
      <c r="B564" t="str" cm="1">
        <f t="array" ref="B564">INDEX('CONSTRUCTION 7 Types'!A:A,COUNTIF(A$2:A564,A564))</f>
        <v>labels.text.stroke</v>
      </c>
      <c r="D564" t="b">
        <f>_xlfn.LET(_xlpm.overrideMatch,IFERROR(MATCH("{""featureType"":""" &amp; INDEX('CONFIG Legacy V3 Mapping'!B:B,MATCH('OUTPUT Legacy Converter'!A564,'CONFIG Legacy V3 Mapping'!A:A,0)) &amp; """,""elementType"":""" &amp; B564 &amp; """",'INPUT Legacy JSON Input'!$D:$D,0),FALSE),
_xlpm.allMatch,IF(LEN(A564)-LEN(SUBSTITUTE(A564,".",""))=0,IFERROR(MATCH("{""featureType"":"""&amp;INDEX('CONFIG Legacy V3 Mapping'!B:B,MATCH('OUTPUT Legacy Converter'!A564,'CONFIG Legacy V3 Mapping'!A:A,0))&amp;""",""elementType"":""all""",'INPUT Legacy JSON Input'!$D:$D,0),FALSE),FALSE),
_xlpm.defaultMatch,IF(LEN(A564)-LEN(SUBSTITUTE(A564,".",""))=0,IFERROR(MATCH("{""elementType"":""" &amp; B564 &amp; """",'INPUT Legacy JSON Input'!$D:$D,0),FALSE),FALSE),
IF(_xlpm.overrideMatch,_xlpm.overrideMatch,IF(_xlpm.allMatch,_xlpm.allMatch,IF(_xlpm.defaultMatch,_xlpm.defaultMatch,FALSE))))</f>
        <v>0</v>
      </c>
      <c r="E564" t="str" cm="1">
        <f t="array" ref="E564">IF($D564&lt;&gt;FALSE,_xlfn.LET(_xlpm.legacyData,INDEX('INPUT Legacy JSON Input'!$C:$C,$D564),
_xlpm.interimString,MID(_xlpm.legacyData,FIND(E$1,_xlpm.legacyData)+LEN(E$1)+3,LEN(_xlpm.legacyData)),
IF(ISERROR(FIND(E$1,_xlpm.legacyData)),"",LEFT(_xlpm.interimString,FIND("}",_xlpm.interimString)-2))),"")</f>
        <v/>
      </c>
      <c r="F564" t="str" cm="1">
        <f t="array" ref="F564">IF($D564&lt;&gt;FALSE,_xlfn.LET(_xlpm.legacyData,INDEX('INPUT Legacy JSON Input'!$C:$C,$D564),
_xlpm.interimString,MID(_xlpm.legacyData,FIND(F$1,_xlpm.legacyData)+LEN(F$1)+3,LEN(_xlpm.legacyData)),
IF(ISERROR(FIND(F$1,_xlpm.legacyData)),"",LEFT(_xlpm.interimString,FIND("}",_xlpm.interimString)-2))),"")</f>
        <v/>
      </c>
      <c r="G564" t="str" cm="1">
        <f t="array" ref="G564">IF($D564&lt;&gt;FALSE,_xlfn.LET(_xlpm.legacyData,INDEX('INPUT Legacy JSON Input'!$C:$C,$D564),
_xlpm.interimString,MID(_xlpm.legacyData,FIND(G$1,_xlpm.legacyData)+LEN(G$1)+3,LEN(_xlpm.legacyData)),
IF(ISERROR(FIND(G$1,_xlpm.legacyData)),"",LEFT(_xlpm.interimString,FIND("}",_xlpm.interimString)-2))),"")</f>
        <v/>
      </c>
      <c r="H564" s="9" t="str">
        <f>IF(OR(AND(E564="",F564="",G564=""),AND(B564="labels.icon",F564="")),"",
SUBSTITUTE("{\""featureType\"":\"""&amp;A564&amp;"\"",\""elementType\"":\"""&amp;B564&amp;"\"",\""stylers\"":["&amp;
IF(OR(E564="",B564="labels.icon"),"","{\""visibility\"":\"""&amp;E564&amp;"\""},")&amp;
IF(F564="","","{\""color\"":\"""&amp;F564&amp;"\""},")&amp;
IF(OR(G564="",B564="labels.icon"),"","{\""weight\"":"&amp;G564&amp;"}")&amp;
"]}" &amp;IF((COUNTA(H565:H$778)-COUNTIF(H565:H$778,""))&gt;0, ",", ""),",]","]"))</f>
        <v/>
      </c>
    </row>
    <row r="565" spans="1:8">
      <c r="A565" s="7" t="s">
        <v>7</v>
      </c>
      <c r="B565" t="str" cm="1">
        <f t="array" ref="B565">INDEX('CONSTRUCTION 7 Types'!A:A,COUNTIF(A$2:A565,A565))</f>
        <v>labels.text.stroke</v>
      </c>
      <c r="D565" t="b">
        <f>_xlfn.LET(_xlpm.overrideMatch,IFERROR(MATCH("{""featureType"":""" &amp; INDEX('CONFIG Legacy V3 Mapping'!B:B,MATCH('OUTPUT Legacy Converter'!A565,'CONFIG Legacy V3 Mapping'!A:A,0)) &amp; """,""elementType"":""" &amp; B565 &amp; """",'INPUT Legacy JSON Input'!$D:$D,0),FALSE),
_xlpm.allMatch,IF(LEN(A565)-LEN(SUBSTITUTE(A565,".",""))=0,IFERROR(MATCH("{""featureType"":"""&amp;INDEX('CONFIG Legacy V3 Mapping'!B:B,MATCH('OUTPUT Legacy Converter'!A565,'CONFIG Legacy V3 Mapping'!A:A,0))&amp;""",""elementType"":""all""",'INPUT Legacy JSON Input'!$D:$D,0),FALSE),FALSE),
_xlpm.defaultMatch,IF(LEN(A565)-LEN(SUBSTITUTE(A565,".",""))=0,IFERROR(MATCH("{""elementType"":""" &amp; B565 &amp; """",'INPUT Legacy JSON Input'!$D:$D,0),FALSE),FALSE),
IF(_xlpm.overrideMatch,_xlpm.overrideMatch,IF(_xlpm.allMatch,_xlpm.allMatch,IF(_xlpm.defaultMatch,_xlpm.defaultMatch,FALSE))))</f>
        <v>0</v>
      </c>
      <c r="E565" t="str" cm="1">
        <f t="array" ref="E565">IF($D565&lt;&gt;FALSE,_xlfn.LET(_xlpm.legacyData,INDEX('INPUT Legacy JSON Input'!$C:$C,$D565),
_xlpm.interimString,MID(_xlpm.legacyData,FIND(E$1,_xlpm.legacyData)+LEN(E$1)+3,LEN(_xlpm.legacyData)),
IF(ISERROR(FIND(E$1,_xlpm.legacyData)),"",LEFT(_xlpm.interimString,FIND("}",_xlpm.interimString)-2))),"")</f>
        <v/>
      </c>
      <c r="F565" t="str" cm="1">
        <f t="array" ref="F565">IF($D565&lt;&gt;FALSE,_xlfn.LET(_xlpm.legacyData,INDEX('INPUT Legacy JSON Input'!$C:$C,$D565),
_xlpm.interimString,MID(_xlpm.legacyData,FIND(F$1,_xlpm.legacyData)+LEN(F$1)+3,LEN(_xlpm.legacyData)),
IF(ISERROR(FIND(F$1,_xlpm.legacyData)),"",LEFT(_xlpm.interimString,FIND("}",_xlpm.interimString)-2))),"")</f>
        <v/>
      </c>
      <c r="G565" t="str" cm="1">
        <f t="array" ref="G565">IF($D565&lt;&gt;FALSE,_xlfn.LET(_xlpm.legacyData,INDEX('INPUT Legacy JSON Input'!$C:$C,$D565),
_xlpm.interimString,MID(_xlpm.legacyData,FIND(G$1,_xlpm.legacyData)+LEN(G$1)+3,LEN(_xlpm.legacyData)),
IF(ISERROR(FIND(G$1,_xlpm.legacyData)),"",LEFT(_xlpm.interimString,FIND("}",_xlpm.interimString)-2))),"")</f>
        <v/>
      </c>
      <c r="H565" s="9" t="str">
        <f>IF(OR(AND(E565="",F565="",G565=""),AND(B565="labels.icon",F565="")),"",
SUBSTITUTE("{\""featureType\"":\"""&amp;A565&amp;"\"",\""elementType\"":\"""&amp;B565&amp;"\"",\""stylers\"":["&amp;
IF(OR(E565="",B565="labels.icon"),"","{\""visibility\"":\"""&amp;E565&amp;"\""},")&amp;
IF(F565="","","{\""color\"":\"""&amp;F565&amp;"\""},")&amp;
IF(OR(G565="",B565="labels.icon"),"","{\""weight\"":"&amp;G565&amp;"}")&amp;
"]}" &amp;IF((COUNTA(H566:H$778)-COUNTIF(H566:H$778,""))&gt;0, ",", ""),",]","]"))</f>
        <v/>
      </c>
    </row>
    <row r="566" spans="1:8">
      <c r="A566" s="7" t="s">
        <v>8</v>
      </c>
      <c r="B566" t="str" cm="1">
        <f t="array" ref="B566">INDEX('CONSTRUCTION 7 Types'!A:A,COUNTIF(A$2:A566,A566))</f>
        <v>labels.text.stroke</v>
      </c>
      <c r="D566" t="b">
        <f>_xlfn.LET(_xlpm.overrideMatch,IFERROR(MATCH("{""featureType"":""" &amp; INDEX('CONFIG Legacy V3 Mapping'!B:B,MATCH('OUTPUT Legacy Converter'!A566,'CONFIG Legacy V3 Mapping'!A:A,0)) &amp; """,""elementType"":""" &amp; B566 &amp; """",'INPUT Legacy JSON Input'!$D:$D,0),FALSE),
_xlpm.allMatch,IF(LEN(A566)-LEN(SUBSTITUTE(A566,".",""))=0,IFERROR(MATCH("{""featureType"":"""&amp;INDEX('CONFIG Legacy V3 Mapping'!B:B,MATCH('OUTPUT Legacy Converter'!A566,'CONFIG Legacy V3 Mapping'!A:A,0))&amp;""",""elementType"":""all""",'INPUT Legacy JSON Input'!$D:$D,0),FALSE),FALSE),
_xlpm.defaultMatch,IF(LEN(A566)-LEN(SUBSTITUTE(A566,".",""))=0,IFERROR(MATCH("{""elementType"":""" &amp; B566 &amp; """",'INPUT Legacy JSON Input'!$D:$D,0),FALSE),FALSE),
IF(_xlpm.overrideMatch,_xlpm.overrideMatch,IF(_xlpm.allMatch,_xlpm.allMatch,IF(_xlpm.defaultMatch,_xlpm.defaultMatch,FALSE))))</f>
        <v>0</v>
      </c>
      <c r="E566" t="str" cm="1">
        <f t="array" ref="E566">IF($D566&lt;&gt;FALSE,_xlfn.LET(_xlpm.legacyData,INDEX('INPUT Legacy JSON Input'!$C:$C,$D566),
_xlpm.interimString,MID(_xlpm.legacyData,FIND(E$1,_xlpm.legacyData)+LEN(E$1)+3,LEN(_xlpm.legacyData)),
IF(ISERROR(FIND(E$1,_xlpm.legacyData)),"",LEFT(_xlpm.interimString,FIND("}",_xlpm.interimString)-2))),"")</f>
        <v/>
      </c>
      <c r="F566" t="str" cm="1">
        <f t="array" ref="F566">IF($D566&lt;&gt;FALSE,_xlfn.LET(_xlpm.legacyData,INDEX('INPUT Legacy JSON Input'!$C:$C,$D566),
_xlpm.interimString,MID(_xlpm.legacyData,FIND(F$1,_xlpm.legacyData)+LEN(F$1)+3,LEN(_xlpm.legacyData)),
IF(ISERROR(FIND(F$1,_xlpm.legacyData)),"",LEFT(_xlpm.interimString,FIND("}",_xlpm.interimString)-2))),"")</f>
        <v/>
      </c>
      <c r="G566" t="str" cm="1">
        <f t="array" ref="G566">IF($D566&lt;&gt;FALSE,_xlfn.LET(_xlpm.legacyData,INDEX('INPUT Legacy JSON Input'!$C:$C,$D566),
_xlpm.interimString,MID(_xlpm.legacyData,FIND(G$1,_xlpm.legacyData)+LEN(G$1)+3,LEN(_xlpm.legacyData)),
IF(ISERROR(FIND(G$1,_xlpm.legacyData)),"",LEFT(_xlpm.interimString,FIND("}",_xlpm.interimString)-2))),"")</f>
        <v/>
      </c>
      <c r="H566" s="9" t="str">
        <f>IF(OR(AND(E566="",F566="",G566=""),AND(B566="labels.icon",F566="")),"",
SUBSTITUTE("{\""featureType\"":\"""&amp;A566&amp;"\"",\""elementType\"":\"""&amp;B566&amp;"\"",\""stylers\"":["&amp;
IF(OR(E566="",B566="labels.icon"),"","{\""visibility\"":\"""&amp;E566&amp;"\""},")&amp;
IF(F566="","","{\""color\"":\"""&amp;F566&amp;"\""},")&amp;
IF(OR(G566="",B566="labels.icon"),"","{\""weight\"":"&amp;G566&amp;"}")&amp;
"]}" &amp;IF((COUNTA(H567:H$778)-COUNTIF(H567:H$778,""))&gt;0, ",", ""),",]","]"))</f>
        <v/>
      </c>
    </row>
    <row r="567" spans="1:8">
      <c r="A567" s="7" t="s">
        <v>9</v>
      </c>
      <c r="B567" t="str" cm="1">
        <f t="array" ref="B567">INDEX('CONSTRUCTION 7 Types'!A:A,COUNTIF(A$2:A567,A567))</f>
        <v>labels.text.stroke</v>
      </c>
      <c r="D567" t="b">
        <f>_xlfn.LET(_xlpm.overrideMatch,IFERROR(MATCH("{""featureType"":""" &amp; INDEX('CONFIG Legacy V3 Mapping'!B:B,MATCH('OUTPUT Legacy Converter'!A567,'CONFIG Legacy V3 Mapping'!A:A,0)) &amp; """,""elementType"":""" &amp; B567 &amp; """",'INPUT Legacy JSON Input'!$D:$D,0),FALSE),
_xlpm.allMatch,IF(LEN(A567)-LEN(SUBSTITUTE(A567,".",""))=0,IFERROR(MATCH("{""featureType"":"""&amp;INDEX('CONFIG Legacy V3 Mapping'!B:B,MATCH('OUTPUT Legacy Converter'!A567,'CONFIG Legacy V3 Mapping'!A:A,0))&amp;""",""elementType"":""all""",'INPUT Legacy JSON Input'!$D:$D,0),FALSE),FALSE),
_xlpm.defaultMatch,IF(LEN(A567)-LEN(SUBSTITUTE(A567,".",""))=0,IFERROR(MATCH("{""elementType"":""" &amp; B567 &amp; """",'INPUT Legacy JSON Input'!$D:$D,0),FALSE),FALSE),
IF(_xlpm.overrideMatch,_xlpm.overrideMatch,IF(_xlpm.allMatch,_xlpm.allMatch,IF(_xlpm.defaultMatch,_xlpm.defaultMatch,FALSE))))</f>
        <v>0</v>
      </c>
      <c r="E567" t="str" cm="1">
        <f t="array" ref="E567">IF($D567&lt;&gt;FALSE,_xlfn.LET(_xlpm.legacyData,INDEX('INPUT Legacy JSON Input'!$C:$C,$D567),
_xlpm.interimString,MID(_xlpm.legacyData,FIND(E$1,_xlpm.legacyData)+LEN(E$1)+3,LEN(_xlpm.legacyData)),
IF(ISERROR(FIND(E$1,_xlpm.legacyData)),"",LEFT(_xlpm.interimString,FIND("}",_xlpm.interimString)-2))),"")</f>
        <v/>
      </c>
      <c r="F567" t="str" cm="1">
        <f t="array" ref="F567">IF($D567&lt;&gt;FALSE,_xlfn.LET(_xlpm.legacyData,INDEX('INPUT Legacy JSON Input'!$C:$C,$D567),
_xlpm.interimString,MID(_xlpm.legacyData,FIND(F$1,_xlpm.legacyData)+LEN(F$1)+3,LEN(_xlpm.legacyData)),
IF(ISERROR(FIND(F$1,_xlpm.legacyData)),"",LEFT(_xlpm.interimString,FIND("}",_xlpm.interimString)-2))),"")</f>
        <v/>
      </c>
      <c r="G567" t="str" cm="1">
        <f t="array" ref="G567">IF($D567&lt;&gt;FALSE,_xlfn.LET(_xlpm.legacyData,INDEX('INPUT Legacy JSON Input'!$C:$C,$D567),
_xlpm.interimString,MID(_xlpm.legacyData,FIND(G$1,_xlpm.legacyData)+LEN(G$1)+3,LEN(_xlpm.legacyData)),
IF(ISERROR(FIND(G$1,_xlpm.legacyData)),"",LEFT(_xlpm.interimString,FIND("}",_xlpm.interimString)-2))),"")</f>
        <v/>
      </c>
      <c r="H567" s="9" t="str">
        <f>IF(OR(AND(E567="",F567="",G567=""),AND(B567="labels.icon",F567="")),"",
SUBSTITUTE("{\""featureType\"":\"""&amp;A567&amp;"\"",\""elementType\"":\"""&amp;B567&amp;"\"",\""stylers\"":["&amp;
IF(OR(E567="",B567="labels.icon"),"","{\""visibility\"":\"""&amp;E567&amp;"\""},")&amp;
IF(F567="","","{\""color\"":\"""&amp;F567&amp;"\""},")&amp;
IF(OR(G567="",B567="labels.icon"),"","{\""weight\"":"&amp;G567&amp;"}")&amp;
"]}" &amp;IF((COUNTA(H568:H$778)-COUNTIF(H568:H$778,""))&gt;0, ",", ""),",]","]"))</f>
        <v/>
      </c>
    </row>
    <row r="568" spans="1:8">
      <c r="A568" s="7" t="s">
        <v>10</v>
      </c>
      <c r="B568" t="str" cm="1">
        <f t="array" ref="B568">INDEX('CONSTRUCTION 7 Types'!A:A,COUNTIF(A$2:A568,A568))</f>
        <v>labels.text.stroke</v>
      </c>
      <c r="D568" t="b">
        <f>_xlfn.LET(_xlpm.overrideMatch,IFERROR(MATCH("{""featureType"":""" &amp; INDEX('CONFIG Legacy V3 Mapping'!B:B,MATCH('OUTPUT Legacy Converter'!A568,'CONFIG Legacy V3 Mapping'!A:A,0)) &amp; """,""elementType"":""" &amp; B568 &amp; """",'INPUT Legacy JSON Input'!$D:$D,0),FALSE),
_xlpm.allMatch,IF(LEN(A568)-LEN(SUBSTITUTE(A568,".",""))=0,IFERROR(MATCH("{""featureType"":"""&amp;INDEX('CONFIG Legacy V3 Mapping'!B:B,MATCH('OUTPUT Legacy Converter'!A568,'CONFIG Legacy V3 Mapping'!A:A,0))&amp;""",""elementType"":""all""",'INPUT Legacy JSON Input'!$D:$D,0),FALSE),FALSE),
_xlpm.defaultMatch,IF(LEN(A568)-LEN(SUBSTITUTE(A568,".",""))=0,IFERROR(MATCH("{""elementType"":""" &amp; B568 &amp; """",'INPUT Legacy JSON Input'!$D:$D,0),FALSE),FALSE),
IF(_xlpm.overrideMatch,_xlpm.overrideMatch,IF(_xlpm.allMatch,_xlpm.allMatch,IF(_xlpm.defaultMatch,_xlpm.defaultMatch,FALSE))))</f>
        <v>0</v>
      </c>
      <c r="E568" t="str" cm="1">
        <f t="array" ref="E568">IF($D568&lt;&gt;FALSE,_xlfn.LET(_xlpm.legacyData,INDEX('INPUT Legacy JSON Input'!$C:$C,$D568),
_xlpm.interimString,MID(_xlpm.legacyData,FIND(E$1,_xlpm.legacyData)+LEN(E$1)+3,LEN(_xlpm.legacyData)),
IF(ISERROR(FIND(E$1,_xlpm.legacyData)),"",LEFT(_xlpm.interimString,FIND("}",_xlpm.interimString)-2))),"")</f>
        <v/>
      </c>
      <c r="F568" t="str" cm="1">
        <f t="array" ref="F568">IF($D568&lt;&gt;FALSE,_xlfn.LET(_xlpm.legacyData,INDEX('INPUT Legacy JSON Input'!$C:$C,$D568),
_xlpm.interimString,MID(_xlpm.legacyData,FIND(F$1,_xlpm.legacyData)+LEN(F$1)+3,LEN(_xlpm.legacyData)),
IF(ISERROR(FIND(F$1,_xlpm.legacyData)),"",LEFT(_xlpm.interimString,FIND("}",_xlpm.interimString)-2))),"")</f>
        <v/>
      </c>
      <c r="G568" t="str" cm="1">
        <f t="array" ref="G568">IF($D568&lt;&gt;FALSE,_xlfn.LET(_xlpm.legacyData,INDEX('INPUT Legacy JSON Input'!$C:$C,$D568),
_xlpm.interimString,MID(_xlpm.legacyData,FIND(G$1,_xlpm.legacyData)+LEN(G$1)+3,LEN(_xlpm.legacyData)),
IF(ISERROR(FIND(G$1,_xlpm.legacyData)),"",LEFT(_xlpm.interimString,FIND("}",_xlpm.interimString)-2))),"")</f>
        <v/>
      </c>
      <c r="H568" s="9" t="str">
        <f>IF(OR(AND(E568="",F568="",G568=""),AND(B568="labels.icon",F568="")),"",
SUBSTITUTE("{\""featureType\"":\"""&amp;A568&amp;"\"",\""elementType\"":\"""&amp;B568&amp;"\"",\""stylers\"":["&amp;
IF(OR(E568="",B568="labels.icon"),"","{\""visibility\"":\"""&amp;E568&amp;"\""},")&amp;
IF(F568="","","{\""color\"":\"""&amp;F568&amp;"\""},")&amp;
IF(OR(G568="",B568="labels.icon"),"","{\""weight\"":"&amp;G568&amp;"}")&amp;
"]}" &amp;IF((COUNTA(H569:H$778)-COUNTIF(H569:H$778,""))&gt;0, ",", ""),",]","]"))</f>
        <v/>
      </c>
    </row>
    <row r="569" spans="1:8">
      <c r="A569" s="7" t="s">
        <v>11</v>
      </c>
      <c r="B569" t="str" cm="1">
        <f t="array" ref="B569">INDEX('CONSTRUCTION 7 Types'!A:A,COUNTIF(A$2:A569,A569))</f>
        <v>labels.text.stroke</v>
      </c>
      <c r="D569" t="b">
        <f>_xlfn.LET(_xlpm.overrideMatch,IFERROR(MATCH("{""featureType"":""" &amp; INDEX('CONFIG Legacy V3 Mapping'!B:B,MATCH('OUTPUT Legacy Converter'!A569,'CONFIG Legacy V3 Mapping'!A:A,0)) &amp; """,""elementType"":""" &amp; B569 &amp; """",'INPUT Legacy JSON Input'!$D:$D,0),FALSE),
_xlpm.allMatch,IF(LEN(A569)-LEN(SUBSTITUTE(A569,".",""))=0,IFERROR(MATCH("{""featureType"":"""&amp;INDEX('CONFIG Legacy V3 Mapping'!B:B,MATCH('OUTPUT Legacy Converter'!A569,'CONFIG Legacy V3 Mapping'!A:A,0))&amp;""",""elementType"":""all""",'INPUT Legacy JSON Input'!$D:$D,0),FALSE),FALSE),
_xlpm.defaultMatch,IF(LEN(A569)-LEN(SUBSTITUTE(A569,".",""))=0,IFERROR(MATCH("{""elementType"":""" &amp; B569 &amp; """",'INPUT Legacy JSON Input'!$D:$D,0),FALSE),FALSE),
IF(_xlpm.overrideMatch,_xlpm.overrideMatch,IF(_xlpm.allMatch,_xlpm.allMatch,IF(_xlpm.defaultMatch,_xlpm.defaultMatch,FALSE))))</f>
        <v>0</v>
      </c>
      <c r="E569" t="str" cm="1">
        <f t="array" ref="E569">IF($D569&lt;&gt;FALSE,_xlfn.LET(_xlpm.legacyData,INDEX('INPUT Legacy JSON Input'!$C:$C,$D569),
_xlpm.interimString,MID(_xlpm.legacyData,FIND(E$1,_xlpm.legacyData)+LEN(E$1)+3,LEN(_xlpm.legacyData)),
IF(ISERROR(FIND(E$1,_xlpm.legacyData)),"",LEFT(_xlpm.interimString,FIND("}",_xlpm.interimString)-2))),"")</f>
        <v/>
      </c>
      <c r="F569" t="str" cm="1">
        <f t="array" ref="F569">IF($D569&lt;&gt;FALSE,_xlfn.LET(_xlpm.legacyData,INDEX('INPUT Legacy JSON Input'!$C:$C,$D569),
_xlpm.interimString,MID(_xlpm.legacyData,FIND(F$1,_xlpm.legacyData)+LEN(F$1)+3,LEN(_xlpm.legacyData)),
IF(ISERROR(FIND(F$1,_xlpm.legacyData)),"",LEFT(_xlpm.interimString,FIND("}",_xlpm.interimString)-2))),"")</f>
        <v/>
      </c>
      <c r="G569" t="str" cm="1">
        <f t="array" ref="G569">IF($D569&lt;&gt;FALSE,_xlfn.LET(_xlpm.legacyData,INDEX('INPUT Legacy JSON Input'!$C:$C,$D569),
_xlpm.interimString,MID(_xlpm.legacyData,FIND(G$1,_xlpm.legacyData)+LEN(G$1)+3,LEN(_xlpm.legacyData)),
IF(ISERROR(FIND(G$1,_xlpm.legacyData)),"",LEFT(_xlpm.interimString,FIND("}",_xlpm.interimString)-2))),"")</f>
        <v/>
      </c>
      <c r="H569" s="9" t="str">
        <f>IF(OR(AND(E569="",F569="",G569=""),AND(B569="labels.icon",F569="")),"",
SUBSTITUTE("{\""featureType\"":\"""&amp;A569&amp;"\"",\""elementType\"":\"""&amp;B569&amp;"\"",\""stylers\"":["&amp;
IF(OR(E569="",B569="labels.icon"),"","{\""visibility\"":\"""&amp;E569&amp;"\""},")&amp;
IF(F569="","","{\""color\"":\"""&amp;F569&amp;"\""},")&amp;
IF(OR(G569="",B569="labels.icon"),"","{\""weight\"":"&amp;G569&amp;"}")&amp;
"]}" &amp;IF((COUNTA(H570:H$778)-COUNTIF(H570:H$778,""))&gt;0, ",", ""),",]","]"))</f>
        <v/>
      </c>
    </row>
    <row r="570" spans="1:8">
      <c r="A570" s="7" t="s">
        <v>12</v>
      </c>
      <c r="B570" t="str" cm="1">
        <f t="array" ref="B570">INDEX('CONSTRUCTION 7 Types'!A:A,COUNTIF(A$2:A570,A570))</f>
        <v>labels.text.stroke</v>
      </c>
      <c r="D570" t="b">
        <f>_xlfn.LET(_xlpm.overrideMatch,IFERROR(MATCH("{""featureType"":""" &amp; INDEX('CONFIG Legacy V3 Mapping'!B:B,MATCH('OUTPUT Legacy Converter'!A570,'CONFIG Legacy V3 Mapping'!A:A,0)) &amp; """,""elementType"":""" &amp; B570 &amp; """",'INPUT Legacy JSON Input'!$D:$D,0),FALSE),
_xlpm.allMatch,IF(LEN(A570)-LEN(SUBSTITUTE(A570,".",""))=0,IFERROR(MATCH("{""featureType"":"""&amp;INDEX('CONFIG Legacy V3 Mapping'!B:B,MATCH('OUTPUT Legacy Converter'!A570,'CONFIG Legacy V3 Mapping'!A:A,0))&amp;""",""elementType"":""all""",'INPUT Legacy JSON Input'!$D:$D,0),FALSE),FALSE),
_xlpm.defaultMatch,IF(LEN(A570)-LEN(SUBSTITUTE(A570,".",""))=0,IFERROR(MATCH("{""elementType"":""" &amp; B570 &amp; """",'INPUT Legacy JSON Input'!$D:$D,0),FALSE),FALSE),
IF(_xlpm.overrideMatch,_xlpm.overrideMatch,IF(_xlpm.allMatch,_xlpm.allMatch,IF(_xlpm.defaultMatch,_xlpm.defaultMatch,FALSE))))</f>
        <v>0</v>
      </c>
      <c r="E570" t="str" cm="1">
        <f t="array" ref="E570">IF($D570&lt;&gt;FALSE,_xlfn.LET(_xlpm.legacyData,INDEX('INPUT Legacy JSON Input'!$C:$C,$D570),
_xlpm.interimString,MID(_xlpm.legacyData,FIND(E$1,_xlpm.legacyData)+LEN(E$1)+3,LEN(_xlpm.legacyData)),
IF(ISERROR(FIND(E$1,_xlpm.legacyData)),"",LEFT(_xlpm.interimString,FIND("}",_xlpm.interimString)-2))),"")</f>
        <v/>
      </c>
      <c r="F570" t="str" cm="1">
        <f t="array" ref="F570">IF($D570&lt;&gt;FALSE,_xlfn.LET(_xlpm.legacyData,INDEX('INPUT Legacy JSON Input'!$C:$C,$D570),
_xlpm.interimString,MID(_xlpm.legacyData,FIND(F$1,_xlpm.legacyData)+LEN(F$1)+3,LEN(_xlpm.legacyData)),
IF(ISERROR(FIND(F$1,_xlpm.legacyData)),"",LEFT(_xlpm.interimString,FIND("}",_xlpm.interimString)-2))),"")</f>
        <v/>
      </c>
      <c r="G570" t="str" cm="1">
        <f t="array" ref="G570">IF($D570&lt;&gt;FALSE,_xlfn.LET(_xlpm.legacyData,INDEX('INPUT Legacy JSON Input'!$C:$C,$D570),
_xlpm.interimString,MID(_xlpm.legacyData,FIND(G$1,_xlpm.legacyData)+LEN(G$1)+3,LEN(_xlpm.legacyData)),
IF(ISERROR(FIND(G$1,_xlpm.legacyData)),"",LEFT(_xlpm.interimString,FIND("}",_xlpm.interimString)-2))),"")</f>
        <v/>
      </c>
      <c r="H570" s="9" t="str">
        <f>IF(OR(AND(E570="",F570="",G570=""),AND(B570="labels.icon",F570="")),"",
SUBSTITUTE("{\""featureType\"":\"""&amp;A570&amp;"\"",\""elementType\"":\"""&amp;B570&amp;"\"",\""stylers\"":["&amp;
IF(OR(E570="",B570="labels.icon"),"","{\""visibility\"":\"""&amp;E570&amp;"\""},")&amp;
IF(F570="","","{\""color\"":\"""&amp;F570&amp;"\""},")&amp;
IF(OR(G570="",B570="labels.icon"),"","{\""weight\"":"&amp;G570&amp;"}")&amp;
"]}" &amp;IF((COUNTA(H571:H$778)-COUNTIF(H571:H$778,""))&gt;0, ",", ""),",]","]"))</f>
        <v/>
      </c>
    </row>
    <row r="571" spans="1:8">
      <c r="A571" s="7" t="s">
        <v>13</v>
      </c>
      <c r="B571" t="str" cm="1">
        <f t="array" ref="B571">INDEX('CONSTRUCTION 7 Types'!A:A,COUNTIF(A$2:A571,A571))</f>
        <v>labels.text.stroke</v>
      </c>
      <c r="D571" t="b">
        <f>_xlfn.LET(_xlpm.overrideMatch,IFERROR(MATCH("{""featureType"":""" &amp; INDEX('CONFIG Legacy V3 Mapping'!B:B,MATCH('OUTPUT Legacy Converter'!A571,'CONFIG Legacy V3 Mapping'!A:A,0)) &amp; """,""elementType"":""" &amp; B571 &amp; """",'INPUT Legacy JSON Input'!$D:$D,0),FALSE),
_xlpm.allMatch,IF(LEN(A571)-LEN(SUBSTITUTE(A571,".",""))=0,IFERROR(MATCH("{""featureType"":"""&amp;INDEX('CONFIG Legacy V3 Mapping'!B:B,MATCH('OUTPUT Legacy Converter'!A571,'CONFIG Legacy V3 Mapping'!A:A,0))&amp;""",""elementType"":""all""",'INPUT Legacy JSON Input'!$D:$D,0),FALSE),FALSE),
_xlpm.defaultMatch,IF(LEN(A571)-LEN(SUBSTITUTE(A571,".",""))=0,IFERROR(MATCH("{""elementType"":""" &amp; B571 &amp; """",'INPUT Legacy JSON Input'!$D:$D,0),FALSE),FALSE),
IF(_xlpm.overrideMatch,_xlpm.overrideMatch,IF(_xlpm.allMatch,_xlpm.allMatch,IF(_xlpm.defaultMatch,_xlpm.defaultMatch,FALSE))))</f>
        <v>0</v>
      </c>
      <c r="E571" t="str" cm="1">
        <f t="array" ref="E571">IF($D571&lt;&gt;FALSE,_xlfn.LET(_xlpm.legacyData,INDEX('INPUT Legacy JSON Input'!$C:$C,$D571),
_xlpm.interimString,MID(_xlpm.legacyData,FIND(E$1,_xlpm.legacyData)+LEN(E$1)+3,LEN(_xlpm.legacyData)),
IF(ISERROR(FIND(E$1,_xlpm.legacyData)),"",LEFT(_xlpm.interimString,FIND("}",_xlpm.interimString)-2))),"")</f>
        <v/>
      </c>
      <c r="F571" t="str" cm="1">
        <f t="array" ref="F571">IF($D571&lt;&gt;FALSE,_xlfn.LET(_xlpm.legacyData,INDEX('INPUT Legacy JSON Input'!$C:$C,$D571),
_xlpm.interimString,MID(_xlpm.legacyData,FIND(F$1,_xlpm.legacyData)+LEN(F$1)+3,LEN(_xlpm.legacyData)),
IF(ISERROR(FIND(F$1,_xlpm.legacyData)),"",LEFT(_xlpm.interimString,FIND("}",_xlpm.interimString)-2))),"")</f>
        <v/>
      </c>
      <c r="G571" t="str" cm="1">
        <f t="array" ref="G571">IF($D571&lt;&gt;FALSE,_xlfn.LET(_xlpm.legacyData,INDEX('INPUT Legacy JSON Input'!$C:$C,$D571),
_xlpm.interimString,MID(_xlpm.legacyData,FIND(G$1,_xlpm.legacyData)+LEN(G$1)+3,LEN(_xlpm.legacyData)),
IF(ISERROR(FIND(G$1,_xlpm.legacyData)),"",LEFT(_xlpm.interimString,FIND("}",_xlpm.interimString)-2))),"")</f>
        <v/>
      </c>
      <c r="H571" s="9" t="str">
        <f>IF(OR(AND(E571="",F571="",G571=""),AND(B571="labels.icon",F571="")),"",
SUBSTITUTE("{\""featureType\"":\"""&amp;A571&amp;"\"",\""elementType\"":\"""&amp;B571&amp;"\"",\""stylers\"":["&amp;
IF(OR(E571="",B571="labels.icon"),"","{\""visibility\"":\"""&amp;E571&amp;"\""},")&amp;
IF(F571="","","{\""color\"":\"""&amp;F571&amp;"\""},")&amp;
IF(OR(G571="",B571="labels.icon"),"","{\""weight\"":"&amp;G571&amp;"}")&amp;
"]}" &amp;IF((COUNTA(H572:H$778)-COUNTIF(H572:H$778,""))&gt;0, ",", ""),",]","]"))</f>
        <v/>
      </c>
    </row>
    <row r="572" spans="1:8">
      <c r="A572" s="7" t="s">
        <v>14</v>
      </c>
      <c r="B572" t="str" cm="1">
        <f t="array" ref="B572">INDEX('CONSTRUCTION 7 Types'!A:A,COUNTIF(A$2:A572,A572))</f>
        <v>labels.text.stroke</v>
      </c>
      <c r="D572" t="b">
        <f>_xlfn.LET(_xlpm.overrideMatch,IFERROR(MATCH("{""featureType"":""" &amp; INDEX('CONFIG Legacy V3 Mapping'!B:B,MATCH('OUTPUT Legacy Converter'!A572,'CONFIG Legacy V3 Mapping'!A:A,0)) &amp; """,""elementType"":""" &amp; B572 &amp; """",'INPUT Legacy JSON Input'!$D:$D,0),FALSE),
_xlpm.allMatch,IF(LEN(A572)-LEN(SUBSTITUTE(A572,".",""))=0,IFERROR(MATCH("{""featureType"":"""&amp;INDEX('CONFIG Legacy V3 Mapping'!B:B,MATCH('OUTPUT Legacy Converter'!A572,'CONFIG Legacy V3 Mapping'!A:A,0))&amp;""",""elementType"":""all""",'INPUT Legacy JSON Input'!$D:$D,0),FALSE),FALSE),
_xlpm.defaultMatch,IF(LEN(A572)-LEN(SUBSTITUTE(A572,".",""))=0,IFERROR(MATCH("{""elementType"":""" &amp; B572 &amp; """",'INPUT Legacy JSON Input'!$D:$D,0),FALSE),FALSE),
IF(_xlpm.overrideMatch,_xlpm.overrideMatch,IF(_xlpm.allMatch,_xlpm.allMatch,IF(_xlpm.defaultMatch,_xlpm.defaultMatch,FALSE))))</f>
        <v>0</v>
      </c>
      <c r="E572" t="str" cm="1">
        <f t="array" ref="E572">IF($D572&lt;&gt;FALSE,_xlfn.LET(_xlpm.legacyData,INDEX('INPUT Legacy JSON Input'!$C:$C,$D572),
_xlpm.interimString,MID(_xlpm.legacyData,FIND(E$1,_xlpm.legacyData)+LEN(E$1)+3,LEN(_xlpm.legacyData)),
IF(ISERROR(FIND(E$1,_xlpm.legacyData)),"",LEFT(_xlpm.interimString,FIND("}",_xlpm.interimString)-2))),"")</f>
        <v/>
      </c>
      <c r="F572" t="str" cm="1">
        <f t="array" ref="F572">IF($D572&lt;&gt;FALSE,_xlfn.LET(_xlpm.legacyData,INDEX('INPUT Legacy JSON Input'!$C:$C,$D572),
_xlpm.interimString,MID(_xlpm.legacyData,FIND(F$1,_xlpm.legacyData)+LEN(F$1)+3,LEN(_xlpm.legacyData)),
IF(ISERROR(FIND(F$1,_xlpm.legacyData)),"",LEFT(_xlpm.interimString,FIND("}",_xlpm.interimString)-2))),"")</f>
        <v/>
      </c>
      <c r="G572" t="str" cm="1">
        <f t="array" ref="G572">IF($D572&lt;&gt;FALSE,_xlfn.LET(_xlpm.legacyData,INDEX('INPUT Legacy JSON Input'!$C:$C,$D572),
_xlpm.interimString,MID(_xlpm.legacyData,FIND(G$1,_xlpm.legacyData)+LEN(G$1)+3,LEN(_xlpm.legacyData)),
IF(ISERROR(FIND(G$1,_xlpm.legacyData)),"",LEFT(_xlpm.interimString,FIND("}",_xlpm.interimString)-2))),"")</f>
        <v/>
      </c>
      <c r="H572" s="9" t="str">
        <f>IF(OR(AND(E572="",F572="",G572=""),AND(B572="labels.icon",F572="")),"",
SUBSTITUTE("{\""featureType\"":\"""&amp;A572&amp;"\"",\""elementType\"":\"""&amp;B572&amp;"\"",\""stylers\"":["&amp;
IF(OR(E572="",B572="labels.icon"),"","{\""visibility\"":\"""&amp;E572&amp;"\""},")&amp;
IF(F572="","","{\""color\"":\"""&amp;F572&amp;"\""},")&amp;
IF(OR(G572="",B572="labels.icon"),"","{\""weight\"":"&amp;G572&amp;"}")&amp;
"]}" &amp;IF((COUNTA(H573:H$778)-COUNTIF(H573:H$778,""))&gt;0, ",", ""),",]","]"))</f>
        <v/>
      </c>
    </row>
    <row r="573" spans="1:8">
      <c r="A573" s="7" t="s">
        <v>15</v>
      </c>
      <c r="B573" t="str" cm="1">
        <f t="array" ref="B573">INDEX('CONSTRUCTION 7 Types'!A:A,COUNTIF(A$2:A573,A573))</f>
        <v>labels.text.stroke</v>
      </c>
      <c r="D573" t="b">
        <f>_xlfn.LET(_xlpm.overrideMatch,IFERROR(MATCH("{""featureType"":""" &amp; INDEX('CONFIG Legacy V3 Mapping'!B:B,MATCH('OUTPUT Legacy Converter'!A573,'CONFIG Legacy V3 Mapping'!A:A,0)) &amp; """,""elementType"":""" &amp; B573 &amp; """",'INPUT Legacy JSON Input'!$D:$D,0),FALSE),
_xlpm.allMatch,IF(LEN(A573)-LEN(SUBSTITUTE(A573,".",""))=0,IFERROR(MATCH("{""featureType"":"""&amp;INDEX('CONFIG Legacy V3 Mapping'!B:B,MATCH('OUTPUT Legacy Converter'!A573,'CONFIG Legacy V3 Mapping'!A:A,0))&amp;""",""elementType"":""all""",'INPUT Legacy JSON Input'!$D:$D,0),FALSE),FALSE),
_xlpm.defaultMatch,IF(LEN(A573)-LEN(SUBSTITUTE(A573,".",""))=0,IFERROR(MATCH("{""elementType"":""" &amp; B573 &amp; """",'INPUT Legacy JSON Input'!$D:$D,0),FALSE),FALSE),
IF(_xlpm.overrideMatch,_xlpm.overrideMatch,IF(_xlpm.allMatch,_xlpm.allMatch,IF(_xlpm.defaultMatch,_xlpm.defaultMatch,FALSE))))</f>
        <v>0</v>
      </c>
      <c r="E573" t="str" cm="1">
        <f t="array" ref="E573">IF($D573&lt;&gt;FALSE,_xlfn.LET(_xlpm.legacyData,INDEX('INPUT Legacy JSON Input'!$C:$C,$D573),
_xlpm.interimString,MID(_xlpm.legacyData,FIND(E$1,_xlpm.legacyData)+LEN(E$1)+3,LEN(_xlpm.legacyData)),
IF(ISERROR(FIND(E$1,_xlpm.legacyData)),"",LEFT(_xlpm.interimString,FIND("}",_xlpm.interimString)-2))),"")</f>
        <v/>
      </c>
      <c r="F573" t="str" cm="1">
        <f t="array" ref="F573">IF($D573&lt;&gt;FALSE,_xlfn.LET(_xlpm.legacyData,INDEX('INPUT Legacy JSON Input'!$C:$C,$D573),
_xlpm.interimString,MID(_xlpm.legacyData,FIND(F$1,_xlpm.legacyData)+LEN(F$1)+3,LEN(_xlpm.legacyData)),
IF(ISERROR(FIND(F$1,_xlpm.legacyData)),"",LEFT(_xlpm.interimString,FIND("}",_xlpm.interimString)-2))),"")</f>
        <v/>
      </c>
      <c r="G573" t="str" cm="1">
        <f t="array" ref="G573">IF($D573&lt;&gt;FALSE,_xlfn.LET(_xlpm.legacyData,INDEX('INPUT Legacy JSON Input'!$C:$C,$D573),
_xlpm.interimString,MID(_xlpm.legacyData,FIND(G$1,_xlpm.legacyData)+LEN(G$1)+3,LEN(_xlpm.legacyData)),
IF(ISERROR(FIND(G$1,_xlpm.legacyData)),"",LEFT(_xlpm.interimString,FIND("}",_xlpm.interimString)-2))),"")</f>
        <v/>
      </c>
      <c r="H573" s="9" t="str">
        <f>IF(OR(AND(E573="",F573="",G573=""),AND(B573="labels.icon",F573="")),"",
SUBSTITUTE("{\""featureType\"":\"""&amp;A573&amp;"\"",\""elementType\"":\"""&amp;B573&amp;"\"",\""stylers\"":["&amp;
IF(OR(E573="",B573="labels.icon"),"","{\""visibility\"":\"""&amp;E573&amp;"\""},")&amp;
IF(F573="","","{\""color\"":\"""&amp;F573&amp;"\""},")&amp;
IF(OR(G573="",B573="labels.icon"),"","{\""weight\"":"&amp;G573&amp;"}")&amp;
"]}" &amp;IF((COUNTA(H574:H$778)-COUNTIF(H574:H$778,""))&gt;0, ",", ""),",]","]"))</f>
        <v/>
      </c>
    </row>
    <row r="574" spans="1:8">
      <c r="A574" s="7" t="s">
        <v>16</v>
      </c>
      <c r="B574" t="str" cm="1">
        <f t="array" ref="B574">INDEX('CONSTRUCTION 7 Types'!A:A,COUNTIF(A$2:A574,A574))</f>
        <v>labels.text.stroke</v>
      </c>
      <c r="D574" t="b">
        <f>_xlfn.LET(_xlpm.overrideMatch,IFERROR(MATCH("{""featureType"":""" &amp; INDEX('CONFIG Legacy V3 Mapping'!B:B,MATCH('OUTPUT Legacy Converter'!A574,'CONFIG Legacy V3 Mapping'!A:A,0)) &amp; """,""elementType"":""" &amp; B574 &amp; """",'INPUT Legacy JSON Input'!$D:$D,0),FALSE),
_xlpm.allMatch,IF(LEN(A574)-LEN(SUBSTITUTE(A574,".",""))=0,IFERROR(MATCH("{""featureType"":"""&amp;INDEX('CONFIG Legacy V3 Mapping'!B:B,MATCH('OUTPUT Legacy Converter'!A574,'CONFIG Legacy V3 Mapping'!A:A,0))&amp;""",""elementType"":""all""",'INPUT Legacy JSON Input'!$D:$D,0),FALSE),FALSE),
_xlpm.defaultMatch,IF(LEN(A574)-LEN(SUBSTITUTE(A574,".",""))=0,IFERROR(MATCH("{""elementType"":""" &amp; B574 &amp; """",'INPUT Legacy JSON Input'!$D:$D,0),FALSE),FALSE),
IF(_xlpm.overrideMatch,_xlpm.overrideMatch,IF(_xlpm.allMatch,_xlpm.allMatch,IF(_xlpm.defaultMatch,_xlpm.defaultMatch,FALSE))))</f>
        <v>0</v>
      </c>
      <c r="E574" t="str" cm="1">
        <f t="array" ref="E574">IF($D574&lt;&gt;FALSE,_xlfn.LET(_xlpm.legacyData,INDEX('INPUT Legacy JSON Input'!$C:$C,$D574),
_xlpm.interimString,MID(_xlpm.legacyData,FIND(E$1,_xlpm.legacyData)+LEN(E$1)+3,LEN(_xlpm.legacyData)),
IF(ISERROR(FIND(E$1,_xlpm.legacyData)),"",LEFT(_xlpm.interimString,FIND("}",_xlpm.interimString)-2))),"")</f>
        <v/>
      </c>
      <c r="F574" t="str" cm="1">
        <f t="array" ref="F574">IF($D574&lt;&gt;FALSE,_xlfn.LET(_xlpm.legacyData,INDEX('INPUT Legacy JSON Input'!$C:$C,$D574),
_xlpm.interimString,MID(_xlpm.legacyData,FIND(F$1,_xlpm.legacyData)+LEN(F$1)+3,LEN(_xlpm.legacyData)),
IF(ISERROR(FIND(F$1,_xlpm.legacyData)),"",LEFT(_xlpm.interimString,FIND("}",_xlpm.interimString)-2))),"")</f>
        <v/>
      </c>
      <c r="G574" t="str" cm="1">
        <f t="array" ref="G574">IF($D574&lt;&gt;FALSE,_xlfn.LET(_xlpm.legacyData,INDEX('INPUT Legacy JSON Input'!$C:$C,$D574),
_xlpm.interimString,MID(_xlpm.legacyData,FIND(G$1,_xlpm.legacyData)+LEN(G$1)+3,LEN(_xlpm.legacyData)),
IF(ISERROR(FIND(G$1,_xlpm.legacyData)),"",LEFT(_xlpm.interimString,FIND("}",_xlpm.interimString)-2))),"")</f>
        <v/>
      </c>
      <c r="H574" s="9" t="str">
        <f>IF(OR(AND(E574="",F574="",G574=""),AND(B574="labels.icon",F574="")),"",
SUBSTITUTE("{\""featureType\"":\"""&amp;A574&amp;"\"",\""elementType\"":\"""&amp;B574&amp;"\"",\""stylers\"":["&amp;
IF(OR(E574="",B574="labels.icon"),"","{\""visibility\"":\"""&amp;E574&amp;"\""},")&amp;
IF(F574="","","{\""color\"":\"""&amp;F574&amp;"\""},")&amp;
IF(OR(G574="",B574="labels.icon"),"","{\""weight\"":"&amp;G574&amp;"}")&amp;
"]}" &amp;IF((COUNTA(H575:H$778)-COUNTIF(H575:H$778,""))&gt;0, ",", ""),",]","]"))</f>
        <v/>
      </c>
    </row>
    <row r="575" spans="1:8">
      <c r="A575" s="7" t="s">
        <v>17</v>
      </c>
      <c r="B575" t="str" cm="1">
        <f t="array" ref="B575">INDEX('CONSTRUCTION 7 Types'!A:A,COUNTIF(A$2:A575,A575))</f>
        <v>labels.text.stroke</v>
      </c>
      <c r="D575" t="b">
        <f>_xlfn.LET(_xlpm.overrideMatch,IFERROR(MATCH("{""featureType"":""" &amp; INDEX('CONFIG Legacy V3 Mapping'!B:B,MATCH('OUTPUT Legacy Converter'!A575,'CONFIG Legacy V3 Mapping'!A:A,0)) &amp; """,""elementType"":""" &amp; B575 &amp; """",'INPUT Legacy JSON Input'!$D:$D,0),FALSE),
_xlpm.allMatch,IF(LEN(A575)-LEN(SUBSTITUTE(A575,".",""))=0,IFERROR(MATCH("{""featureType"":"""&amp;INDEX('CONFIG Legacy V3 Mapping'!B:B,MATCH('OUTPUT Legacy Converter'!A575,'CONFIG Legacy V3 Mapping'!A:A,0))&amp;""",""elementType"":""all""",'INPUT Legacy JSON Input'!$D:$D,0),FALSE),FALSE),
_xlpm.defaultMatch,IF(LEN(A575)-LEN(SUBSTITUTE(A575,".",""))=0,IFERROR(MATCH("{""elementType"":""" &amp; B575 &amp; """",'INPUT Legacy JSON Input'!$D:$D,0),FALSE),FALSE),
IF(_xlpm.overrideMatch,_xlpm.overrideMatch,IF(_xlpm.allMatch,_xlpm.allMatch,IF(_xlpm.defaultMatch,_xlpm.defaultMatch,FALSE))))</f>
        <v>0</v>
      </c>
      <c r="E575" t="str" cm="1">
        <f t="array" ref="E575">IF($D575&lt;&gt;FALSE,_xlfn.LET(_xlpm.legacyData,INDEX('INPUT Legacy JSON Input'!$C:$C,$D575),
_xlpm.interimString,MID(_xlpm.legacyData,FIND(E$1,_xlpm.legacyData)+LEN(E$1)+3,LEN(_xlpm.legacyData)),
IF(ISERROR(FIND(E$1,_xlpm.legacyData)),"",LEFT(_xlpm.interimString,FIND("}",_xlpm.interimString)-2))),"")</f>
        <v/>
      </c>
      <c r="F575" t="str" cm="1">
        <f t="array" ref="F575">IF($D575&lt;&gt;FALSE,_xlfn.LET(_xlpm.legacyData,INDEX('INPUT Legacy JSON Input'!$C:$C,$D575),
_xlpm.interimString,MID(_xlpm.legacyData,FIND(F$1,_xlpm.legacyData)+LEN(F$1)+3,LEN(_xlpm.legacyData)),
IF(ISERROR(FIND(F$1,_xlpm.legacyData)),"",LEFT(_xlpm.interimString,FIND("}",_xlpm.interimString)-2))),"")</f>
        <v/>
      </c>
      <c r="G575" t="str" cm="1">
        <f t="array" ref="G575">IF($D575&lt;&gt;FALSE,_xlfn.LET(_xlpm.legacyData,INDEX('INPUT Legacy JSON Input'!$C:$C,$D575),
_xlpm.interimString,MID(_xlpm.legacyData,FIND(G$1,_xlpm.legacyData)+LEN(G$1)+3,LEN(_xlpm.legacyData)),
IF(ISERROR(FIND(G$1,_xlpm.legacyData)),"",LEFT(_xlpm.interimString,FIND("}",_xlpm.interimString)-2))),"")</f>
        <v/>
      </c>
      <c r="H575" s="9" t="str">
        <f>IF(OR(AND(E575="",F575="",G575=""),AND(B575="labels.icon",F575="")),"",
SUBSTITUTE("{\""featureType\"":\"""&amp;A575&amp;"\"",\""elementType\"":\"""&amp;B575&amp;"\"",\""stylers\"":["&amp;
IF(OR(E575="",B575="labels.icon"),"","{\""visibility\"":\"""&amp;E575&amp;"\""},")&amp;
IF(F575="","","{\""color\"":\"""&amp;F575&amp;"\""},")&amp;
IF(OR(G575="",B575="labels.icon"),"","{\""weight\"":"&amp;G575&amp;"}")&amp;
"]}" &amp;IF((COUNTA(H576:H$778)-COUNTIF(H576:H$778,""))&gt;0, ",", ""),",]","]"))</f>
        <v/>
      </c>
    </row>
    <row r="576" spans="1:8">
      <c r="A576" s="7" t="s">
        <v>18</v>
      </c>
      <c r="B576" t="str" cm="1">
        <f t="array" ref="B576">INDEX('CONSTRUCTION 7 Types'!A:A,COUNTIF(A$2:A576,A576))</f>
        <v>labels.text.stroke</v>
      </c>
      <c r="D576" t="b">
        <f>_xlfn.LET(_xlpm.overrideMatch,IFERROR(MATCH("{""featureType"":""" &amp; INDEX('CONFIG Legacy V3 Mapping'!B:B,MATCH('OUTPUT Legacy Converter'!A576,'CONFIG Legacy V3 Mapping'!A:A,0)) &amp; """,""elementType"":""" &amp; B576 &amp; """",'INPUT Legacy JSON Input'!$D:$D,0),FALSE),
_xlpm.allMatch,IF(LEN(A576)-LEN(SUBSTITUTE(A576,".",""))=0,IFERROR(MATCH("{""featureType"":"""&amp;INDEX('CONFIG Legacy V3 Mapping'!B:B,MATCH('OUTPUT Legacy Converter'!A576,'CONFIG Legacy V3 Mapping'!A:A,0))&amp;""",""elementType"":""all""",'INPUT Legacy JSON Input'!$D:$D,0),FALSE),FALSE),
_xlpm.defaultMatch,IF(LEN(A576)-LEN(SUBSTITUTE(A576,".",""))=0,IFERROR(MATCH("{""elementType"":""" &amp; B576 &amp; """",'INPUT Legacy JSON Input'!$D:$D,0),FALSE),FALSE),
IF(_xlpm.overrideMatch,_xlpm.overrideMatch,IF(_xlpm.allMatch,_xlpm.allMatch,IF(_xlpm.defaultMatch,_xlpm.defaultMatch,FALSE))))</f>
        <v>0</v>
      </c>
      <c r="E576" t="str" cm="1">
        <f t="array" ref="E576">IF($D576&lt;&gt;FALSE,_xlfn.LET(_xlpm.legacyData,INDEX('INPUT Legacy JSON Input'!$C:$C,$D576),
_xlpm.interimString,MID(_xlpm.legacyData,FIND(E$1,_xlpm.legacyData)+LEN(E$1)+3,LEN(_xlpm.legacyData)),
IF(ISERROR(FIND(E$1,_xlpm.legacyData)),"",LEFT(_xlpm.interimString,FIND("}",_xlpm.interimString)-2))),"")</f>
        <v/>
      </c>
      <c r="F576" t="str" cm="1">
        <f t="array" ref="F576">IF($D576&lt;&gt;FALSE,_xlfn.LET(_xlpm.legacyData,INDEX('INPUT Legacy JSON Input'!$C:$C,$D576),
_xlpm.interimString,MID(_xlpm.legacyData,FIND(F$1,_xlpm.legacyData)+LEN(F$1)+3,LEN(_xlpm.legacyData)),
IF(ISERROR(FIND(F$1,_xlpm.legacyData)),"",LEFT(_xlpm.interimString,FIND("}",_xlpm.interimString)-2))),"")</f>
        <v/>
      </c>
      <c r="G576" t="str" cm="1">
        <f t="array" ref="G576">IF($D576&lt;&gt;FALSE,_xlfn.LET(_xlpm.legacyData,INDEX('INPUT Legacy JSON Input'!$C:$C,$D576),
_xlpm.interimString,MID(_xlpm.legacyData,FIND(G$1,_xlpm.legacyData)+LEN(G$1)+3,LEN(_xlpm.legacyData)),
IF(ISERROR(FIND(G$1,_xlpm.legacyData)),"",LEFT(_xlpm.interimString,FIND("}",_xlpm.interimString)-2))),"")</f>
        <v/>
      </c>
      <c r="H576" s="9" t="str">
        <f>IF(OR(AND(E576="",F576="",G576=""),AND(B576="labels.icon",F576="")),"",
SUBSTITUTE("{\""featureType\"":\"""&amp;A576&amp;"\"",\""elementType\"":\"""&amp;B576&amp;"\"",\""stylers\"":["&amp;
IF(OR(E576="",B576="labels.icon"),"","{\""visibility\"":\"""&amp;E576&amp;"\""},")&amp;
IF(F576="","","{\""color\"":\"""&amp;F576&amp;"\""},")&amp;
IF(OR(G576="",B576="labels.icon"),"","{\""weight\"":"&amp;G576&amp;"}")&amp;
"]}" &amp;IF((COUNTA(H577:H$778)-COUNTIF(H577:H$778,""))&gt;0, ",", ""),",]","]"))</f>
        <v/>
      </c>
    </row>
    <row r="577" spans="1:8">
      <c r="A577" s="7" t="s">
        <v>19</v>
      </c>
      <c r="B577" t="str" cm="1">
        <f t="array" ref="B577">INDEX('CONSTRUCTION 7 Types'!A:A,COUNTIF(A$2:A577,A577))</f>
        <v>labels.text.stroke</v>
      </c>
      <c r="D577" t="b">
        <f>_xlfn.LET(_xlpm.overrideMatch,IFERROR(MATCH("{""featureType"":""" &amp; INDEX('CONFIG Legacy V3 Mapping'!B:B,MATCH('OUTPUT Legacy Converter'!A577,'CONFIG Legacy V3 Mapping'!A:A,0)) &amp; """,""elementType"":""" &amp; B577 &amp; """",'INPUT Legacy JSON Input'!$D:$D,0),FALSE),
_xlpm.allMatch,IF(LEN(A577)-LEN(SUBSTITUTE(A577,".",""))=0,IFERROR(MATCH("{""featureType"":"""&amp;INDEX('CONFIG Legacy V3 Mapping'!B:B,MATCH('OUTPUT Legacy Converter'!A577,'CONFIG Legacy V3 Mapping'!A:A,0))&amp;""",""elementType"":""all""",'INPUT Legacy JSON Input'!$D:$D,0),FALSE),FALSE),
_xlpm.defaultMatch,IF(LEN(A577)-LEN(SUBSTITUTE(A577,".",""))=0,IFERROR(MATCH("{""elementType"":""" &amp; B577 &amp; """",'INPUT Legacy JSON Input'!$D:$D,0),FALSE),FALSE),
IF(_xlpm.overrideMatch,_xlpm.overrideMatch,IF(_xlpm.allMatch,_xlpm.allMatch,IF(_xlpm.defaultMatch,_xlpm.defaultMatch,FALSE))))</f>
        <v>0</v>
      </c>
      <c r="E577" t="str" cm="1">
        <f t="array" ref="E577">IF($D577&lt;&gt;FALSE,_xlfn.LET(_xlpm.legacyData,INDEX('INPUT Legacy JSON Input'!$C:$C,$D577),
_xlpm.interimString,MID(_xlpm.legacyData,FIND(E$1,_xlpm.legacyData)+LEN(E$1)+3,LEN(_xlpm.legacyData)),
IF(ISERROR(FIND(E$1,_xlpm.legacyData)),"",LEFT(_xlpm.interimString,FIND("}",_xlpm.interimString)-2))),"")</f>
        <v/>
      </c>
      <c r="F577" t="str" cm="1">
        <f t="array" ref="F577">IF($D577&lt;&gt;FALSE,_xlfn.LET(_xlpm.legacyData,INDEX('INPUT Legacy JSON Input'!$C:$C,$D577),
_xlpm.interimString,MID(_xlpm.legacyData,FIND(F$1,_xlpm.legacyData)+LEN(F$1)+3,LEN(_xlpm.legacyData)),
IF(ISERROR(FIND(F$1,_xlpm.legacyData)),"",LEFT(_xlpm.interimString,FIND("}",_xlpm.interimString)-2))),"")</f>
        <v/>
      </c>
      <c r="G577" t="str" cm="1">
        <f t="array" ref="G577">IF($D577&lt;&gt;FALSE,_xlfn.LET(_xlpm.legacyData,INDEX('INPUT Legacy JSON Input'!$C:$C,$D577),
_xlpm.interimString,MID(_xlpm.legacyData,FIND(G$1,_xlpm.legacyData)+LEN(G$1)+3,LEN(_xlpm.legacyData)),
IF(ISERROR(FIND(G$1,_xlpm.legacyData)),"",LEFT(_xlpm.interimString,FIND("}",_xlpm.interimString)-2))),"")</f>
        <v/>
      </c>
      <c r="H577" s="9" t="str">
        <f>IF(OR(AND(E577="",F577="",G577=""),AND(B577="labels.icon",F577="")),"",
SUBSTITUTE("{\""featureType\"":\"""&amp;A577&amp;"\"",\""elementType\"":\"""&amp;B577&amp;"\"",\""stylers\"":["&amp;
IF(OR(E577="",B577="labels.icon"),"","{\""visibility\"":\"""&amp;E577&amp;"\""},")&amp;
IF(F577="","","{\""color\"":\"""&amp;F577&amp;"\""},")&amp;
IF(OR(G577="",B577="labels.icon"),"","{\""weight\"":"&amp;G577&amp;"}")&amp;
"]}" &amp;IF((COUNTA(H578:H$778)-COUNTIF(H578:H$778,""))&gt;0, ",", ""),",]","]"))</f>
        <v/>
      </c>
    </row>
    <row r="578" spans="1:8">
      <c r="A578" s="7" t="s">
        <v>20</v>
      </c>
      <c r="B578" t="str" cm="1">
        <f t="array" ref="B578">INDEX('CONSTRUCTION 7 Types'!A:A,COUNTIF(A$2:A578,A578))</f>
        <v>labels.text.stroke</v>
      </c>
      <c r="D578" t="b">
        <f>_xlfn.LET(_xlpm.overrideMatch,IFERROR(MATCH("{""featureType"":""" &amp; INDEX('CONFIG Legacy V3 Mapping'!B:B,MATCH('OUTPUT Legacy Converter'!A578,'CONFIG Legacy V3 Mapping'!A:A,0)) &amp; """,""elementType"":""" &amp; B578 &amp; """",'INPUT Legacy JSON Input'!$D:$D,0),FALSE),
_xlpm.allMatch,IF(LEN(A578)-LEN(SUBSTITUTE(A578,".",""))=0,IFERROR(MATCH("{""featureType"":"""&amp;INDEX('CONFIG Legacy V3 Mapping'!B:B,MATCH('OUTPUT Legacy Converter'!A578,'CONFIG Legacy V3 Mapping'!A:A,0))&amp;""",""elementType"":""all""",'INPUT Legacy JSON Input'!$D:$D,0),FALSE),FALSE),
_xlpm.defaultMatch,IF(LEN(A578)-LEN(SUBSTITUTE(A578,".",""))=0,IFERROR(MATCH("{""elementType"":""" &amp; B578 &amp; """",'INPUT Legacy JSON Input'!$D:$D,0),FALSE),FALSE),
IF(_xlpm.overrideMatch,_xlpm.overrideMatch,IF(_xlpm.allMatch,_xlpm.allMatch,IF(_xlpm.defaultMatch,_xlpm.defaultMatch,FALSE))))</f>
        <v>0</v>
      </c>
      <c r="E578" t="str" cm="1">
        <f t="array" ref="E578">IF($D578&lt;&gt;FALSE,_xlfn.LET(_xlpm.legacyData,INDEX('INPUT Legacy JSON Input'!$C:$C,$D578),
_xlpm.interimString,MID(_xlpm.legacyData,FIND(E$1,_xlpm.legacyData)+LEN(E$1)+3,LEN(_xlpm.legacyData)),
IF(ISERROR(FIND(E$1,_xlpm.legacyData)),"",LEFT(_xlpm.interimString,FIND("}",_xlpm.interimString)-2))),"")</f>
        <v/>
      </c>
      <c r="F578" t="str" cm="1">
        <f t="array" ref="F578">IF($D578&lt;&gt;FALSE,_xlfn.LET(_xlpm.legacyData,INDEX('INPUT Legacy JSON Input'!$C:$C,$D578),
_xlpm.interimString,MID(_xlpm.legacyData,FIND(F$1,_xlpm.legacyData)+LEN(F$1)+3,LEN(_xlpm.legacyData)),
IF(ISERROR(FIND(F$1,_xlpm.legacyData)),"",LEFT(_xlpm.interimString,FIND("}",_xlpm.interimString)-2))),"")</f>
        <v/>
      </c>
      <c r="G578" t="str" cm="1">
        <f t="array" ref="G578">IF($D578&lt;&gt;FALSE,_xlfn.LET(_xlpm.legacyData,INDEX('INPUT Legacy JSON Input'!$C:$C,$D578),
_xlpm.interimString,MID(_xlpm.legacyData,FIND(G$1,_xlpm.legacyData)+LEN(G$1)+3,LEN(_xlpm.legacyData)),
IF(ISERROR(FIND(G$1,_xlpm.legacyData)),"",LEFT(_xlpm.interimString,FIND("}",_xlpm.interimString)-2))),"")</f>
        <v/>
      </c>
      <c r="H578" s="9" t="str">
        <f>IF(OR(AND(E578="",F578="",G578=""),AND(B578="labels.icon",F578="")),"",
SUBSTITUTE("{\""featureType\"":\"""&amp;A578&amp;"\"",\""elementType\"":\"""&amp;B578&amp;"\"",\""stylers\"":["&amp;
IF(OR(E578="",B578="labels.icon"),"","{\""visibility\"":\"""&amp;E578&amp;"\""},")&amp;
IF(F578="","","{\""color\"":\"""&amp;F578&amp;"\""},")&amp;
IF(OR(G578="",B578="labels.icon"),"","{\""weight\"":"&amp;G578&amp;"}")&amp;
"]}" &amp;IF((COUNTA(H579:H$778)-COUNTIF(H579:H$778,""))&gt;0, ",", ""),",]","]"))</f>
        <v/>
      </c>
    </row>
    <row r="579" spans="1:8">
      <c r="A579" s="7" t="s">
        <v>21</v>
      </c>
      <c r="B579" t="str" cm="1">
        <f t="array" ref="B579">INDEX('CONSTRUCTION 7 Types'!A:A,COUNTIF(A$2:A579,A579))</f>
        <v>labels.text.stroke</v>
      </c>
      <c r="D579" t="b">
        <f>_xlfn.LET(_xlpm.overrideMatch,IFERROR(MATCH("{""featureType"":""" &amp; INDEX('CONFIG Legacy V3 Mapping'!B:B,MATCH('OUTPUT Legacy Converter'!A579,'CONFIG Legacy V3 Mapping'!A:A,0)) &amp; """,""elementType"":""" &amp; B579 &amp; """",'INPUT Legacy JSON Input'!$D:$D,0),FALSE),
_xlpm.allMatch,IF(LEN(A579)-LEN(SUBSTITUTE(A579,".",""))=0,IFERROR(MATCH("{""featureType"":"""&amp;INDEX('CONFIG Legacy V3 Mapping'!B:B,MATCH('OUTPUT Legacy Converter'!A579,'CONFIG Legacy V3 Mapping'!A:A,0))&amp;""",""elementType"":""all""",'INPUT Legacy JSON Input'!$D:$D,0),FALSE),FALSE),
_xlpm.defaultMatch,IF(LEN(A579)-LEN(SUBSTITUTE(A579,".",""))=0,IFERROR(MATCH("{""elementType"":""" &amp; B579 &amp; """",'INPUT Legacy JSON Input'!$D:$D,0),FALSE),FALSE),
IF(_xlpm.overrideMatch,_xlpm.overrideMatch,IF(_xlpm.allMatch,_xlpm.allMatch,IF(_xlpm.defaultMatch,_xlpm.defaultMatch,FALSE))))</f>
        <v>0</v>
      </c>
      <c r="E579" t="str" cm="1">
        <f t="array" ref="E579">IF($D579&lt;&gt;FALSE,_xlfn.LET(_xlpm.legacyData,INDEX('INPUT Legacy JSON Input'!$C:$C,$D579),
_xlpm.interimString,MID(_xlpm.legacyData,FIND(E$1,_xlpm.legacyData)+LEN(E$1)+3,LEN(_xlpm.legacyData)),
IF(ISERROR(FIND(E$1,_xlpm.legacyData)),"",LEFT(_xlpm.interimString,FIND("}",_xlpm.interimString)-2))),"")</f>
        <v/>
      </c>
      <c r="F579" t="str" cm="1">
        <f t="array" ref="F579">IF($D579&lt;&gt;FALSE,_xlfn.LET(_xlpm.legacyData,INDEX('INPUT Legacy JSON Input'!$C:$C,$D579),
_xlpm.interimString,MID(_xlpm.legacyData,FIND(F$1,_xlpm.legacyData)+LEN(F$1)+3,LEN(_xlpm.legacyData)),
IF(ISERROR(FIND(F$1,_xlpm.legacyData)),"",LEFT(_xlpm.interimString,FIND("}",_xlpm.interimString)-2))),"")</f>
        <v/>
      </c>
      <c r="G579" t="str" cm="1">
        <f t="array" ref="G579">IF($D579&lt;&gt;FALSE,_xlfn.LET(_xlpm.legacyData,INDEX('INPUT Legacy JSON Input'!$C:$C,$D579),
_xlpm.interimString,MID(_xlpm.legacyData,FIND(G$1,_xlpm.legacyData)+LEN(G$1)+3,LEN(_xlpm.legacyData)),
IF(ISERROR(FIND(G$1,_xlpm.legacyData)),"",LEFT(_xlpm.interimString,FIND("}",_xlpm.interimString)-2))),"")</f>
        <v/>
      </c>
      <c r="H579" s="9" t="str">
        <f>IF(OR(AND(E579="",F579="",G579=""),AND(B579="labels.icon",F579="")),"",
SUBSTITUTE("{\""featureType\"":\"""&amp;A579&amp;"\"",\""elementType\"":\"""&amp;B579&amp;"\"",\""stylers\"":["&amp;
IF(OR(E579="",B579="labels.icon"),"","{\""visibility\"":\"""&amp;E579&amp;"\""},")&amp;
IF(F579="","","{\""color\"":\"""&amp;F579&amp;"\""},")&amp;
IF(OR(G579="",B579="labels.icon"),"","{\""weight\"":"&amp;G579&amp;"}")&amp;
"]}" &amp;IF((COUNTA(H580:H$778)-COUNTIF(H580:H$778,""))&gt;0, ",", ""),",]","]"))</f>
        <v/>
      </c>
    </row>
    <row r="580" spans="1:8">
      <c r="A580" s="7" t="s">
        <v>22</v>
      </c>
      <c r="B580" t="str" cm="1">
        <f t="array" ref="B580">INDEX('CONSTRUCTION 7 Types'!A:A,COUNTIF(A$2:A580,A580))</f>
        <v>labels.text.stroke</v>
      </c>
      <c r="D580" t="b">
        <f>_xlfn.LET(_xlpm.overrideMatch,IFERROR(MATCH("{""featureType"":""" &amp; INDEX('CONFIG Legacy V3 Mapping'!B:B,MATCH('OUTPUT Legacy Converter'!A580,'CONFIG Legacy V3 Mapping'!A:A,0)) &amp; """,""elementType"":""" &amp; B580 &amp; """",'INPUT Legacy JSON Input'!$D:$D,0),FALSE),
_xlpm.allMatch,IF(LEN(A580)-LEN(SUBSTITUTE(A580,".",""))=0,IFERROR(MATCH("{""featureType"":"""&amp;INDEX('CONFIG Legacy V3 Mapping'!B:B,MATCH('OUTPUT Legacy Converter'!A580,'CONFIG Legacy V3 Mapping'!A:A,0))&amp;""",""elementType"":""all""",'INPUT Legacy JSON Input'!$D:$D,0),FALSE),FALSE),
_xlpm.defaultMatch,IF(LEN(A580)-LEN(SUBSTITUTE(A580,".",""))=0,IFERROR(MATCH("{""elementType"":""" &amp; B580 &amp; """",'INPUT Legacy JSON Input'!$D:$D,0),FALSE),FALSE),
IF(_xlpm.overrideMatch,_xlpm.overrideMatch,IF(_xlpm.allMatch,_xlpm.allMatch,IF(_xlpm.defaultMatch,_xlpm.defaultMatch,FALSE))))</f>
        <v>0</v>
      </c>
      <c r="E580" t="str" cm="1">
        <f t="array" ref="E580">IF($D580&lt;&gt;FALSE,_xlfn.LET(_xlpm.legacyData,INDEX('INPUT Legacy JSON Input'!$C:$C,$D580),
_xlpm.interimString,MID(_xlpm.legacyData,FIND(E$1,_xlpm.legacyData)+LEN(E$1)+3,LEN(_xlpm.legacyData)),
IF(ISERROR(FIND(E$1,_xlpm.legacyData)),"",LEFT(_xlpm.interimString,FIND("}",_xlpm.interimString)-2))),"")</f>
        <v/>
      </c>
      <c r="F580" t="str" cm="1">
        <f t="array" ref="F580">IF($D580&lt;&gt;FALSE,_xlfn.LET(_xlpm.legacyData,INDEX('INPUT Legacy JSON Input'!$C:$C,$D580),
_xlpm.interimString,MID(_xlpm.legacyData,FIND(F$1,_xlpm.legacyData)+LEN(F$1)+3,LEN(_xlpm.legacyData)),
IF(ISERROR(FIND(F$1,_xlpm.legacyData)),"",LEFT(_xlpm.interimString,FIND("}",_xlpm.interimString)-2))),"")</f>
        <v/>
      </c>
      <c r="G580" t="str" cm="1">
        <f t="array" ref="G580">IF($D580&lt;&gt;FALSE,_xlfn.LET(_xlpm.legacyData,INDEX('INPUT Legacy JSON Input'!$C:$C,$D580),
_xlpm.interimString,MID(_xlpm.legacyData,FIND(G$1,_xlpm.legacyData)+LEN(G$1)+3,LEN(_xlpm.legacyData)),
IF(ISERROR(FIND(G$1,_xlpm.legacyData)),"",LEFT(_xlpm.interimString,FIND("}",_xlpm.interimString)-2))),"")</f>
        <v/>
      </c>
      <c r="H580" s="9" t="str">
        <f>IF(OR(AND(E580="",F580="",G580=""),AND(B580="labels.icon",F580="")),"",
SUBSTITUTE("{\""featureType\"":\"""&amp;A580&amp;"\"",\""elementType\"":\"""&amp;B580&amp;"\"",\""stylers\"":["&amp;
IF(OR(E580="",B580="labels.icon"),"","{\""visibility\"":\"""&amp;E580&amp;"\""},")&amp;
IF(F580="","","{\""color\"":\"""&amp;F580&amp;"\""},")&amp;
IF(OR(G580="",B580="labels.icon"),"","{\""weight\"":"&amp;G580&amp;"}")&amp;
"]}" &amp;IF((COUNTA(H581:H$778)-COUNTIF(H581:H$778,""))&gt;0, ",", ""),",]","]"))</f>
        <v/>
      </c>
    </row>
    <row r="581" spans="1:8">
      <c r="A581" s="7" t="s">
        <v>23</v>
      </c>
      <c r="B581" t="str" cm="1">
        <f t="array" ref="B581">INDEX('CONSTRUCTION 7 Types'!A:A,COUNTIF(A$2:A581,A581))</f>
        <v>labels.text.stroke</v>
      </c>
      <c r="D581" t="b">
        <f>_xlfn.LET(_xlpm.overrideMatch,IFERROR(MATCH("{""featureType"":""" &amp; INDEX('CONFIG Legacy V3 Mapping'!B:B,MATCH('OUTPUT Legacy Converter'!A581,'CONFIG Legacy V3 Mapping'!A:A,0)) &amp; """,""elementType"":""" &amp; B581 &amp; """",'INPUT Legacy JSON Input'!$D:$D,0),FALSE),
_xlpm.allMatch,IF(LEN(A581)-LEN(SUBSTITUTE(A581,".",""))=0,IFERROR(MATCH("{""featureType"":"""&amp;INDEX('CONFIG Legacy V3 Mapping'!B:B,MATCH('OUTPUT Legacy Converter'!A581,'CONFIG Legacy V3 Mapping'!A:A,0))&amp;""",""elementType"":""all""",'INPUT Legacy JSON Input'!$D:$D,0),FALSE),FALSE),
_xlpm.defaultMatch,IF(LEN(A581)-LEN(SUBSTITUTE(A581,".",""))=0,IFERROR(MATCH("{""elementType"":""" &amp; B581 &amp; """",'INPUT Legacy JSON Input'!$D:$D,0),FALSE),FALSE),
IF(_xlpm.overrideMatch,_xlpm.overrideMatch,IF(_xlpm.allMatch,_xlpm.allMatch,IF(_xlpm.defaultMatch,_xlpm.defaultMatch,FALSE))))</f>
        <v>0</v>
      </c>
      <c r="E581" t="str" cm="1">
        <f t="array" ref="E581">IF($D581&lt;&gt;FALSE,_xlfn.LET(_xlpm.legacyData,INDEX('INPUT Legacy JSON Input'!$C:$C,$D581),
_xlpm.interimString,MID(_xlpm.legacyData,FIND(E$1,_xlpm.legacyData)+LEN(E$1)+3,LEN(_xlpm.legacyData)),
IF(ISERROR(FIND(E$1,_xlpm.legacyData)),"",LEFT(_xlpm.interimString,FIND("}",_xlpm.interimString)-2))),"")</f>
        <v/>
      </c>
      <c r="F581" t="str" cm="1">
        <f t="array" ref="F581">IF($D581&lt;&gt;FALSE,_xlfn.LET(_xlpm.legacyData,INDEX('INPUT Legacy JSON Input'!$C:$C,$D581),
_xlpm.interimString,MID(_xlpm.legacyData,FIND(F$1,_xlpm.legacyData)+LEN(F$1)+3,LEN(_xlpm.legacyData)),
IF(ISERROR(FIND(F$1,_xlpm.legacyData)),"",LEFT(_xlpm.interimString,FIND("}",_xlpm.interimString)-2))),"")</f>
        <v/>
      </c>
      <c r="G581" t="str" cm="1">
        <f t="array" ref="G581">IF($D581&lt;&gt;FALSE,_xlfn.LET(_xlpm.legacyData,INDEX('INPUT Legacy JSON Input'!$C:$C,$D581),
_xlpm.interimString,MID(_xlpm.legacyData,FIND(G$1,_xlpm.legacyData)+LEN(G$1)+3,LEN(_xlpm.legacyData)),
IF(ISERROR(FIND(G$1,_xlpm.legacyData)),"",LEFT(_xlpm.interimString,FIND("}",_xlpm.interimString)-2))),"")</f>
        <v/>
      </c>
      <c r="H581" s="9" t="str">
        <f>IF(OR(AND(E581="",F581="",G581=""),AND(B581="labels.icon",F581="")),"",
SUBSTITUTE("{\""featureType\"":\"""&amp;A581&amp;"\"",\""elementType\"":\"""&amp;B581&amp;"\"",\""stylers\"":["&amp;
IF(OR(E581="",B581="labels.icon"),"","{\""visibility\"":\"""&amp;E581&amp;"\""},")&amp;
IF(F581="","","{\""color\"":\"""&amp;F581&amp;"\""},")&amp;
IF(OR(G581="",B581="labels.icon"),"","{\""weight\"":"&amp;G581&amp;"}")&amp;
"]}" &amp;IF((COUNTA(H582:H$778)-COUNTIF(H582:H$778,""))&gt;0, ",", ""),",]","]"))</f>
        <v/>
      </c>
    </row>
    <row r="582" spans="1:8">
      <c r="A582" s="7" t="s">
        <v>24</v>
      </c>
      <c r="B582" t="str" cm="1">
        <f t="array" ref="B582">INDEX('CONSTRUCTION 7 Types'!A:A,COUNTIF(A$2:A582,A582))</f>
        <v>labels.text.stroke</v>
      </c>
      <c r="D582" t="b">
        <f>_xlfn.LET(_xlpm.overrideMatch,IFERROR(MATCH("{""featureType"":""" &amp; INDEX('CONFIG Legacy V3 Mapping'!B:B,MATCH('OUTPUT Legacy Converter'!A582,'CONFIG Legacy V3 Mapping'!A:A,0)) &amp; """,""elementType"":""" &amp; B582 &amp; """",'INPUT Legacy JSON Input'!$D:$D,0),FALSE),
_xlpm.allMatch,IF(LEN(A582)-LEN(SUBSTITUTE(A582,".",""))=0,IFERROR(MATCH("{""featureType"":"""&amp;INDEX('CONFIG Legacy V3 Mapping'!B:B,MATCH('OUTPUT Legacy Converter'!A582,'CONFIG Legacy V3 Mapping'!A:A,0))&amp;""",""elementType"":""all""",'INPUT Legacy JSON Input'!$D:$D,0),FALSE),FALSE),
_xlpm.defaultMatch,IF(LEN(A582)-LEN(SUBSTITUTE(A582,".",""))=0,IFERROR(MATCH("{""elementType"":""" &amp; B582 &amp; """",'INPUT Legacy JSON Input'!$D:$D,0),FALSE),FALSE),
IF(_xlpm.overrideMatch,_xlpm.overrideMatch,IF(_xlpm.allMatch,_xlpm.allMatch,IF(_xlpm.defaultMatch,_xlpm.defaultMatch,FALSE))))</f>
        <v>0</v>
      </c>
      <c r="E582" t="str" cm="1">
        <f t="array" ref="E582">IF($D582&lt;&gt;FALSE,_xlfn.LET(_xlpm.legacyData,INDEX('INPUT Legacy JSON Input'!$C:$C,$D582),
_xlpm.interimString,MID(_xlpm.legacyData,FIND(E$1,_xlpm.legacyData)+LEN(E$1)+3,LEN(_xlpm.legacyData)),
IF(ISERROR(FIND(E$1,_xlpm.legacyData)),"",LEFT(_xlpm.interimString,FIND("}",_xlpm.interimString)-2))),"")</f>
        <v/>
      </c>
      <c r="F582" t="str" cm="1">
        <f t="array" ref="F582">IF($D582&lt;&gt;FALSE,_xlfn.LET(_xlpm.legacyData,INDEX('INPUT Legacy JSON Input'!$C:$C,$D582),
_xlpm.interimString,MID(_xlpm.legacyData,FIND(F$1,_xlpm.legacyData)+LEN(F$1)+3,LEN(_xlpm.legacyData)),
IF(ISERROR(FIND(F$1,_xlpm.legacyData)),"",LEFT(_xlpm.interimString,FIND("}",_xlpm.interimString)-2))),"")</f>
        <v/>
      </c>
      <c r="G582" t="str" cm="1">
        <f t="array" ref="G582">IF($D582&lt;&gt;FALSE,_xlfn.LET(_xlpm.legacyData,INDEX('INPUT Legacy JSON Input'!$C:$C,$D582),
_xlpm.interimString,MID(_xlpm.legacyData,FIND(G$1,_xlpm.legacyData)+LEN(G$1)+3,LEN(_xlpm.legacyData)),
IF(ISERROR(FIND(G$1,_xlpm.legacyData)),"",LEFT(_xlpm.interimString,FIND("}",_xlpm.interimString)-2))),"")</f>
        <v/>
      </c>
      <c r="H582" s="9" t="str">
        <f>IF(OR(AND(E582="",F582="",G582=""),AND(B582="labels.icon",F582="")),"",
SUBSTITUTE("{\""featureType\"":\"""&amp;A582&amp;"\"",\""elementType\"":\"""&amp;B582&amp;"\"",\""stylers\"":["&amp;
IF(OR(E582="",B582="labels.icon"),"","{\""visibility\"":\"""&amp;E582&amp;"\""},")&amp;
IF(F582="","","{\""color\"":\"""&amp;F582&amp;"\""},")&amp;
IF(OR(G582="",B582="labels.icon"),"","{\""weight\"":"&amp;G582&amp;"}")&amp;
"]}" &amp;IF((COUNTA(H583:H$778)-COUNTIF(H583:H$778,""))&gt;0, ",", ""),",]","]"))</f>
        <v/>
      </c>
    </row>
    <row r="583" spans="1:8">
      <c r="A583" s="7" t="s">
        <v>25</v>
      </c>
      <c r="B583" t="str" cm="1">
        <f t="array" ref="B583">INDEX('CONSTRUCTION 7 Types'!A:A,COUNTIF(A$2:A583,A583))</f>
        <v>labels.text.stroke</v>
      </c>
      <c r="D583" t="b">
        <f>_xlfn.LET(_xlpm.overrideMatch,IFERROR(MATCH("{""featureType"":""" &amp; INDEX('CONFIG Legacy V3 Mapping'!B:B,MATCH('OUTPUT Legacy Converter'!A583,'CONFIG Legacy V3 Mapping'!A:A,0)) &amp; """,""elementType"":""" &amp; B583 &amp; """",'INPUT Legacy JSON Input'!$D:$D,0),FALSE),
_xlpm.allMatch,IF(LEN(A583)-LEN(SUBSTITUTE(A583,".",""))=0,IFERROR(MATCH("{""featureType"":"""&amp;INDEX('CONFIG Legacy V3 Mapping'!B:B,MATCH('OUTPUT Legacy Converter'!A583,'CONFIG Legacy V3 Mapping'!A:A,0))&amp;""",""elementType"":""all""",'INPUT Legacy JSON Input'!$D:$D,0),FALSE),FALSE),
_xlpm.defaultMatch,IF(LEN(A583)-LEN(SUBSTITUTE(A583,".",""))=0,IFERROR(MATCH("{""elementType"":""" &amp; B583 &amp; """",'INPUT Legacy JSON Input'!$D:$D,0),FALSE),FALSE),
IF(_xlpm.overrideMatch,_xlpm.overrideMatch,IF(_xlpm.allMatch,_xlpm.allMatch,IF(_xlpm.defaultMatch,_xlpm.defaultMatch,FALSE))))</f>
        <v>0</v>
      </c>
      <c r="E583" t="str" cm="1">
        <f t="array" ref="E583">IF($D583&lt;&gt;FALSE,_xlfn.LET(_xlpm.legacyData,INDEX('INPUT Legacy JSON Input'!$C:$C,$D583),
_xlpm.interimString,MID(_xlpm.legacyData,FIND(E$1,_xlpm.legacyData)+LEN(E$1)+3,LEN(_xlpm.legacyData)),
IF(ISERROR(FIND(E$1,_xlpm.legacyData)),"",LEFT(_xlpm.interimString,FIND("}",_xlpm.interimString)-2))),"")</f>
        <v/>
      </c>
      <c r="F583" t="str" cm="1">
        <f t="array" ref="F583">IF($D583&lt;&gt;FALSE,_xlfn.LET(_xlpm.legacyData,INDEX('INPUT Legacy JSON Input'!$C:$C,$D583),
_xlpm.interimString,MID(_xlpm.legacyData,FIND(F$1,_xlpm.legacyData)+LEN(F$1)+3,LEN(_xlpm.legacyData)),
IF(ISERROR(FIND(F$1,_xlpm.legacyData)),"",LEFT(_xlpm.interimString,FIND("}",_xlpm.interimString)-2))),"")</f>
        <v/>
      </c>
      <c r="G583" t="str" cm="1">
        <f t="array" ref="G583">IF($D583&lt;&gt;FALSE,_xlfn.LET(_xlpm.legacyData,INDEX('INPUT Legacy JSON Input'!$C:$C,$D583),
_xlpm.interimString,MID(_xlpm.legacyData,FIND(G$1,_xlpm.legacyData)+LEN(G$1)+3,LEN(_xlpm.legacyData)),
IF(ISERROR(FIND(G$1,_xlpm.legacyData)),"",LEFT(_xlpm.interimString,FIND("}",_xlpm.interimString)-2))),"")</f>
        <v/>
      </c>
      <c r="H583" s="9" t="str">
        <f>IF(OR(AND(E583="",F583="",G583=""),AND(B583="labels.icon",F583="")),"",
SUBSTITUTE("{\""featureType\"":\"""&amp;A583&amp;"\"",\""elementType\"":\"""&amp;B583&amp;"\"",\""stylers\"":["&amp;
IF(OR(E583="",B583="labels.icon"),"","{\""visibility\"":\"""&amp;E583&amp;"\""},")&amp;
IF(F583="","","{\""color\"":\"""&amp;F583&amp;"\""},")&amp;
IF(OR(G583="",B583="labels.icon"),"","{\""weight\"":"&amp;G583&amp;"}")&amp;
"]}" &amp;IF((COUNTA(H584:H$778)-COUNTIF(H584:H$778,""))&gt;0, ",", ""),",]","]"))</f>
        <v/>
      </c>
    </row>
    <row r="584" spans="1:8">
      <c r="A584" s="7" t="s">
        <v>26</v>
      </c>
      <c r="B584" t="str" cm="1">
        <f t="array" ref="B584">INDEX('CONSTRUCTION 7 Types'!A:A,COUNTIF(A$2:A584,A584))</f>
        <v>labels.text.stroke</v>
      </c>
      <c r="D584" t="b">
        <f>_xlfn.LET(_xlpm.overrideMatch,IFERROR(MATCH("{""featureType"":""" &amp; INDEX('CONFIG Legacy V3 Mapping'!B:B,MATCH('OUTPUT Legacy Converter'!A584,'CONFIG Legacy V3 Mapping'!A:A,0)) &amp; """,""elementType"":""" &amp; B584 &amp; """",'INPUT Legacy JSON Input'!$D:$D,0),FALSE),
_xlpm.allMatch,IF(LEN(A584)-LEN(SUBSTITUTE(A584,".",""))=0,IFERROR(MATCH("{""featureType"":"""&amp;INDEX('CONFIG Legacy V3 Mapping'!B:B,MATCH('OUTPUT Legacy Converter'!A584,'CONFIG Legacy V3 Mapping'!A:A,0))&amp;""",""elementType"":""all""",'INPUT Legacy JSON Input'!$D:$D,0),FALSE),FALSE),
_xlpm.defaultMatch,IF(LEN(A584)-LEN(SUBSTITUTE(A584,".",""))=0,IFERROR(MATCH("{""elementType"":""" &amp; B584 &amp; """",'INPUT Legacy JSON Input'!$D:$D,0),FALSE),FALSE),
IF(_xlpm.overrideMatch,_xlpm.overrideMatch,IF(_xlpm.allMatch,_xlpm.allMatch,IF(_xlpm.defaultMatch,_xlpm.defaultMatch,FALSE))))</f>
        <v>0</v>
      </c>
      <c r="E584" t="str" cm="1">
        <f t="array" ref="E584">IF($D584&lt;&gt;FALSE,_xlfn.LET(_xlpm.legacyData,INDEX('INPUT Legacy JSON Input'!$C:$C,$D584),
_xlpm.interimString,MID(_xlpm.legacyData,FIND(E$1,_xlpm.legacyData)+LEN(E$1)+3,LEN(_xlpm.legacyData)),
IF(ISERROR(FIND(E$1,_xlpm.legacyData)),"",LEFT(_xlpm.interimString,FIND("}",_xlpm.interimString)-2))),"")</f>
        <v/>
      </c>
      <c r="F584" t="str" cm="1">
        <f t="array" ref="F584">IF($D584&lt;&gt;FALSE,_xlfn.LET(_xlpm.legacyData,INDEX('INPUT Legacy JSON Input'!$C:$C,$D584),
_xlpm.interimString,MID(_xlpm.legacyData,FIND(F$1,_xlpm.legacyData)+LEN(F$1)+3,LEN(_xlpm.legacyData)),
IF(ISERROR(FIND(F$1,_xlpm.legacyData)),"",LEFT(_xlpm.interimString,FIND("}",_xlpm.interimString)-2))),"")</f>
        <v/>
      </c>
      <c r="G584" t="str" cm="1">
        <f t="array" ref="G584">IF($D584&lt;&gt;FALSE,_xlfn.LET(_xlpm.legacyData,INDEX('INPUT Legacy JSON Input'!$C:$C,$D584),
_xlpm.interimString,MID(_xlpm.legacyData,FIND(G$1,_xlpm.legacyData)+LEN(G$1)+3,LEN(_xlpm.legacyData)),
IF(ISERROR(FIND(G$1,_xlpm.legacyData)),"",LEFT(_xlpm.interimString,FIND("}",_xlpm.interimString)-2))),"")</f>
        <v/>
      </c>
      <c r="H584" s="9" t="str">
        <f>IF(OR(AND(E584="",F584="",G584=""),AND(B584="labels.icon",F584="")),"",
SUBSTITUTE("{\""featureType\"":\"""&amp;A584&amp;"\"",\""elementType\"":\"""&amp;B584&amp;"\"",\""stylers\"":["&amp;
IF(OR(E584="",B584="labels.icon"),"","{\""visibility\"":\"""&amp;E584&amp;"\""},")&amp;
IF(F584="","","{\""color\"":\"""&amp;F584&amp;"\""},")&amp;
IF(OR(G584="",B584="labels.icon"),"","{\""weight\"":"&amp;G584&amp;"}")&amp;
"]}" &amp;IF((COUNTA(H585:H$778)-COUNTIF(H585:H$778,""))&gt;0, ",", ""),",]","]"))</f>
        <v/>
      </c>
    </row>
    <row r="585" spans="1:8">
      <c r="A585" s="7" t="s">
        <v>27</v>
      </c>
      <c r="B585" t="str" cm="1">
        <f t="array" ref="B585">INDEX('CONSTRUCTION 7 Types'!A:A,COUNTIF(A$2:A585,A585))</f>
        <v>labels.text.stroke</v>
      </c>
      <c r="D585" t="b">
        <f>_xlfn.LET(_xlpm.overrideMatch,IFERROR(MATCH("{""featureType"":""" &amp; INDEX('CONFIG Legacy V3 Mapping'!B:B,MATCH('OUTPUT Legacy Converter'!A585,'CONFIG Legacy V3 Mapping'!A:A,0)) &amp; """,""elementType"":""" &amp; B585 &amp; """",'INPUT Legacy JSON Input'!$D:$D,0),FALSE),
_xlpm.allMatch,IF(LEN(A585)-LEN(SUBSTITUTE(A585,".",""))=0,IFERROR(MATCH("{""featureType"":"""&amp;INDEX('CONFIG Legacy V3 Mapping'!B:B,MATCH('OUTPUT Legacy Converter'!A585,'CONFIG Legacy V3 Mapping'!A:A,0))&amp;""",""elementType"":""all""",'INPUT Legacy JSON Input'!$D:$D,0),FALSE),FALSE),
_xlpm.defaultMatch,IF(LEN(A585)-LEN(SUBSTITUTE(A585,".",""))=0,IFERROR(MATCH("{""elementType"":""" &amp; B585 &amp; """",'INPUT Legacy JSON Input'!$D:$D,0),FALSE),FALSE),
IF(_xlpm.overrideMatch,_xlpm.overrideMatch,IF(_xlpm.allMatch,_xlpm.allMatch,IF(_xlpm.defaultMatch,_xlpm.defaultMatch,FALSE))))</f>
        <v>0</v>
      </c>
      <c r="E585" t="str" cm="1">
        <f t="array" ref="E585">IF($D585&lt;&gt;FALSE,_xlfn.LET(_xlpm.legacyData,INDEX('INPUT Legacy JSON Input'!$C:$C,$D585),
_xlpm.interimString,MID(_xlpm.legacyData,FIND(E$1,_xlpm.legacyData)+LEN(E$1)+3,LEN(_xlpm.legacyData)),
IF(ISERROR(FIND(E$1,_xlpm.legacyData)),"",LEFT(_xlpm.interimString,FIND("}",_xlpm.interimString)-2))),"")</f>
        <v/>
      </c>
      <c r="F585" t="str" cm="1">
        <f t="array" ref="F585">IF($D585&lt;&gt;FALSE,_xlfn.LET(_xlpm.legacyData,INDEX('INPUT Legacy JSON Input'!$C:$C,$D585),
_xlpm.interimString,MID(_xlpm.legacyData,FIND(F$1,_xlpm.legacyData)+LEN(F$1)+3,LEN(_xlpm.legacyData)),
IF(ISERROR(FIND(F$1,_xlpm.legacyData)),"",LEFT(_xlpm.interimString,FIND("}",_xlpm.interimString)-2))),"")</f>
        <v/>
      </c>
      <c r="G585" t="str" cm="1">
        <f t="array" ref="G585">IF($D585&lt;&gt;FALSE,_xlfn.LET(_xlpm.legacyData,INDEX('INPUT Legacy JSON Input'!$C:$C,$D585),
_xlpm.interimString,MID(_xlpm.legacyData,FIND(G$1,_xlpm.legacyData)+LEN(G$1)+3,LEN(_xlpm.legacyData)),
IF(ISERROR(FIND(G$1,_xlpm.legacyData)),"",LEFT(_xlpm.interimString,FIND("}",_xlpm.interimString)-2))),"")</f>
        <v/>
      </c>
      <c r="H585" s="9" t="str">
        <f>IF(OR(AND(E585="",F585="",G585=""),AND(B585="labels.icon",F585="")),"",
SUBSTITUTE("{\""featureType\"":\"""&amp;A585&amp;"\"",\""elementType\"":\"""&amp;B585&amp;"\"",\""stylers\"":["&amp;
IF(OR(E585="",B585="labels.icon"),"","{\""visibility\"":\"""&amp;E585&amp;"\""},")&amp;
IF(F585="","","{\""color\"":\"""&amp;F585&amp;"\""},")&amp;
IF(OR(G585="",B585="labels.icon"),"","{\""weight\"":"&amp;G585&amp;"}")&amp;
"]}" &amp;IF((COUNTA(H586:H$778)-COUNTIF(H586:H$778,""))&gt;0, ",", ""),",]","]"))</f>
        <v/>
      </c>
    </row>
    <row r="586" spans="1:8">
      <c r="A586" s="7" t="s">
        <v>28</v>
      </c>
      <c r="B586" t="str" cm="1">
        <f t="array" ref="B586">INDEX('CONSTRUCTION 7 Types'!A:A,COUNTIF(A$2:A586,A586))</f>
        <v>labels.text.stroke</v>
      </c>
      <c r="D586" t="b">
        <f>_xlfn.LET(_xlpm.overrideMatch,IFERROR(MATCH("{""featureType"":""" &amp; INDEX('CONFIG Legacy V3 Mapping'!B:B,MATCH('OUTPUT Legacy Converter'!A586,'CONFIG Legacy V3 Mapping'!A:A,0)) &amp; """,""elementType"":""" &amp; B586 &amp; """",'INPUT Legacy JSON Input'!$D:$D,0),FALSE),
_xlpm.allMatch,IF(LEN(A586)-LEN(SUBSTITUTE(A586,".",""))=0,IFERROR(MATCH("{""featureType"":"""&amp;INDEX('CONFIG Legacy V3 Mapping'!B:B,MATCH('OUTPUT Legacy Converter'!A586,'CONFIG Legacy V3 Mapping'!A:A,0))&amp;""",""elementType"":""all""",'INPUT Legacy JSON Input'!$D:$D,0),FALSE),FALSE),
_xlpm.defaultMatch,IF(LEN(A586)-LEN(SUBSTITUTE(A586,".",""))=0,IFERROR(MATCH("{""elementType"":""" &amp; B586 &amp; """",'INPUT Legacy JSON Input'!$D:$D,0),FALSE),FALSE),
IF(_xlpm.overrideMatch,_xlpm.overrideMatch,IF(_xlpm.allMatch,_xlpm.allMatch,IF(_xlpm.defaultMatch,_xlpm.defaultMatch,FALSE))))</f>
        <v>0</v>
      </c>
      <c r="E586" t="str" cm="1">
        <f t="array" ref="E586">IF($D586&lt;&gt;FALSE,_xlfn.LET(_xlpm.legacyData,INDEX('INPUT Legacy JSON Input'!$C:$C,$D586),
_xlpm.interimString,MID(_xlpm.legacyData,FIND(E$1,_xlpm.legacyData)+LEN(E$1)+3,LEN(_xlpm.legacyData)),
IF(ISERROR(FIND(E$1,_xlpm.legacyData)),"",LEFT(_xlpm.interimString,FIND("}",_xlpm.interimString)-2))),"")</f>
        <v/>
      </c>
      <c r="F586" t="str" cm="1">
        <f t="array" ref="F586">IF($D586&lt;&gt;FALSE,_xlfn.LET(_xlpm.legacyData,INDEX('INPUT Legacy JSON Input'!$C:$C,$D586),
_xlpm.interimString,MID(_xlpm.legacyData,FIND(F$1,_xlpm.legacyData)+LEN(F$1)+3,LEN(_xlpm.legacyData)),
IF(ISERROR(FIND(F$1,_xlpm.legacyData)),"",LEFT(_xlpm.interimString,FIND("}",_xlpm.interimString)-2))),"")</f>
        <v/>
      </c>
      <c r="G586" t="str" cm="1">
        <f t="array" ref="G586">IF($D586&lt;&gt;FALSE,_xlfn.LET(_xlpm.legacyData,INDEX('INPUT Legacy JSON Input'!$C:$C,$D586),
_xlpm.interimString,MID(_xlpm.legacyData,FIND(G$1,_xlpm.legacyData)+LEN(G$1)+3,LEN(_xlpm.legacyData)),
IF(ISERROR(FIND(G$1,_xlpm.legacyData)),"",LEFT(_xlpm.interimString,FIND("}",_xlpm.interimString)-2))),"")</f>
        <v/>
      </c>
      <c r="H586" s="9" t="str">
        <f>IF(OR(AND(E586="",F586="",G586=""),AND(B586="labels.icon",F586="")),"",
SUBSTITUTE("{\""featureType\"":\"""&amp;A586&amp;"\"",\""elementType\"":\"""&amp;B586&amp;"\"",\""stylers\"":["&amp;
IF(OR(E586="",B586="labels.icon"),"","{\""visibility\"":\"""&amp;E586&amp;"\""},")&amp;
IF(F586="","","{\""color\"":\"""&amp;F586&amp;"\""},")&amp;
IF(OR(G586="",B586="labels.icon"),"","{\""weight\"":"&amp;G586&amp;"}")&amp;
"]}" &amp;IF((COUNTA(H587:H$778)-COUNTIF(H587:H$778,""))&gt;0, ",", ""),",]","]"))</f>
        <v/>
      </c>
    </row>
    <row r="587" spans="1:8">
      <c r="A587" s="7" t="s">
        <v>29</v>
      </c>
      <c r="B587" t="str" cm="1">
        <f t="array" ref="B587">INDEX('CONSTRUCTION 7 Types'!A:A,COUNTIF(A$2:A587,A587))</f>
        <v>labels.text.stroke</v>
      </c>
      <c r="D587" t="b">
        <f>_xlfn.LET(_xlpm.overrideMatch,IFERROR(MATCH("{""featureType"":""" &amp; INDEX('CONFIG Legacy V3 Mapping'!B:B,MATCH('OUTPUT Legacy Converter'!A587,'CONFIG Legacy V3 Mapping'!A:A,0)) &amp; """,""elementType"":""" &amp; B587 &amp; """",'INPUT Legacy JSON Input'!$D:$D,0),FALSE),
_xlpm.allMatch,IF(LEN(A587)-LEN(SUBSTITUTE(A587,".",""))=0,IFERROR(MATCH("{""featureType"":"""&amp;INDEX('CONFIG Legacy V3 Mapping'!B:B,MATCH('OUTPUT Legacy Converter'!A587,'CONFIG Legacy V3 Mapping'!A:A,0))&amp;""",""elementType"":""all""",'INPUT Legacy JSON Input'!$D:$D,0),FALSE),FALSE),
_xlpm.defaultMatch,IF(LEN(A587)-LEN(SUBSTITUTE(A587,".",""))=0,IFERROR(MATCH("{""elementType"":""" &amp; B587 &amp; """",'INPUT Legacy JSON Input'!$D:$D,0),FALSE),FALSE),
IF(_xlpm.overrideMatch,_xlpm.overrideMatch,IF(_xlpm.allMatch,_xlpm.allMatch,IF(_xlpm.defaultMatch,_xlpm.defaultMatch,FALSE))))</f>
        <v>0</v>
      </c>
      <c r="E587" t="str" cm="1">
        <f t="array" ref="E587">IF($D587&lt;&gt;FALSE,_xlfn.LET(_xlpm.legacyData,INDEX('INPUT Legacy JSON Input'!$C:$C,$D587),
_xlpm.interimString,MID(_xlpm.legacyData,FIND(E$1,_xlpm.legacyData)+LEN(E$1)+3,LEN(_xlpm.legacyData)),
IF(ISERROR(FIND(E$1,_xlpm.legacyData)),"",LEFT(_xlpm.interimString,FIND("}",_xlpm.interimString)-2))),"")</f>
        <v/>
      </c>
      <c r="F587" t="str" cm="1">
        <f t="array" ref="F587">IF($D587&lt;&gt;FALSE,_xlfn.LET(_xlpm.legacyData,INDEX('INPUT Legacy JSON Input'!$C:$C,$D587),
_xlpm.interimString,MID(_xlpm.legacyData,FIND(F$1,_xlpm.legacyData)+LEN(F$1)+3,LEN(_xlpm.legacyData)),
IF(ISERROR(FIND(F$1,_xlpm.legacyData)),"",LEFT(_xlpm.interimString,FIND("}",_xlpm.interimString)-2))),"")</f>
        <v/>
      </c>
      <c r="G587" t="str" cm="1">
        <f t="array" ref="G587">IF($D587&lt;&gt;FALSE,_xlfn.LET(_xlpm.legacyData,INDEX('INPUT Legacy JSON Input'!$C:$C,$D587),
_xlpm.interimString,MID(_xlpm.legacyData,FIND(G$1,_xlpm.legacyData)+LEN(G$1)+3,LEN(_xlpm.legacyData)),
IF(ISERROR(FIND(G$1,_xlpm.legacyData)),"",LEFT(_xlpm.interimString,FIND("}",_xlpm.interimString)-2))),"")</f>
        <v/>
      </c>
      <c r="H587" s="9" t="str">
        <f>IF(OR(AND(E587="",F587="",G587=""),AND(B587="labels.icon",F587="")),"",
SUBSTITUTE("{\""featureType\"":\"""&amp;A587&amp;"\"",\""elementType\"":\"""&amp;B587&amp;"\"",\""stylers\"":["&amp;
IF(OR(E587="",B587="labels.icon"),"","{\""visibility\"":\"""&amp;E587&amp;"\""},")&amp;
IF(F587="","","{\""color\"":\"""&amp;F587&amp;"\""},")&amp;
IF(OR(G587="",B587="labels.icon"),"","{\""weight\"":"&amp;G587&amp;"}")&amp;
"]}" &amp;IF((COUNTA(H588:H$778)-COUNTIF(H588:H$778,""))&gt;0, ",", ""),",]","]"))</f>
        <v/>
      </c>
    </row>
    <row r="588" spans="1:8">
      <c r="A588" s="7" t="s">
        <v>30</v>
      </c>
      <c r="B588" t="str" cm="1">
        <f t="array" ref="B588">INDEX('CONSTRUCTION 7 Types'!A:A,COUNTIF(A$2:A588,A588))</f>
        <v>labels.text.stroke</v>
      </c>
      <c r="D588" t="b">
        <f>_xlfn.LET(_xlpm.overrideMatch,IFERROR(MATCH("{""featureType"":""" &amp; INDEX('CONFIG Legacy V3 Mapping'!B:B,MATCH('OUTPUT Legacy Converter'!A588,'CONFIG Legacy V3 Mapping'!A:A,0)) &amp; """,""elementType"":""" &amp; B588 &amp; """",'INPUT Legacy JSON Input'!$D:$D,0),FALSE),
_xlpm.allMatch,IF(LEN(A588)-LEN(SUBSTITUTE(A588,".",""))=0,IFERROR(MATCH("{""featureType"":"""&amp;INDEX('CONFIG Legacy V3 Mapping'!B:B,MATCH('OUTPUT Legacy Converter'!A588,'CONFIG Legacy V3 Mapping'!A:A,0))&amp;""",""elementType"":""all""",'INPUT Legacy JSON Input'!$D:$D,0),FALSE),FALSE),
_xlpm.defaultMatch,IF(LEN(A588)-LEN(SUBSTITUTE(A588,".",""))=0,IFERROR(MATCH("{""elementType"":""" &amp; B588 &amp; """",'INPUT Legacy JSON Input'!$D:$D,0),FALSE),FALSE),
IF(_xlpm.overrideMatch,_xlpm.overrideMatch,IF(_xlpm.allMatch,_xlpm.allMatch,IF(_xlpm.defaultMatch,_xlpm.defaultMatch,FALSE))))</f>
        <v>0</v>
      </c>
      <c r="E588" t="str" cm="1">
        <f t="array" ref="E588">IF($D588&lt;&gt;FALSE,_xlfn.LET(_xlpm.legacyData,INDEX('INPUT Legacy JSON Input'!$C:$C,$D588),
_xlpm.interimString,MID(_xlpm.legacyData,FIND(E$1,_xlpm.legacyData)+LEN(E$1)+3,LEN(_xlpm.legacyData)),
IF(ISERROR(FIND(E$1,_xlpm.legacyData)),"",LEFT(_xlpm.interimString,FIND("}",_xlpm.interimString)-2))),"")</f>
        <v/>
      </c>
      <c r="F588" t="str" cm="1">
        <f t="array" ref="F588">IF($D588&lt;&gt;FALSE,_xlfn.LET(_xlpm.legacyData,INDEX('INPUT Legacy JSON Input'!$C:$C,$D588),
_xlpm.interimString,MID(_xlpm.legacyData,FIND(F$1,_xlpm.legacyData)+LEN(F$1)+3,LEN(_xlpm.legacyData)),
IF(ISERROR(FIND(F$1,_xlpm.legacyData)),"",LEFT(_xlpm.interimString,FIND("}",_xlpm.interimString)-2))),"")</f>
        <v/>
      </c>
      <c r="G588" t="str" cm="1">
        <f t="array" ref="G588">IF($D588&lt;&gt;FALSE,_xlfn.LET(_xlpm.legacyData,INDEX('INPUT Legacy JSON Input'!$C:$C,$D588),
_xlpm.interimString,MID(_xlpm.legacyData,FIND(G$1,_xlpm.legacyData)+LEN(G$1)+3,LEN(_xlpm.legacyData)),
IF(ISERROR(FIND(G$1,_xlpm.legacyData)),"",LEFT(_xlpm.interimString,FIND("}",_xlpm.interimString)-2))),"")</f>
        <v/>
      </c>
      <c r="H588" s="9" t="str">
        <f>IF(OR(AND(E588="",F588="",G588=""),AND(B588="labels.icon",F588="")),"",
SUBSTITUTE("{\""featureType\"":\"""&amp;A588&amp;"\"",\""elementType\"":\"""&amp;B588&amp;"\"",\""stylers\"":["&amp;
IF(OR(E588="",B588="labels.icon"),"","{\""visibility\"":\"""&amp;E588&amp;"\""},")&amp;
IF(F588="","","{\""color\"":\"""&amp;F588&amp;"\""},")&amp;
IF(OR(G588="",B588="labels.icon"),"","{\""weight\"":"&amp;G588&amp;"}")&amp;
"]}" &amp;IF((COUNTA(H589:H$778)-COUNTIF(H589:H$778,""))&gt;0, ",", ""),",]","]"))</f>
        <v/>
      </c>
    </row>
    <row r="589" spans="1:8">
      <c r="A589" s="7" t="s">
        <v>31</v>
      </c>
      <c r="B589" t="str" cm="1">
        <f t="array" ref="B589">INDEX('CONSTRUCTION 7 Types'!A:A,COUNTIF(A$2:A589,A589))</f>
        <v>labels.text.stroke</v>
      </c>
      <c r="D589" t="b">
        <f>_xlfn.LET(_xlpm.overrideMatch,IFERROR(MATCH("{""featureType"":""" &amp; INDEX('CONFIG Legacy V3 Mapping'!B:B,MATCH('OUTPUT Legacy Converter'!A589,'CONFIG Legacy V3 Mapping'!A:A,0)) &amp; """,""elementType"":""" &amp; B589 &amp; """",'INPUT Legacy JSON Input'!$D:$D,0),FALSE),
_xlpm.allMatch,IF(LEN(A589)-LEN(SUBSTITUTE(A589,".",""))=0,IFERROR(MATCH("{""featureType"":"""&amp;INDEX('CONFIG Legacy V3 Mapping'!B:B,MATCH('OUTPUT Legacy Converter'!A589,'CONFIG Legacy V3 Mapping'!A:A,0))&amp;""",""elementType"":""all""",'INPUT Legacy JSON Input'!$D:$D,0),FALSE),FALSE),
_xlpm.defaultMatch,IF(LEN(A589)-LEN(SUBSTITUTE(A589,".",""))=0,IFERROR(MATCH("{""elementType"":""" &amp; B589 &amp; """",'INPUT Legacy JSON Input'!$D:$D,0),FALSE),FALSE),
IF(_xlpm.overrideMatch,_xlpm.overrideMatch,IF(_xlpm.allMatch,_xlpm.allMatch,IF(_xlpm.defaultMatch,_xlpm.defaultMatch,FALSE))))</f>
        <v>0</v>
      </c>
      <c r="E589" t="str" cm="1">
        <f t="array" ref="E589">IF($D589&lt;&gt;FALSE,_xlfn.LET(_xlpm.legacyData,INDEX('INPUT Legacy JSON Input'!$C:$C,$D589),
_xlpm.interimString,MID(_xlpm.legacyData,FIND(E$1,_xlpm.legacyData)+LEN(E$1)+3,LEN(_xlpm.legacyData)),
IF(ISERROR(FIND(E$1,_xlpm.legacyData)),"",LEFT(_xlpm.interimString,FIND("}",_xlpm.interimString)-2))),"")</f>
        <v/>
      </c>
      <c r="F589" t="str" cm="1">
        <f t="array" ref="F589">IF($D589&lt;&gt;FALSE,_xlfn.LET(_xlpm.legacyData,INDEX('INPUT Legacy JSON Input'!$C:$C,$D589),
_xlpm.interimString,MID(_xlpm.legacyData,FIND(F$1,_xlpm.legacyData)+LEN(F$1)+3,LEN(_xlpm.legacyData)),
IF(ISERROR(FIND(F$1,_xlpm.legacyData)),"",LEFT(_xlpm.interimString,FIND("}",_xlpm.interimString)-2))),"")</f>
        <v/>
      </c>
      <c r="G589" t="str" cm="1">
        <f t="array" ref="G589">IF($D589&lt;&gt;FALSE,_xlfn.LET(_xlpm.legacyData,INDEX('INPUT Legacy JSON Input'!$C:$C,$D589),
_xlpm.interimString,MID(_xlpm.legacyData,FIND(G$1,_xlpm.legacyData)+LEN(G$1)+3,LEN(_xlpm.legacyData)),
IF(ISERROR(FIND(G$1,_xlpm.legacyData)),"",LEFT(_xlpm.interimString,FIND("}",_xlpm.interimString)-2))),"")</f>
        <v/>
      </c>
      <c r="H589" s="9" t="str">
        <f>IF(OR(AND(E589="",F589="",G589=""),AND(B589="labels.icon",F589="")),"",
SUBSTITUTE("{\""featureType\"":\"""&amp;A589&amp;"\"",\""elementType\"":\"""&amp;B589&amp;"\"",\""stylers\"":["&amp;
IF(OR(E589="",B589="labels.icon"),"","{\""visibility\"":\"""&amp;E589&amp;"\""},")&amp;
IF(F589="","","{\""color\"":\"""&amp;F589&amp;"\""},")&amp;
IF(OR(G589="",B589="labels.icon"),"","{\""weight\"":"&amp;G589&amp;"}")&amp;
"]}" &amp;IF((COUNTA(H590:H$778)-COUNTIF(H590:H$778,""))&gt;0, ",", ""),",]","]"))</f>
        <v/>
      </c>
    </row>
    <row r="590" spans="1:8">
      <c r="A590" s="7" t="s">
        <v>32</v>
      </c>
      <c r="B590" t="str" cm="1">
        <f t="array" ref="B590">INDEX('CONSTRUCTION 7 Types'!A:A,COUNTIF(A$2:A590,A590))</f>
        <v>labels.text.stroke</v>
      </c>
      <c r="D590" t="b">
        <f>_xlfn.LET(_xlpm.overrideMatch,IFERROR(MATCH("{""featureType"":""" &amp; INDEX('CONFIG Legacy V3 Mapping'!B:B,MATCH('OUTPUT Legacy Converter'!A590,'CONFIG Legacy V3 Mapping'!A:A,0)) &amp; """,""elementType"":""" &amp; B590 &amp; """",'INPUT Legacy JSON Input'!$D:$D,0),FALSE),
_xlpm.allMatch,IF(LEN(A590)-LEN(SUBSTITUTE(A590,".",""))=0,IFERROR(MATCH("{""featureType"":"""&amp;INDEX('CONFIG Legacy V3 Mapping'!B:B,MATCH('OUTPUT Legacy Converter'!A590,'CONFIG Legacy V3 Mapping'!A:A,0))&amp;""",""elementType"":""all""",'INPUT Legacy JSON Input'!$D:$D,0),FALSE),FALSE),
_xlpm.defaultMatch,IF(LEN(A590)-LEN(SUBSTITUTE(A590,".",""))=0,IFERROR(MATCH("{""elementType"":""" &amp; B590 &amp; """",'INPUT Legacy JSON Input'!$D:$D,0),FALSE),FALSE),
IF(_xlpm.overrideMatch,_xlpm.overrideMatch,IF(_xlpm.allMatch,_xlpm.allMatch,IF(_xlpm.defaultMatch,_xlpm.defaultMatch,FALSE))))</f>
        <v>0</v>
      </c>
      <c r="E590" t="str" cm="1">
        <f t="array" ref="E590">IF($D590&lt;&gt;FALSE,_xlfn.LET(_xlpm.legacyData,INDEX('INPUT Legacy JSON Input'!$C:$C,$D590),
_xlpm.interimString,MID(_xlpm.legacyData,FIND(E$1,_xlpm.legacyData)+LEN(E$1)+3,LEN(_xlpm.legacyData)),
IF(ISERROR(FIND(E$1,_xlpm.legacyData)),"",LEFT(_xlpm.interimString,FIND("}",_xlpm.interimString)-2))),"")</f>
        <v/>
      </c>
      <c r="F590" t="str" cm="1">
        <f t="array" ref="F590">IF($D590&lt;&gt;FALSE,_xlfn.LET(_xlpm.legacyData,INDEX('INPUT Legacy JSON Input'!$C:$C,$D590),
_xlpm.interimString,MID(_xlpm.legacyData,FIND(F$1,_xlpm.legacyData)+LEN(F$1)+3,LEN(_xlpm.legacyData)),
IF(ISERROR(FIND(F$1,_xlpm.legacyData)),"",LEFT(_xlpm.interimString,FIND("}",_xlpm.interimString)-2))),"")</f>
        <v/>
      </c>
      <c r="G590" t="str" cm="1">
        <f t="array" ref="G590">IF($D590&lt;&gt;FALSE,_xlfn.LET(_xlpm.legacyData,INDEX('INPUT Legacy JSON Input'!$C:$C,$D590),
_xlpm.interimString,MID(_xlpm.legacyData,FIND(G$1,_xlpm.legacyData)+LEN(G$1)+3,LEN(_xlpm.legacyData)),
IF(ISERROR(FIND(G$1,_xlpm.legacyData)),"",LEFT(_xlpm.interimString,FIND("}",_xlpm.interimString)-2))),"")</f>
        <v/>
      </c>
      <c r="H590" s="9" t="str">
        <f>IF(OR(AND(E590="",F590="",G590=""),AND(B590="labels.icon",F590="")),"",
SUBSTITUTE("{\""featureType\"":\"""&amp;A590&amp;"\"",\""elementType\"":\"""&amp;B590&amp;"\"",\""stylers\"":["&amp;
IF(OR(E590="",B590="labels.icon"),"","{\""visibility\"":\"""&amp;E590&amp;"\""},")&amp;
IF(F590="","","{\""color\"":\"""&amp;F590&amp;"\""},")&amp;
IF(OR(G590="",B590="labels.icon"),"","{\""weight\"":"&amp;G590&amp;"}")&amp;
"]}" &amp;IF((COUNTA(H591:H$778)-COUNTIF(H591:H$778,""))&gt;0, ",", ""),",]","]"))</f>
        <v/>
      </c>
    </row>
    <row r="591" spans="1:8">
      <c r="A591" s="7" t="s">
        <v>33</v>
      </c>
      <c r="B591" t="str" cm="1">
        <f t="array" ref="B591">INDEX('CONSTRUCTION 7 Types'!A:A,COUNTIF(A$2:A591,A591))</f>
        <v>labels.text.stroke</v>
      </c>
      <c r="D591" t="b">
        <f>_xlfn.LET(_xlpm.overrideMatch,IFERROR(MATCH("{""featureType"":""" &amp; INDEX('CONFIG Legacy V3 Mapping'!B:B,MATCH('OUTPUT Legacy Converter'!A591,'CONFIG Legacy V3 Mapping'!A:A,0)) &amp; """,""elementType"":""" &amp; B591 &amp; """",'INPUT Legacy JSON Input'!$D:$D,0),FALSE),
_xlpm.allMatch,IF(LEN(A591)-LEN(SUBSTITUTE(A591,".",""))=0,IFERROR(MATCH("{""featureType"":"""&amp;INDEX('CONFIG Legacy V3 Mapping'!B:B,MATCH('OUTPUT Legacy Converter'!A591,'CONFIG Legacy V3 Mapping'!A:A,0))&amp;""",""elementType"":""all""",'INPUT Legacy JSON Input'!$D:$D,0),FALSE),FALSE),
_xlpm.defaultMatch,IF(LEN(A591)-LEN(SUBSTITUTE(A591,".",""))=0,IFERROR(MATCH("{""elementType"":""" &amp; B591 &amp; """",'INPUT Legacy JSON Input'!$D:$D,0),FALSE),FALSE),
IF(_xlpm.overrideMatch,_xlpm.overrideMatch,IF(_xlpm.allMatch,_xlpm.allMatch,IF(_xlpm.defaultMatch,_xlpm.defaultMatch,FALSE))))</f>
        <v>0</v>
      </c>
      <c r="E591" t="str" cm="1">
        <f t="array" ref="E591">IF($D591&lt;&gt;FALSE,_xlfn.LET(_xlpm.legacyData,INDEX('INPUT Legacy JSON Input'!$C:$C,$D591),
_xlpm.interimString,MID(_xlpm.legacyData,FIND(E$1,_xlpm.legacyData)+LEN(E$1)+3,LEN(_xlpm.legacyData)),
IF(ISERROR(FIND(E$1,_xlpm.legacyData)),"",LEFT(_xlpm.interimString,FIND("}",_xlpm.interimString)-2))),"")</f>
        <v/>
      </c>
      <c r="F591" t="str" cm="1">
        <f t="array" ref="F591">IF($D591&lt;&gt;FALSE,_xlfn.LET(_xlpm.legacyData,INDEX('INPUT Legacy JSON Input'!$C:$C,$D591),
_xlpm.interimString,MID(_xlpm.legacyData,FIND(F$1,_xlpm.legacyData)+LEN(F$1)+3,LEN(_xlpm.legacyData)),
IF(ISERROR(FIND(F$1,_xlpm.legacyData)),"",LEFT(_xlpm.interimString,FIND("}",_xlpm.interimString)-2))),"")</f>
        <v/>
      </c>
      <c r="G591" t="str" cm="1">
        <f t="array" ref="G591">IF($D591&lt;&gt;FALSE,_xlfn.LET(_xlpm.legacyData,INDEX('INPUT Legacy JSON Input'!$C:$C,$D591),
_xlpm.interimString,MID(_xlpm.legacyData,FIND(G$1,_xlpm.legacyData)+LEN(G$1)+3,LEN(_xlpm.legacyData)),
IF(ISERROR(FIND(G$1,_xlpm.legacyData)),"",LEFT(_xlpm.interimString,FIND("}",_xlpm.interimString)-2))),"")</f>
        <v/>
      </c>
      <c r="H591" s="9" t="str">
        <f>IF(OR(AND(E591="",F591="",G591=""),AND(B591="labels.icon",F591="")),"",
SUBSTITUTE("{\""featureType\"":\"""&amp;A591&amp;"\"",\""elementType\"":\"""&amp;B591&amp;"\"",\""stylers\"":["&amp;
IF(OR(E591="",B591="labels.icon"),"","{\""visibility\"":\"""&amp;E591&amp;"\""},")&amp;
IF(F591="","","{\""color\"":\"""&amp;F591&amp;"\""},")&amp;
IF(OR(G591="",B591="labels.icon"),"","{\""weight\"":"&amp;G591&amp;"}")&amp;
"]}" &amp;IF((COUNTA(H592:H$778)-COUNTIF(H592:H$778,""))&gt;0, ",", ""),",]","]"))</f>
        <v/>
      </c>
    </row>
    <row r="592" spans="1:8">
      <c r="A592" s="7" t="s">
        <v>34</v>
      </c>
      <c r="B592" t="str" cm="1">
        <f t="array" ref="B592">INDEX('CONSTRUCTION 7 Types'!A:A,COUNTIF(A$2:A592,A592))</f>
        <v>labels.text.stroke</v>
      </c>
      <c r="D592" t="b">
        <f>_xlfn.LET(_xlpm.overrideMatch,IFERROR(MATCH("{""featureType"":""" &amp; INDEX('CONFIG Legacy V3 Mapping'!B:B,MATCH('OUTPUT Legacy Converter'!A592,'CONFIG Legacy V3 Mapping'!A:A,0)) &amp; """,""elementType"":""" &amp; B592 &amp; """",'INPUT Legacy JSON Input'!$D:$D,0),FALSE),
_xlpm.allMatch,IF(LEN(A592)-LEN(SUBSTITUTE(A592,".",""))=0,IFERROR(MATCH("{""featureType"":"""&amp;INDEX('CONFIG Legacy V3 Mapping'!B:B,MATCH('OUTPUT Legacy Converter'!A592,'CONFIG Legacy V3 Mapping'!A:A,0))&amp;""",""elementType"":""all""",'INPUT Legacy JSON Input'!$D:$D,0),FALSE),FALSE),
_xlpm.defaultMatch,IF(LEN(A592)-LEN(SUBSTITUTE(A592,".",""))=0,IFERROR(MATCH("{""elementType"":""" &amp; B592 &amp; """",'INPUT Legacy JSON Input'!$D:$D,0),FALSE),FALSE),
IF(_xlpm.overrideMatch,_xlpm.overrideMatch,IF(_xlpm.allMatch,_xlpm.allMatch,IF(_xlpm.defaultMatch,_xlpm.defaultMatch,FALSE))))</f>
        <v>0</v>
      </c>
      <c r="E592" t="str" cm="1">
        <f t="array" ref="E592">IF($D592&lt;&gt;FALSE,_xlfn.LET(_xlpm.legacyData,INDEX('INPUT Legacy JSON Input'!$C:$C,$D592),
_xlpm.interimString,MID(_xlpm.legacyData,FIND(E$1,_xlpm.legacyData)+LEN(E$1)+3,LEN(_xlpm.legacyData)),
IF(ISERROR(FIND(E$1,_xlpm.legacyData)),"",LEFT(_xlpm.interimString,FIND("}",_xlpm.interimString)-2))),"")</f>
        <v/>
      </c>
      <c r="F592" t="str" cm="1">
        <f t="array" ref="F592">IF($D592&lt;&gt;FALSE,_xlfn.LET(_xlpm.legacyData,INDEX('INPUT Legacy JSON Input'!$C:$C,$D592),
_xlpm.interimString,MID(_xlpm.legacyData,FIND(F$1,_xlpm.legacyData)+LEN(F$1)+3,LEN(_xlpm.legacyData)),
IF(ISERROR(FIND(F$1,_xlpm.legacyData)),"",LEFT(_xlpm.interimString,FIND("}",_xlpm.interimString)-2))),"")</f>
        <v/>
      </c>
      <c r="G592" t="str" cm="1">
        <f t="array" ref="G592">IF($D592&lt;&gt;FALSE,_xlfn.LET(_xlpm.legacyData,INDEX('INPUT Legacy JSON Input'!$C:$C,$D592),
_xlpm.interimString,MID(_xlpm.legacyData,FIND(G$1,_xlpm.legacyData)+LEN(G$1)+3,LEN(_xlpm.legacyData)),
IF(ISERROR(FIND(G$1,_xlpm.legacyData)),"",LEFT(_xlpm.interimString,FIND("}",_xlpm.interimString)-2))),"")</f>
        <v/>
      </c>
      <c r="H592" s="9" t="str">
        <f>IF(OR(AND(E592="",F592="",G592=""),AND(B592="labels.icon",F592="")),"",
SUBSTITUTE("{\""featureType\"":\"""&amp;A592&amp;"\"",\""elementType\"":\"""&amp;B592&amp;"\"",\""stylers\"":["&amp;
IF(OR(E592="",B592="labels.icon"),"","{\""visibility\"":\"""&amp;E592&amp;"\""},")&amp;
IF(F592="","","{\""color\"":\"""&amp;F592&amp;"\""},")&amp;
IF(OR(G592="",B592="labels.icon"),"","{\""weight\"":"&amp;G592&amp;"}")&amp;
"]}" &amp;IF((COUNTA(H593:H$778)-COUNTIF(H593:H$778,""))&gt;0, ",", ""),",]","]"))</f>
        <v/>
      </c>
    </row>
    <row r="593" spans="1:8">
      <c r="A593" s="7" t="s">
        <v>35</v>
      </c>
      <c r="B593" t="str" cm="1">
        <f t="array" ref="B593">INDEX('CONSTRUCTION 7 Types'!A:A,COUNTIF(A$2:A593,A593))</f>
        <v>labels.text.stroke</v>
      </c>
      <c r="D593" t="b">
        <f>_xlfn.LET(_xlpm.overrideMatch,IFERROR(MATCH("{""featureType"":""" &amp; INDEX('CONFIG Legacy V3 Mapping'!B:B,MATCH('OUTPUT Legacy Converter'!A593,'CONFIG Legacy V3 Mapping'!A:A,0)) &amp; """,""elementType"":""" &amp; B593 &amp; """",'INPUT Legacy JSON Input'!$D:$D,0),FALSE),
_xlpm.allMatch,IF(LEN(A593)-LEN(SUBSTITUTE(A593,".",""))=0,IFERROR(MATCH("{""featureType"":"""&amp;INDEX('CONFIG Legacy V3 Mapping'!B:B,MATCH('OUTPUT Legacy Converter'!A593,'CONFIG Legacy V3 Mapping'!A:A,0))&amp;""",""elementType"":""all""",'INPUT Legacy JSON Input'!$D:$D,0),FALSE),FALSE),
_xlpm.defaultMatch,IF(LEN(A593)-LEN(SUBSTITUTE(A593,".",""))=0,IFERROR(MATCH("{""elementType"":""" &amp; B593 &amp; """",'INPUT Legacy JSON Input'!$D:$D,0),FALSE),FALSE),
IF(_xlpm.overrideMatch,_xlpm.overrideMatch,IF(_xlpm.allMatch,_xlpm.allMatch,IF(_xlpm.defaultMatch,_xlpm.defaultMatch,FALSE))))</f>
        <v>0</v>
      </c>
      <c r="E593" t="str" cm="1">
        <f t="array" ref="E593">IF($D593&lt;&gt;FALSE,_xlfn.LET(_xlpm.legacyData,INDEX('INPUT Legacy JSON Input'!$C:$C,$D593),
_xlpm.interimString,MID(_xlpm.legacyData,FIND(E$1,_xlpm.legacyData)+LEN(E$1)+3,LEN(_xlpm.legacyData)),
IF(ISERROR(FIND(E$1,_xlpm.legacyData)),"",LEFT(_xlpm.interimString,FIND("}",_xlpm.interimString)-2))),"")</f>
        <v/>
      </c>
      <c r="F593" t="str" cm="1">
        <f t="array" ref="F593">IF($D593&lt;&gt;FALSE,_xlfn.LET(_xlpm.legacyData,INDEX('INPUT Legacy JSON Input'!$C:$C,$D593),
_xlpm.interimString,MID(_xlpm.legacyData,FIND(F$1,_xlpm.legacyData)+LEN(F$1)+3,LEN(_xlpm.legacyData)),
IF(ISERROR(FIND(F$1,_xlpm.legacyData)),"",LEFT(_xlpm.interimString,FIND("}",_xlpm.interimString)-2))),"")</f>
        <v/>
      </c>
      <c r="G593" t="str" cm="1">
        <f t="array" ref="G593">IF($D593&lt;&gt;FALSE,_xlfn.LET(_xlpm.legacyData,INDEX('INPUT Legacy JSON Input'!$C:$C,$D593),
_xlpm.interimString,MID(_xlpm.legacyData,FIND(G$1,_xlpm.legacyData)+LEN(G$1)+3,LEN(_xlpm.legacyData)),
IF(ISERROR(FIND(G$1,_xlpm.legacyData)),"",LEFT(_xlpm.interimString,FIND("}",_xlpm.interimString)-2))),"")</f>
        <v/>
      </c>
      <c r="H593" s="9" t="str">
        <f>IF(OR(AND(E593="",F593="",G593=""),AND(B593="labels.icon",F593="")),"",
SUBSTITUTE("{\""featureType\"":\"""&amp;A593&amp;"\"",\""elementType\"":\"""&amp;B593&amp;"\"",\""stylers\"":["&amp;
IF(OR(E593="",B593="labels.icon"),"","{\""visibility\"":\"""&amp;E593&amp;"\""},")&amp;
IF(F593="","","{\""color\"":\"""&amp;F593&amp;"\""},")&amp;
IF(OR(G593="",B593="labels.icon"),"","{\""weight\"":"&amp;G593&amp;"}")&amp;
"]}" &amp;IF((COUNTA(H594:H$778)-COUNTIF(H594:H$778,""))&gt;0, ",", ""),",]","]"))</f>
        <v/>
      </c>
    </row>
    <row r="594" spans="1:8">
      <c r="A594" s="7" t="s">
        <v>36</v>
      </c>
      <c r="B594" t="str" cm="1">
        <f t="array" ref="B594">INDEX('CONSTRUCTION 7 Types'!A:A,COUNTIF(A$2:A594,A594))</f>
        <v>labels.text.stroke</v>
      </c>
      <c r="D594" t="b">
        <f>_xlfn.LET(_xlpm.overrideMatch,IFERROR(MATCH("{""featureType"":""" &amp; INDEX('CONFIG Legacy V3 Mapping'!B:B,MATCH('OUTPUT Legacy Converter'!A594,'CONFIG Legacy V3 Mapping'!A:A,0)) &amp; """,""elementType"":""" &amp; B594 &amp; """",'INPUT Legacy JSON Input'!$D:$D,0),FALSE),
_xlpm.allMatch,IF(LEN(A594)-LEN(SUBSTITUTE(A594,".",""))=0,IFERROR(MATCH("{""featureType"":"""&amp;INDEX('CONFIG Legacy V3 Mapping'!B:B,MATCH('OUTPUT Legacy Converter'!A594,'CONFIG Legacy V3 Mapping'!A:A,0))&amp;""",""elementType"":""all""",'INPUT Legacy JSON Input'!$D:$D,0),FALSE),FALSE),
_xlpm.defaultMatch,IF(LEN(A594)-LEN(SUBSTITUTE(A594,".",""))=0,IFERROR(MATCH("{""elementType"":""" &amp; B594 &amp; """",'INPUT Legacy JSON Input'!$D:$D,0),FALSE),FALSE),
IF(_xlpm.overrideMatch,_xlpm.overrideMatch,IF(_xlpm.allMatch,_xlpm.allMatch,IF(_xlpm.defaultMatch,_xlpm.defaultMatch,FALSE))))</f>
        <v>0</v>
      </c>
      <c r="E594" t="str" cm="1">
        <f t="array" ref="E594">IF($D594&lt;&gt;FALSE,_xlfn.LET(_xlpm.legacyData,INDEX('INPUT Legacy JSON Input'!$C:$C,$D594),
_xlpm.interimString,MID(_xlpm.legacyData,FIND(E$1,_xlpm.legacyData)+LEN(E$1)+3,LEN(_xlpm.legacyData)),
IF(ISERROR(FIND(E$1,_xlpm.legacyData)),"",LEFT(_xlpm.interimString,FIND("}",_xlpm.interimString)-2))),"")</f>
        <v/>
      </c>
      <c r="F594" t="str" cm="1">
        <f t="array" ref="F594">IF($D594&lt;&gt;FALSE,_xlfn.LET(_xlpm.legacyData,INDEX('INPUT Legacy JSON Input'!$C:$C,$D594),
_xlpm.interimString,MID(_xlpm.legacyData,FIND(F$1,_xlpm.legacyData)+LEN(F$1)+3,LEN(_xlpm.legacyData)),
IF(ISERROR(FIND(F$1,_xlpm.legacyData)),"",LEFT(_xlpm.interimString,FIND("}",_xlpm.interimString)-2))),"")</f>
        <v/>
      </c>
      <c r="G594" t="str" cm="1">
        <f t="array" ref="G594">IF($D594&lt;&gt;FALSE,_xlfn.LET(_xlpm.legacyData,INDEX('INPUT Legacy JSON Input'!$C:$C,$D594),
_xlpm.interimString,MID(_xlpm.legacyData,FIND(G$1,_xlpm.legacyData)+LEN(G$1)+3,LEN(_xlpm.legacyData)),
IF(ISERROR(FIND(G$1,_xlpm.legacyData)),"",LEFT(_xlpm.interimString,FIND("}",_xlpm.interimString)-2))),"")</f>
        <v/>
      </c>
      <c r="H594" s="9" t="str">
        <f>IF(OR(AND(E594="",F594="",G594=""),AND(B594="labels.icon",F594="")),"",
SUBSTITUTE("{\""featureType\"":\"""&amp;A594&amp;"\"",\""elementType\"":\"""&amp;B594&amp;"\"",\""stylers\"":["&amp;
IF(OR(E594="",B594="labels.icon"),"","{\""visibility\"":\"""&amp;E594&amp;"\""},")&amp;
IF(F594="","","{\""color\"":\"""&amp;F594&amp;"\""},")&amp;
IF(OR(G594="",B594="labels.icon"),"","{\""weight\"":"&amp;G594&amp;"}")&amp;
"]}" &amp;IF((COUNTA(H595:H$778)-COUNTIF(H595:H$778,""))&gt;0, ",", ""),",]","]"))</f>
        <v/>
      </c>
    </row>
    <row r="595" spans="1:8">
      <c r="A595" s="7" t="s">
        <v>37</v>
      </c>
      <c r="B595" t="str" cm="1">
        <f t="array" ref="B595">INDEX('CONSTRUCTION 7 Types'!A:A,COUNTIF(A$2:A595,A595))</f>
        <v>labels.text.stroke</v>
      </c>
      <c r="D595" t="b">
        <f>_xlfn.LET(_xlpm.overrideMatch,IFERROR(MATCH("{""featureType"":""" &amp; INDEX('CONFIG Legacy V3 Mapping'!B:B,MATCH('OUTPUT Legacy Converter'!A595,'CONFIG Legacy V3 Mapping'!A:A,0)) &amp; """,""elementType"":""" &amp; B595 &amp; """",'INPUT Legacy JSON Input'!$D:$D,0),FALSE),
_xlpm.allMatch,IF(LEN(A595)-LEN(SUBSTITUTE(A595,".",""))=0,IFERROR(MATCH("{""featureType"":"""&amp;INDEX('CONFIG Legacy V3 Mapping'!B:B,MATCH('OUTPUT Legacy Converter'!A595,'CONFIG Legacy V3 Mapping'!A:A,0))&amp;""",""elementType"":""all""",'INPUT Legacy JSON Input'!$D:$D,0),FALSE),FALSE),
_xlpm.defaultMatch,IF(LEN(A595)-LEN(SUBSTITUTE(A595,".",""))=0,IFERROR(MATCH("{""elementType"":""" &amp; B595 &amp; """",'INPUT Legacy JSON Input'!$D:$D,0),FALSE),FALSE),
IF(_xlpm.overrideMatch,_xlpm.overrideMatch,IF(_xlpm.allMatch,_xlpm.allMatch,IF(_xlpm.defaultMatch,_xlpm.defaultMatch,FALSE))))</f>
        <v>0</v>
      </c>
      <c r="E595" t="str" cm="1">
        <f t="array" ref="E595">IF($D595&lt;&gt;FALSE,_xlfn.LET(_xlpm.legacyData,INDEX('INPUT Legacy JSON Input'!$C:$C,$D595),
_xlpm.interimString,MID(_xlpm.legacyData,FIND(E$1,_xlpm.legacyData)+LEN(E$1)+3,LEN(_xlpm.legacyData)),
IF(ISERROR(FIND(E$1,_xlpm.legacyData)),"",LEFT(_xlpm.interimString,FIND("}",_xlpm.interimString)-2))),"")</f>
        <v/>
      </c>
      <c r="F595" t="str" cm="1">
        <f t="array" ref="F595">IF($D595&lt;&gt;FALSE,_xlfn.LET(_xlpm.legacyData,INDEX('INPUT Legacy JSON Input'!$C:$C,$D595),
_xlpm.interimString,MID(_xlpm.legacyData,FIND(F$1,_xlpm.legacyData)+LEN(F$1)+3,LEN(_xlpm.legacyData)),
IF(ISERROR(FIND(F$1,_xlpm.legacyData)),"",LEFT(_xlpm.interimString,FIND("}",_xlpm.interimString)-2))),"")</f>
        <v/>
      </c>
      <c r="G595" t="str" cm="1">
        <f t="array" ref="G595">IF($D595&lt;&gt;FALSE,_xlfn.LET(_xlpm.legacyData,INDEX('INPUT Legacy JSON Input'!$C:$C,$D595),
_xlpm.interimString,MID(_xlpm.legacyData,FIND(G$1,_xlpm.legacyData)+LEN(G$1)+3,LEN(_xlpm.legacyData)),
IF(ISERROR(FIND(G$1,_xlpm.legacyData)),"",LEFT(_xlpm.interimString,FIND("}",_xlpm.interimString)-2))),"")</f>
        <v/>
      </c>
      <c r="H595" s="9" t="str">
        <f>IF(OR(AND(E595="",F595="",G595=""),AND(B595="labels.icon",F595="")),"",
SUBSTITUTE("{\""featureType\"":\"""&amp;A595&amp;"\"",\""elementType\"":\"""&amp;B595&amp;"\"",\""stylers\"":["&amp;
IF(OR(E595="",B595="labels.icon"),"","{\""visibility\"":\"""&amp;E595&amp;"\""},")&amp;
IF(F595="","","{\""color\"":\"""&amp;F595&amp;"\""},")&amp;
IF(OR(G595="",B595="labels.icon"),"","{\""weight\"":"&amp;G595&amp;"}")&amp;
"]}" &amp;IF((COUNTA(H596:H$778)-COUNTIF(H596:H$778,""))&gt;0, ",", ""),",]","]"))</f>
        <v/>
      </c>
    </row>
    <row r="596" spans="1:8">
      <c r="A596" s="7" t="s">
        <v>38</v>
      </c>
      <c r="B596" t="str" cm="1">
        <f t="array" ref="B596">INDEX('CONSTRUCTION 7 Types'!A:A,COUNTIF(A$2:A596,A596))</f>
        <v>labels.text.stroke</v>
      </c>
      <c r="D596" t="b">
        <f>_xlfn.LET(_xlpm.overrideMatch,IFERROR(MATCH("{""featureType"":""" &amp; INDEX('CONFIG Legacy V3 Mapping'!B:B,MATCH('OUTPUT Legacy Converter'!A596,'CONFIG Legacy V3 Mapping'!A:A,0)) &amp; """,""elementType"":""" &amp; B596 &amp; """",'INPUT Legacy JSON Input'!$D:$D,0),FALSE),
_xlpm.allMatch,IF(LEN(A596)-LEN(SUBSTITUTE(A596,".",""))=0,IFERROR(MATCH("{""featureType"":"""&amp;INDEX('CONFIG Legacy V3 Mapping'!B:B,MATCH('OUTPUT Legacy Converter'!A596,'CONFIG Legacy V3 Mapping'!A:A,0))&amp;""",""elementType"":""all""",'INPUT Legacy JSON Input'!$D:$D,0),FALSE),FALSE),
_xlpm.defaultMatch,IF(LEN(A596)-LEN(SUBSTITUTE(A596,".",""))=0,IFERROR(MATCH("{""elementType"":""" &amp; B596 &amp; """",'INPUT Legacy JSON Input'!$D:$D,0),FALSE),FALSE),
IF(_xlpm.overrideMatch,_xlpm.overrideMatch,IF(_xlpm.allMatch,_xlpm.allMatch,IF(_xlpm.defaultMatch,_xlpm.defaultMatch,FALSE))))</f>
        <v>0</v>
      </c>
      <c r="E596" t="str" cm="1">
        <f t="array" ref="E596">IF($D596&lt;&gt;FALSE,_xlfn.LET(_xlpm.legacyData,INDEX('INPUT Legacy JSON Input'!$C:$C,$D596),
_xlpm.interimString,MID(_xlpm.legacyData,FIND(E$1,_xlpm.legacyData)+LEN(E$1)+3,LEN(_xlpm.legacyData)),
IF(ISERROR(FIND(E$1,_xlpm.legacyData)),"",LEFT(_xlpm.interimString,FIND("}",_xlpm.interimString)-2))),"")</f>
        <v/>
      </c>
      <c r="F596" t="str" cm="1">
        <f t="array" ref="F596">IF($D596&lt;&gt;FALSE,_xlfn.LET(_xlpm.legacyData,INDEX('INPUT Legacy JSON Input'!$C:$C,$D596),
_xlpm.interimString,MID(_xlpm.legacyData,FIND(F$1,_xlpm.legacyData)+LEN(F$1)+3,LEN(_xlpm.legacyData)),
IF(ISERROR(FIND(F$1,_xlpm.legacyData)),"",LEFT(_xlpm.interimString,FIND("}",_xlpm.interimString)-2))),"")</f>
        <v/>
      </c>
      <c r="G596" t="str" cm="1">
        <f t="array" ref="G596">IF($D596&lt;&gt;FALSE,_xlfn.LET(_xlpm.legacyData,INDEX('INPUT Legacy JSON Input'!$C:$C,$D596),
_xlpm.interimString,MID(_xlpm.legacyData,FIND(G$1,_xlpm.legacyData)+LEN(G$1)+3,LEN(_xlpm.legacyData)),
IF(ISERROR(FIND(G$1,_xlpm.legacyData)),"",LEFT(_xlpm.interimString,FIND("}",_xlpm.interimString)-2))),"")</f>
        <v/>
      </c>
      <c r="H596" s="9" t="str">
        <f>IF(OR(AND(E596="",F596="",G596=""),AND(B596="labels.icon",F596="")),"",
SUBSTITUTE("{\""featureType\"":\"""&amp;A596&amp;"\"",\""elementType\"":\"""&amp;B596&amp;"\"",\""stylers\"":["&amp;
IF(OR(E596="",B596="labels.icon"),"","{\""visibility\"":\"""&amp;E596&amp;"\""},")&amp;
IF(F596="","","{\""color\"":\"""&amp;F596&amp;"\""},")&amp;
IF(OR(G596="",B596="labels.icon"),"","{\""weight\"":"&amp;G596&amp;"}")&amp;
"]}" &amp;IF((COUNTA(H597:H$778)-COUNTIF(H597:H$778,""))&gt;0, ",", ""),",]","]"))</f>
        <v/>
      </c>
    </row>
    <row r="597" spans="1:8">
      <c r="A597" s="7" t="s">
        <v>39</v>
      </c>
      <c r="B597" t="str" cm="1">
        <f t="array" ref="B597">INDEX('CONSTRUCTION 7 Types'!A:A,COUNTIF(A$2:A597,A597))</f>
        <v>labels.text.stroke</v>
      </c>
      <c r="D597" t="b">
        <f>_xlfn.LET(_xlpm.overrideMatch,IFERROR(MATCH("{""featureType"":""" &amp; INDEX('CONFIG Legacy V3 Mapping'!B:B,MATCH('OUTPUT Legacy Converter'!A597,'CONFIG Legacy V3 Mapping'!A:A,0)) &amp; """,""elementType"":""" &amp; B597 &amp; """",'INPUT Legacy JSON Input'!$D:$D,0),FALSE),
_xlpm.allMatch,IF(LEN(A597)-LEN(SUBSTITUTE(A597,".",""))=0,IFERROR(MATCH("{""featureType"":"""&amp;INDEX('CONFIG Legacy V3 Mapping'!B:B,MATCH('OUTPUT Legacy Converter'!A597,'CONFIG Legacy V3 Mapping'!A:A,0))&amp;""",""elementType"":""all""",'INPUT Legacy JSON Input'!$D:$D,0),FALSE),FALSE),
_xlpm.defaultMatch,IF(LEN(A597)-LEN(SUBSTITUTE(A597,".",""))=0,IFERROR(MATCH("{""elementType"":""" &amp; B597 &amp; """",'INPUT Legacy JSON Input'!$D:$D,0),FALSE),FALSE),
IF(_xlpm.overrideMatch,_xlpm.overrideMatch,IF(_xlpm.allMatch,_xlpm.allMatch,IF(_xlpm.defaultMatch,_xlpm.defaultMatch,FALSE))))</f>
        <v>0</v>
      </c>
      <c r="E597" t="str" cm="1">
        <f t="array" ref="E597">IF($D597&lt;&gt;FALSE,_xlfn.LET(_xlpm.legacyData,INDEX('INPUT Legacy JSON Input'!$C:$C,$D597),
_xlpm.interimString,MID(_xlpm.legacyData,FIND(E$1,_xlpm.legacyData)+LEN(E$1)+3,LEN(_xlpm.legacyData)),
IF(ISERROR(FIND(E$1,_xlpm.legacyData)),"",LEFT(_xlpm.interimString,FIND("}",_xlpm.interimString)-2))),"")</f>
        <v/>
      </c>
      <c r="F597" t="str" cm="1">
        <f t="array" ref="F597">IF($D597&lt;&gt;FALSE,_xlfn.LET(_xlpm.legacyData,INDEX('INPUT Legacy JSON Input'!$C:$C,$D597),
_xlpm.interimString,MID(_xlpm.legacyData,FIND(F$1,_xlpm.legacyData)+LEN(F$1)+3,LEN(_xlpm.legacyData)),
IF(ISERROR(FIND(F$1,_xlpm.legacyData)),"",LEFT(_xlpm.interimString,FIND("}",_xlpm.interimString)-2))),"")</f>
        <v/>
      </c>
      <c r="G597" t="str" cm="1">
        <f t="array" ref="G597">IF($D597&lt;&gt;FALSE,_xlfn.LET(_xlpm.legacyData,INDEX('INPUT Legacy JSON Input'!$C:$C,$D597),
_xlpm.interimString,MID(_xlpm.legacyData,FIND(G$1,_xlpm.legacyData)+LEN(G$1)+3,LEN(_xlpm.legacyData)),
IF(ISERROR(FIND(G$1,_xlpm.legacyData)),"",LEFT(_xlpm.interimString,FIND("}",_xlpm.interimString)-2))),"")</f>
        <v/>
      </c>
      <c r="H597" s="9" t="str">
        <f>IF(OR(AND(E597="",F597="",G597=""),AND(B597="labels.icon",F597="")),"",
SUBSTITUTE("{\""featureType\"":\"""&amp;A597&amp;"\"",\""elementType\"":\"""&amp;B597&amp;"\"",\""stylers\"":["&amp;
IF(OR(E597="",B597="labels.icon"),"","{\""visibility\"":\"""&amp;E597&amp;"\""},")&amp;
IF(F597="","","{\""color\"":\"""&amp;F597&amp;"\""},")&amp;
IF(OR(G597="",B597="labels.icon"),"","{\""weight\"":"&amp;G597&amp;"}")&amp;
"]}" &amp;IF((COUNTA(H598:H$778)-COUNTIF(H598:H$778,""))&gt;0, ",", ""),",]","]"))</f>
        <v/>
      </c>
    </row>
    <row r="598" spans="1:8">
      <c r="A598" s="7" t="s">
        <v>40</v>
      </c>
      <c r="B598" t="str" cm="1">
        <f t="array" ref="B598">INDEX('CONSTRUCTION 7 Types'!A:A,COUNTIF(A$2:A598,A598))</f>
        <v>labels.text.stroke</v>
      </c>
      <c r="D598" t="b">
        <f>_xlfn.LET(_xlpm.overrideMatch,IFERROR(MATCH("{""featureType"":""" &amp; INDEX('CONFIG Legacy V3 Mapping'!B:B,MATCH('OUTPUT Legacy Converter'!A598,'CONFIG Legacy V3 Mapping'!A:A,0)) &amp; """,""elementType"":""" &amp; B598 &amp; """",'INPUT Legacy JSON Input'!$D:$D,0),FALSE),
_xlpm.allMatch,IF(LEN(A598)-LEN(SUBSTITUTE(A598,".",""))=0,IFERROR(MATCH("{""featureType"":"""&amp;INDEX('CONFIG Legacy V3 Mapping'!B:B,MATCH('OUTPUT Legacy Converter'!A598,'CONFIG Legacy V3 Mapping'!A:A,0))&amp;""",""elementType"":""all""",'INPUT Legacy JSON Input'!$D:$D,0),FALSE),FALSE),
_xlpm.defaultMatch,IF(LEN(A598)-LEN(SUBSTITUTE(A598,".",""))=0,IFERROR(MATCH("{""elementType"":""" &amp; B598 &amp; """",'INPUT Legacy JSON Input'!$D:$D,0),FALSE),FALSE),
IF(_xlpm.overrideMatch,_xlpm.overrideMatch,IF(_xlpm.allMatch,_xlpm.allMatch,IF(_xlpm.defaultMatch,_xlpm.defaultMatch,FALSE))))</f>
        <v>0</v>
      </c>
      <c r="E598" t="str" cm="1">
        <f t="array" ref="E598">IF($D598&lt;&gt;FALSE,_xlfn.LET(_xlpm.legacyData,INDEX('INPUT Legacy JSON Input'!$C:$C,$D598),
_xlpm.interimString,MID(_xlpm.legacyData,FIND(E$1,_xlpm.legacyData)+LEN(E$1)+3,LEN(_xlpm.legacyData)),
IF(ISERROR(FIND(E$1,_xlpm.legacyData)),"",LEFT(_xlpm.interimString,FIND("}",_xlpm.interimString)-2))),"")</f>
        <v/>
      </c>
      <c r="F598" t="str" cm="1">
        <f t="array" ref="F598">IF($D598&lt;&gt;FALSE,_xlfn.LET(_xlpm.legacyData,INDEX('INPUT Legacy JSON Input'!$C:$C,$D598),
_xlpm.interimString,MID(_xlpm.legacyData,FIND(F$1,_xlpm.legacyData)+LEN(F$1)+3,LEN(_xlpm.legacyData)),
IF(ISERROR(FIND(F$1,_xlpm.legacyData)),"",LEFT(_xlpm.interimString,FIND("}",_xlpm.interimString)-2))),"")</f>
        <v/>
      </c>
      <c r="G598" t="str" cm="1">
        <f t="array" ref="G598">IF($D598&lt;&gt;FALSE,_xlfn.LET(_xlpm.legacyData,INDEX('INPUT Legacy JSON Input'!$C:$C,$D598),
_xlpm.interimString,MID(_xlpm.legacyData,FIND(G$1,_xlpm.legacyData)+LEN(G$1)+3,LEN(_xlpm.legacyData)),
IF(ISERROR(FIND(G$1,_xlpm.legacyData)),"",LEFT(_xlpm.interimString,FIND("}",_xlpm.interimString)-2))),"")</f>
        <v/>
      </c>
      <c r="H598" s="9" t="str">
        <f>IF(OR(AND(E598="",F598="",G598=""),AND(B598="labels.icon",F598="")),"",
SUBSTITUTE("{\""featureType\"":\"""&amp;A598&amp;"\"",\""elementType\"":\"""&amp;B598&amp;"\"",\""stylers\"":["&amp;
IF(OR(E598="",B598="labels.icon"),"","{\""visibility\"":\"""&amp;E598&amp;"\""},")&amp;
IF(F598="","","{\""color\"":\"""&amp;F598&amp;"\""},")&amp;
IF(OR(G598="",B598="labels.icon"),"","{\""weight\"":"&amp;G598&amp;"}")&amp;
"]}" &amp;IF((COUNTA(H599:H$778)-COUNTIF(H599:H$778,""))&gt;0, ",", ""),",]","]"))</f>
        <v/>
      </c>
    </row>
    <row r="599" spans="1:8">
      <c r="A599" s="7" t="s">
        <v>41</v>
      </c>
      <c r="B599" t="str" cm="1">
        <f t="array" ref="B599">INDEX('CONSTRUCTION 7 Types'!A:A,COUNTIF(A$2:A599,A599))</f>
        <v>labels.text.stroke</v>
      </c>
      <c r="D599" t="b">
        <f>_xlfn.LET(_xlpm.overrideMatch,IFERROR(MATCH("{""featureType"":""" &amp; INDEX('CONFIG Legacy V3 Mapping'!B:B,MATCH('OUTPUT Legacy Converter'!A599,'CONFIG Legacy V3 Mapping'!A:A,0)) &amp; """,""elementType"":""" &amp; B599 &amp; """",'INPUT Legacy JSON Input'!$D:$D,0),FALSE),
_xlpm.allMatch,IF(LEN(A599)-LEN(SUBSTITUTE(A599,".",""))=0,IFERROR(MATCH("{""featureType"":"""&amp;INDEX('CONFIG Legacy V3 Mapping'!B:B,MATCH('OUTPUT Legacy Converter'!A599,'CONFIG Legacy V3 Mapping'!A:A,0))&amp;""",""elementType"":""all""",'INPUT Legacy JSON Input'!$D:$D,0),FALSE),FALSE),
_xlpm.defaultMatch,IF(LEN(A599)-LEN(SUBSTITUTE(A599,".",""))=0,IFERROR(MATCH("{""elementType"":""" &amp; B599 &amp; """",'INPUT Legacy JSON Input'!$D:$D,0),FALSE),FALSE),
IF(_xlpm.overrideMatch,_xlpm.overrideMatch,IF(_xlpm.allMatch,_xlpm.allMatch,IF(_xlpm.defaultMatch,_xlpm.defaultMatch,FALSE))))</f>
        <v>0</v>
      </c>
      <c r="E599" t="str" cm="1">
        <f t="array" ref="E599">IF($D599&lt;&gt;FALSE,_xlfn.LET(_xlpm.legacyData,INDEX('INPUT Legacy JSON Input'!$C:$C,$D599),
_xlpm.interimString,MID(_xlpm.legacyData,FIND(E$1,_xlpm.legacyData)+LEN(E$1)+3,LEN(_xlpm.legacyData)),
IF(ISERROR(FIND(E$1,_xlpm.legacyData)),"",LEFT(_xlpm.interimString,FIND("}",_xlpm.interimString)-2))),"")</f>
        <v/>
      </c>
      <c r="F599" t="str" cm="1">
        <f t="array" ref="F599">IF($D599&lt;&gt;FALSE,_xlfn.LET(_xlpm.legacyData,INDEX('INPUT Legacy JSON Input'!$C:$C,$D599),
_xlpm.interimString,MID(_xlpm.legacyData,FIND(F$1,_xlpm.legacyData)+LEN(F$1)+3,LEN(_xlpm.legacyData)),
IF(ISERROR(FIND(F$1,_xlpm.legacyData)),"",LEFT(_xlpm.interimString,FIND("}",_xlpm.interimString)-2))),"")</f>
        <v/>
      </c>
      <c r="G599" t="str" cm="1">
        <f t="array" ref="G599">IF($D599&lt;&gt;FALSE,_xlfn.LET(_xlpm.legacyData,INDEX('INPUT Legacy JSON Input'!$C:$C,$D599),
_xlpm.interimString,MID(_xlpm.legacyData,FIND(G$1,_xlpm.legacyData)+LEN(G$1)+3,LEN(_xlpm.legacyData)),
IF(ISERROR(FIND(G$1,_xlpm.legacyData)),"",LEFT(_xlpm.interimString,FIND("}",_xlpm.interimString)-2))),"")</f>
        <v/>
      </c>
      <c r="H599" s="9" t="str">
        <f>IF(OR(AND(E599="",F599="",G599=""),AND(B599="labels.icon",F599="")),"",
SUBSTITUTE("{\""featureType\"":\"""&amp;A599&amp;"\"",\""elementType\"":\"""&amp;B599&amp;"\"",\""stylers\"":["&amp;
IF(OR(E599="",B599="labels.icon"),"","{\""visibility\"":\"""&amp;E599&amp;"\""},")&amp;
IF(F599="","","{\""color\"":\"""&amp;F599&amp;"\""},")&amp;
IF(OR(G599="",B599="labels.icon"),"","{\""weight\"":"&amp;G599&amp;"}")&amp;
"]}" &amp;IF((COUNTA(H600:H$778)-COUNTIF(H600:H$778,""))&gt;0, ",", ""),",]","]"))</f>
        <v/>
      </c>
    </row>
    <row r="600" spans="1:8">
      <c r="A600" s="7" t="s">
        <v>42</v>
      </c>
      <c r="B600" t="str" cm="1">
        <f t="array" ref="B600">INDEX('CONSTRUCTION 7 Types'!A:A,COUNTIF(A$2:A600,A600))</f>
        <v>labels.text.stroke</v>
      </c>
      <c r="D600" t="b">
        <f>_xlfn.LET(_xlpm.overrideMatch,IFERROR(MATCH("{""featureType"":""" &amp; INDEX('CONFIG Legacy V3 Mapping'!B:B,MATCH('OUTPUT Legacy Converter'!A600,'CONFIG Legacy V3 Mapping'!A:A,0)) &amp; """,""elementType"":""" &amp; B600 &amp; """",'INPUT Legacy JSON Input'!$D:$D,0),FALSE),
_xlpm.allMatch,IF(LEN(A600)-LEN(SUBSTITUTE(A600,".",""))=0,IFERROR(MATCH("{""featureType"":"""&amp;INDEX('CONFIG Legacy V3 Mapping'!B:B,MATCH('OUTPUT Legacy Converter'!A600,'CONFIG Legacy V3 Mapping'!A:A,0))&amp;""",""elementType"":""all""",'INPUT Legacy JSON Input'!$D:$D,0),FALSE),FALSE),
_xlpm.defaultMatch,IF(LEN(A600)-LEN(SUBSTITUTE(A600,".",""))=0,IFERROR(MATCH("{""elementType"":""" &amp; B600 &amp; """",'INPUT Legacy JSON Input'!$D:$D,0),FALSE),FALSE),
IF(_xlpm.overrideMatch,_xlpm.overrideMatch,IF(_xlpm.allMatch,_xlpm.allMatch,IF(_xlpm.defaultMatch,_xlpm.defaultMatch,FALSE))))</f>
        <v>0</v>
      </c>
      <c r="E600" t="str" cm="1">
        <f t="array" ref="E600">IF($D600&lt;&gt;FALSE,_xlfn.LET(_xlpm.legacyData,INDEX('INPUT Legacy JSON Input'!$C:$C,$D600),
_xlpm.interimString,MID(_xlpm.legacyData,FIND(E$1,_xlpm.legacyData)+LEN(E$1)+3,LEN(_xlpm.legacyData)),
IF(ISERROR(FIND(E$1,_xlpm.legacyData)),"",LEFT(_xlpm.interimString,FIND("}",_xlpm.interimString)-2))),"")</f>
        <v/>
      </c>
      <c r="F600" t="str" cm="1">
        <f t="array" ref="F600">IF($D600&lt;&gt;FALSE,_xlfn.LET(_xlpm.legacyData,INDEX('INPUT Legacy JSON Input'!$C:$C,$D600),
_xlpm.interimString,MID(_xlpm.legacyData,FIND(F$1,_xlpm.legacyData)+LEN(F$1)+3,LEN(_xlpm.legacyData)),
IF(ISERROR(FIND(F$1,_xlpm.legacyData)),"",LEFT(_xlpm.interimString,FIND("}",_xlpm.interimString)-2))),"")</f>
        <v/>
      </c>
      <c r="G600" t="str" cm="1">
        <f t="array" ref="G600">IF($D600&lt;&gt;FALSE,_xlfn.LET(_xlpm.legacyData,INDEX('INPUT Legacy JSON Input'!$C:$C,$D600),
_xlpm.interimString,MID(_xlpm.legacyData,FIND(G$1,_xlpm.legacyData)+LEN(G$1)+3,LEN(_xlpm.legacyData)),
IF(ISERROR(FIND(G$1,_xlpm.legacyData)),"",LEFT(_xlpm.interimString,FIND("}",_xlpm.interimString)-2))),"")</f>
        <v/>
      </c>
      <c r="H600" s="9" t="str">
        <f>IF(OR(AND(E600="",F600="",G600=""),AND(B600="labels.icon",F600="")),"",
SUBSTITUTE("{\""featureType\"":\"""&amp;A600&amp;"\"",\""elementType\"":\"""&amp;B600&amp;"\"",\""stylers\"":["&amp;
IF(OR(E600="",B600="labels.icon"),"","{\""visibility\"":\"""&amp;E600&amp;"\""},")&amp;
IF(F600="","","{\""color\"":\"""&amp;F600&amp;"\""},")&amp;
IF(OR(G600="",B600="labels.icon"),"","{\""weight\"":"&amp;G600&amp;"}")&amp;
"]}" &amp;IF((COUNTA(H601:H$778)-COUNTIF(H601:H$778,""))&gt;0, ",", ""),",]","]"))</f>
        <v/>
      </c>
    </row>
    <row r="601" spans="1:8">
      <c r="A601" s="7" t="s">
        <v>43</v>
      </c>
      <c r="B601" t="str" cm="1">
        <f t="array" ref="B601">INDEX('CONSTRUCTION 7 Types'!A:A,COUNTIF(A$2:A601,A601))</f>
        <v>labels.text.stroke</v>
      </c>
      <c r="D601" t="b">
        <f>_xlfn.LET(_xlpm.overrideMatch,IFERROR(MATCH("{""featureType"":""" &amp; INDEX('CONFIG Legacy V3 Mapping'!B:B,MATCH('OUTPUT Legacy Converter'!A601,'CONFIG Legacy V3 Mapping'!A:A,0)) &amp; """,""elementType"":""" &amp; B601 &amp; """",'INPUT Legacy JSON Input'!$D:$D,0),FALSE),
_xlpm.allMatch,IF(LEN(A601)-LEN(SUBSTITUTE(A601,".",""))=0,IFERROR(MATCH("{""featureType"":"""&amp;INDEX('CONFIG Legacy V3 Mapping'!B:B,MATCH('OUTPUT Legacy Converter'!A601,'CONFIG Legacy V3 Mapping'!A:A,0))&amp;""",""elementType"":""all""",'INPUT Legacy JSON Input'!$D:$D,0),FALSE),FALSE),
_xlpm.defaultMatch,IF(LEN(A601)-LEN(SUBSTITUTE(A601,".",""))=0,IFERROR(MATCH("{""elementType"":""" &amp; B601 &amp; """",'INPUT Legacy JSON Input'!$D:$D,0),FALSE),FALSE),
IF(_xlpm.overrideMatch,_xlpm.overrideMatch,IF(_xlpm.allMatch,_xlpm.allMatch,IF(_xlpm.defaultMatch,_xlpm.defaultMatch,FALSE))))</f>
        <v>0</v>
      </c>
      <c r="E601" t="str" cm="1">
        <f t="array" ref="E601">IF($D601&lt;&gt;FALSE,_xlfn.LET(_xlpm.legacyData,INDEX('INPUT Legacy JSON Input'!$C:$C,$D601),
_xlpm.interimString,MID(_xlpm.legacyData,FIND(E$1,_xlpm.legacyData)+LEN(E$1)+3,LEN(_xlpm.legacyData)),
IF(ISERROR(FIND(E$1,_xlpm.legacyData)),"",LEFT(_xlpm.interimString,FIND("}",_xlpm.interimString)-2))),"")</f>
        <v/>
      </c>
      <c r="F601" t="str" cm="1">
        <f t="array" ref="F601">IF($D601&lt;&gt;FALSE,_xlfn.LET(_xlpm.legacyData,INDEX('INPUT Legacy JSON Input'!$C:$C,$D601),
_xlpm.interimString,MID(_xlpm.legacyData,FIND(F$1,_xlpm.legacyData)+LEN(F$1)+3,LEN(_xlpm.legacyData)),
IF(ISERROR(FIND(F$1,_xlpm.legacyData)),"",LEFT(_xlpm.interimString,FIND("}",_xlpm.interimString)-2))),"")</f>
        <v/>
      </c>
      <c r="G601" t="str" cm="1">
        <f t="array" ref="G601">IF($D601&lt;&gt;FALSE,_xlfn.LET(_xlpm.legacyData,INDEX('INPUT Legacy JSON Input'!$C:$C,$D601),
_xlpm.interimString,MID(_xlpm.legacyData,FIND(G$1,_xlpm.legacyData)+LEN(G$1)+3,LEN(_xlpm.legacyData)),
IF(ISERROR(FIND(G$1,_xlpm.legacyData)),"",LEFT(_xlpm.interimString,FIND("}",_xlpm.interimString)-2))),"")</f>
        <v/>
      </c>
      <c r="H601" s="9" t="str">
        <f>IF(OR(AND(E601="",F601="",G601=""),AND(B601="labels.icon",F601="")),"",
SUBSTITUTE("{\""featureType\"":\"""&amp;A601&amp;"\"",\""elementType\"":\"""&amp;B601&amp;"\"",\""stylers\"":["&amp;
IF(OR(E601="",B601="labels.icon"),"","{\""visibility\"":\"""&amp;E601&amp;"\""},")&amp;
IF(F601="","","{\""color\"":\"""&amp;F601&amp;"\""},")&amp;
IF(OR(G601="",B601="labels.icon"),"","{\""weight\"":"&amp;G601&amp;"}")&amp;
"]}" &amp;IF((COUNTA(H602:H$778)-COUNTIF(H602:H$778,""))&gt;0, ",", ""),",]","]"))</f>
        <v/>
      </c>
    </row>
    <row r="602" spans="1:8">
      <c r="A602" s="7" t="s">
        <v>44</v>
      </c>
      <c r="B602" t="str" cm="1">
        <f t="array" ref="B602">INDEX('CONSTRUCTION 7 Types'!A:A,COUNTIF(A$2:A602,A602))</f>
        <v>labels.text.stroke</v>
      </c>
      <c r="D602" t="b">
        <f>_xlfn.LET(_xlpm.overrideMatch,IFERROR(MATCH("{""featureType"":""" &amp; INDEX('CONFIG Legacy V3 Mapping'!B:B,MATCH('OUTPUT Legacy Converter'!A602,'CONFIG Legacy V3 Mapping'!A:A,0)) &amp; """,""elementType"":""" &amp; B602 &amp; """",'INPUT Legacy JSON Input'!$D:$D,0),FALSE),
_xlpm.allMatch,IF(LEN(A602)-LEN(SUBSTITUTE(A602,".",""))=0,IFERROR(MATCH("{""featureType"":"""&amp;INDEX('CONFIG Legacy V3 Mapping'!B:B,MATCH('OUTPUT Legacy Converter'!A602,'CONFIG Legacy V3 Mapping'!A:A,0))&amp;""",""elementType"":""all""",'INPUT Legacy JSON Input'!$D:$D,0),FALSE),FALSE),
_xlpm.defaultMatch,IF(LEN(A602)-LEN(SUBSTITUTE(A602,".",""))=0,IFERROR(MATCH("{""elementType"":""" &amp; B602 &amp; """",'INPUT Legacy JSON Input'!$D:$D,0),FALSE),FALSE),
IF(_xlpm.overrideMatch,_xlpm.overrideMatch,IF(_xlpm.allMatch,_xlpm.allMatch,IF(_xlpm.defaultMatch,_xlpm.defaultMatch,FALSE))))</f>
        <v>0</v>
      </c>
      <c r="E602" t="str" cm="1">
        <f t="array" ref="E602">IF($D602&lt;&gt;FALSE,_xlfn.LET(_xlpm.legacyData,INDEX('INPUT Legacy JSON Input'!$C:$C,$D602),
_xlpm.interimString,MID(_xlpm.legacyData,FIND(E$1,_xlpm.legacyData)+LEN(E$1)+3,LEN(_xlpm.legacyData)),
IF(ISERROR(FIND(E$1,_xlpm.legacyData)),"",LEFT(_xlpm.interimString,FIND("}",_xlpm.interimString)-2))),"")</f>
        <v/>
      </c>
      <c r="F602" t="str" cm="1">
        <f t="array" ref="F602">IF($D602&lt;&gt;FALSE,_xlfn.LET(_xlpm.legacyData,INDEX('INPUT Legacy JSON Input'!$C:$C,$D602),
_xlpm.interimString,MID(_xlpm.legacyData,FIND(F$1,_xlpm.legacyData)+LEN(F$1)+3,LEN(_xlpm.legacyData)),
IF(ISERROR(FIND(F$1,_xlpm.legacyData)),"",LEFT(_xlpm.interimString,FIND("}",_xlpm.interimString)-2))),"")</f>
        <v/>
      </c>
      <c r="G602" t="str" cm="1">
        <f t="array" ref="G602">IF($D602&lt;&gt;FALSE,_xlfn.LET(_xlpm.legacyData,INDEX('INPUT Legacy JSON Input'!$C:$C,$D602),
_xlpm.interimString,MID(_xlpm.legacyData,FIND(G$1,_xlpm.legacyData)+LEN(G$1)+3,LEN(_xlpm.legacyData)),
IF(ISERROR(FIND(G$1,_xlpm.legacyData)),"",LEFT(_xlpm.interimString,FIND("}",_xlpm.interimString)-2))),"")</f>
        <v/>
      </c>
      <c r="H602" s="9" t="str">
        <f>IF(OR(AND(E602="",F602="",G602=""),AND(B602="labels.icon",F602="")),"",
SUBSTITUTE("{\""featureType\"":\"""&amp;A602&amp;"\"",\""elementType\"":\"""&amp;B602&amp;"\"",\""stylers\"":["&amp;
IF(OR(E602="",B602="labels.icon"),"","{\""visibility\"":\"""&amp;E602&amp;"\""},")&amp;
IF(F602="","","{\""color\"":\"""&amp;F602&amp;"\""},")&amp;
IF(OR(G602="",B602="labels.icon"),"","{\""weight\"":"&amp;G602&amp;"}")&amp;
"]}" &amp;IF((COUNTA(H603:H$778)-COUNTIF(H603:H$778,""))&gt;0, ",", ""),",]","]"))</f>
        <v/>
      </c>
    </row>
    <row r="603" spans="1:8">
      <c r="A603" s="7" t="s">
        <v>45</v>
      </c>
      <c r="B603" t="str" cm="1">
        <f t="array" ref="B603">INDEX('CONSTRUCTION 7 Types'!A:A,COUNTIF(A$2:A603,A603))</f>
        <v>labels.text.stroke</v>
      </c>
      <c r="D603" t="b">
        <f>_xlfn.LET(_xlpm.overrideMatch,IFERROR(MATCH("{""featureType"":""" &amp; INDEX('CONFIG Legacy V3 Mapping'!B:B,MATCH('OUTPUT Legacy Converter'!A603,'CONFIG Legacy V3 Mapping'!A:A,0)) &amp; """,""elementType"":""" &amp; B603 &amp; """",'INPUT Legacy JSON Input'!$D:$D,0),FALSE),
_xlpm.allMatch,IF(LEN(A603)-LEN(SUBSTITUTE(A603,".",""))=0,IFERROR(MATCH("{""featureType"":"""&amp;INDEX('CONFIG Legacy V3 Mapping'!B:B,MATCH('OUTPUT Legacy Converter'!A603,'CONFIG Legacy V3 Mapping'!A:A,0))&amp;""",""elementType"":""all""",'INPUT Legacy JSON Input'!$D:$D,0),FALSE),FALSE),
_xlpm.defaultMatch,IF(LEN(A603)-LEN(SUBSTITUTE(A603,".",""))=0,IFERROR(MATCH("{""elementType"":""" &amp; B603 &amp; """",'INPUT Legacy JSON Input'!$D:$D,0),FALSE),FALSE),
IF(_xlpm.overrideMatch,_xlpm.overrideMatch,IF(_xlpm.allMatch,_xlpm.allMatch,IF(_xlpm.defaultMatch,_xlpm.defaultMatch,FALSE))))</f>
        <v>0</v>
      </c>
      <c r="E603" t="str" cm="1">
        <f t="array" ref="E603">IF($D603&lt;&gt;FALSE,_xlfn.LET(_xlpm.legacyData,INDEX('INPUT Legacy JSON Input'!$C:$C,$D603),
_xlpm.interimString,MID(_xlpm.legacyData,FIND(E$1,_xlpm.legacyData)+LEN(E$1)+3,LEN(_xlpm.legacyData)),
IF(ISERROR(FIND(E$1,_xlpm.legacyData)),"",LEFT(_xlpm.interimString,FIND("}",_xlpm.interimString)-2))),"")</f>
        <v/>
      </c>
      <c r="F603" t="str" cm="1">
        <f t="array" ref="F603">IF($D603&lt;&gt;FALSE,_xlfn.LET(_xlpm.legacyData,INDEX('INPUT Legacy JSON Input'!$C:$C,$D603),
_xlpm.interimString,MID(_xlpm.legacyData,FIND(F$1,_xlpm.legacyData)+LEN(F$1)+3,LEN(_xlpm.legacyData)),
IF(ISERROR(FIND(F$1,_xlpm.legacyData)),"",LEFT(_xlpm.interimString,FIND("}",_xlpm.interimString)-2))),"")</f>
        <v/>
      </c>
      <c r="G603" t="str" cm="1">
        <f t="array" ref="G603">IF($D603&lt;&gt;FALSE,_xlfn.LET(_xlpm.legacyData,INDEX('INPUT Legacy JSON Input'!$C:$C,$D603),
_xlpm.interimString,MID(_xlpm.legacyData,FIND(G$1,_xlpm.legacyData)+LEN(G$1)+3,LEN(_xlpm.legacyData)),
IF(ISERROR(FIND(G$1,_xlpm.legacyData)),"",LEFT(_xlpm.interimString,FIND("}",_xlpm.interimString)-2))),"")</f>
        <v/>
      </c>
      <c r="H603" s="9" t="str">
        <f>IF(OR(AND(E603="",F603="",G603=""),AND(B603="labels.icon",F603="")),"",
SUBSTITUTE("{\""featureType\"":\"""&amp;A603&amp;"\"",\""elementType\"":\"""&amp;B603&amp;"\"",\""stylers\"":["&amp;
IF(OR(E603="",B603="labels.icon"),"","{\""visibility\"":\"""&amp;E603&amp;"\""},")&amp;
IF(F603="","","{\""color\"":\"""&amp;F603&amp;"\""},")&amp;
IF(OR(G603="",B603="labels.icon"),"","{\""weight\"":"&amp;G603&amp;"}")&amp;
"]}" &amp;IF((COUNTA(H604:H$778)-COUNTIF(H604:H$778,""))&gt;0, ",", ""),",]","]"))</f>
        <v/>
      </c>
    </row>
    <row r="604" spans="1:8">
      <c r="A604" s="7" t="s">
        <v>46</v>
      </c>
      <c r="B604" t="str" cm="1">
        <f t="array" ref="B604">INDEX('CONSTRUCTION 7 Types'!A:A,COUNTIF(A$2:A604,A604))</f>
        <v>labels.text.stroke</v>
      </c>
      <c r="D604" t="b">
        <f>_xlfn.LET(_xlpm.overrideMatch,IFERROR(MATCH("{""featureType"":""" &amp; INDEX('CONFIG Legacy V3 Mapping'!B:B,MATCH('OUTPUT Legacy Converter'!A604,'CONFIG Legacy V3 Mapping'!A:A,0)) &amp; """,""elementType"":""" &amp; B604 &amp; """",'INPUT Legacy JSON Input'!$D:$D,0),FALSE),
_xlpm.allMatch,IF(LEN(A604)-LEN(SUBSTITUTE(A604,".",""))=0,IFERROR(MATCH("{""featureType"":"""&amp;INDEX('CONFIG Legacy V3 Mapping'!B:B,MATCH('OUTPUT Legacy Converter'!A604,'CONFIG Legacy V3 Mapping'!A:A,0))&amp;""",""elementType"":""all""",'INPUT Legacy JSON Input'!$D:$D,0),FALSE),FALSE),
_xlpm.defaultMatch,IF(LEN(A604)-LEN(SUBSTITUTE(A604,".",""))=0,IFERROR(MATCH("{""elementType"":""" &amp; B604 &amp; """",'INPUT Legacy JSON Input'!$D:$D,0),FALSE),FALSE),
IF(_xlpm.overrideMatch,_xlpm.overrideMatch,IF(_xlpm.allMatch,_xlpm.allMatch,IF(_xlpm.defaultMatch,_xlpm.defaultMatch,FALSE))))</f>
        <v>0</v>
      </c>
      <c r="E604" t="str" cm="1">
        <f t="array" ref="E604">IF($D604&lt;&gt;FALSE,_xlfn.LET(_xlpm.legacyData,INDEX('INPUT Legacy JSON Input'!$C:$C,$D604),
_xlpm.interimString,MID(_xlpm.legacyData,FIND(E$1,_xlpm.legacyData)+LEN(E$1)+3,LEN(_xlpm.legacyData)),
IF(ISERROR(FIND(E$1,_xlpm.legacyData)),"",LEFT(_xlpm.interimString,FIND("}",_xlpm.interimString)-2))),"")</f>
        <v/>
      </c>
      <c r="F604" t="str" cm="1">
        <f t="array" ref="F604">IF($D604&lt;&gt;FALSE,_xlfn.LET(_xlpm.legacyData,INDEX('INPUT Legacy JSON Input'!$C:$C,$D604),
_xlpm.interimString,MID(_xlpm.legacyData,FIND(F$1,_xlpm.legacyData)+LEN(F$1)+3,LEN(_xlpm.legacyData)),
IF(ISERROR(FIND(F$1,_xlpm.legacyData)),"",LEFT(_xlpm.interimString,FIND("}",_xlpm.interimString)-2))),"")</f>
        <v/>
      </c>
      <c r="G604" t="str" cm="1">
        <f t="array" ref="G604">IF($D604&lt;&gt;FALSE,_xlfn.LET(_xlpm.legacyData,INDEX('INPUT Legacy JSON Input'!$C:$C,$D604),
_xlpm.interimString,MID(_xlpm.legacyData,FIND(G$1,_xlpm.legacyData)+LEN(G$1)+3,LEN(_xlpm.legacyData)),
IF(ISERROR(FIND(G$1,_xlpm.legacyData)),"",LEFT(_xlpm.interimString,FIND("}",_xlpm.interimString)-2))),"")</f>
        <v/>
      </c>
      <c r="H604" s="9" t="str">
        <f>IF(OR(AND(E604="",F604="",G604=""),AND(B604="labels.icon",F604="")),"",
SUBSTITUTE("{\""featureType\"":\"""&amp;A604&amp;"\"",\""elementType\"":\"""&amp;B604&amp;"\"",\""stylers\"":["&amp;
IF(OR(E604="",B604="labels.icon"),"","{\""visibility\"":\"""&amp;E604&amp;"\""},")&amp;
IF(F604="","","{\""color\"":\"""&amp;F604&amp;"\""},")&amp;
IF(OR(G604="",B604="labels.icon"),"","{\""weight\"":"&amp;G604&amp;"}")&amp;
"]}" &amp;IF((COUNTA(H605:H$778)-COUNTIF(H605:H$778,""))&gt;0, ",", ""),",]","]"))</f>
        <v/>
      </c>
    </row>
    <row r="605" spans="1:8">
      <c r="A605" s="7" t="s">
        <v>47</v>
      </c>
      <c r="B605" t="str" cm="1">
        <f t="array" ref="B605">INDEX('CONSTRUCTION 7 Types'!A:A,COUNTIF(A$2:A605,A605))</f>
        <v>labels.text.stroke</v>
      </c>
      <c r="D605" t="b">
        <f>_xlfn.LET(_xlpm.overrideMatch,IFERROR(MATCH("{""featureType"":""" &amp; INDEX('CONFIG Legacy V3 Mapping'!B:B,MATCH('OUTPUT Legacy Converter'!A605,'CONFIG Legacy V3 Mapping'!A:A,0)) &amp; """,""elementType"":""" &amp; B605 &amp; """",'INPUT Legacy JSON Input'!$D:$D,0),FALSE),
_xlpm.allMatch,IF(LEN(A605)-LEN(SUBSTITUTE(A605,".",""))=0,IFERROR(MATCH("{""featureType"":"""&amp;INDEX('CONFIG Legacy V3 Mapping'!B:B,MATCH('OUTPUT Legacy Converter'!A605,'CONFIG Legacy V3 Mapping'!A:A,0))&amp;""",""elementType"":""all""",'INPUT Legacy JSON Input'!$D:$D,0),FALSE),FALSE),
_xlpm.defaultMatch,IF(LEN(A605)-LEN(SUBSTITUTE(A605,".",""))=0,IFERROR(MATCH("{""elementType"":""" &amp; B605 &amp; """",'INPUT Legacy JSON Input'!$D:$D,0),FALSE),FALSE),
IF(_xlpm.overrideMatch,_xlpm.overrideMatch,IF(_xlpm.allMatch,_xlpm.allMatch,IF(_xlpm.defaultMatch,_xlpm.defaultMatch,FALSE))))</f>
        <v>0</v>
      </c>
      <c r="E605" t="str" cm="1">
        <f t="array" ref="E605">IF($D605&lt;&gt;FALSE,_xlfn.LET(_xlpm.legacyData,INDEX('INPUT Legacy JSON Input'!$C:$C,$D605),
_xlpm.interimString,MID(_xlpm.legacyData,FIND(E$1,_xlpm.legacyData)+LEN(E$1)+3,LEN(_xlpm.legacyData)),
IF(ISERROR(FIND(E$1,_xlpm.legacyData)),"",LEFT(_xlpm.interimString,FIND("}",_xlpm.interimString)-2))),"")</f>
        <v/>
      </c>
      <c r="F605" t="str" cm="1">
        <f t="array" ref="F605">IF($D605&lt;&gt;FALSE,_xlfn.LET(_xlpm.legacyData,INDEX('INPUT Legacy JSON Input'!$C:$C,$D605),
_xlpm.interimString,MID(_xlpm.legacyData,FIND(F$1,_xlpm.legacyData)+LEN(F$1)+3,LEN(_xlpm.legacyData)),
IF(ISERROR(FIND(F$1,_xlpm.legacyData)),"",LEFT(_xlpm.interimString,FIND("}",_xlpm.interimString)-2))),"")</f>
        <v/>
      </c>
      <c r="G605" t="str" cm="1">
        <f t="array" ref="G605">IF($D605&lt;&gt;FALSE,_xlfn.LET(_xlpm.legacyData,INDEX('INPUT Legacy JSON Input'!$C:$C,$D605),
_xlpm.interimString,MID(_xlpm.legacyData,FIND(G$1,_xlpm.legacyData)+LEN(G$1)+3,LEN(_xlpm.legacyData)),
IF(ISERROR(FIND(G$1,_xlpm.legacyData)),"",LEFT(_xlpm.interimString,FIND("}",_xlpm.interimString)-2))),"")</f>
        <v/>
      </c>
      <c r="H605" s="9" t="str">
        <f>IF(OR(AND(E605="",F605="",G605=""),AND(B605="labels.icon",F605="")),"",
SUBSTITUTE("{\""featureType\"":\"""&amp;A605&amp;"\"",\""elementType\"":\"""&amp;B605&amp;"\"",\""stylers\"":["&amp;
IF(OR(E605="",B605="labels.icon"),"","{\""visibility\"":\"""&amp;E605&amp;"\""},")&amp;
IF(F605="","","{\""color\"":\"""&amp;F605&amp;"\""},")&amp;
IF(OR(G605="",B605="labels.icon"),"","{\""weight\"":"&amp;G605&amp;"}")&amp;
"]}" &amp;IF((COUNTA(H606:H$778)-COUNTIF(H606:H$778,""))&gt;0, ",", ""),",]","]"))</f>
        <v/>
      </c>
    </row>
    <row r="606" spans="1:8">
      <c r="A606" s="7" t="s">
        <v>48</v>
      </c>
      <c r="B606" t="str" cm="1">
        <f t="array" ref="B606">INDEX('CONSTRUCTION 7 Types'!A:A,COUNTIF(A$2:A606,A606))</f>
        <v>labels.text.stroke</v>
      </c>
      <c r="D606" t="b">
        <f>_xlfn.LET(_xlpm.overrideMatch,IFERROR(MATCH("{""featureType"":""" &amp; INDEX('CONFIG Legacy V3 Mapping'!B:B,MATCH('OUTPUT Legacy Converter'!A606,'CONFIG Legacy V3 Mapping'!A:A,0)) &amp; """,""elementType"":""" &amp; B606 &amp; """",'INPUT Legacy JSON Input'!$D:$D,0),FALSE),
_xlpm.allMatch,IF(LEN(A606)-LEN(SUBSTITUTE(A606,".",""))=0,IFERROR(MATCH("{""featureType"":"""&amp;INDEX('CONFIG Legacy V3 Mapping'!B:B,MATCH('OUTPUT Legacy Converter'!A606,'CONFIG Legacy V3 Mapping'!A:A,0))&amp;""",""elementType"":""all""",'INPUT Legacy JSON Input'!$D:$D,0),FALSE),FALSE),
_xlpm.defaultMatch,IF(LEN(A606)-LEN(SUBSTITUTE(A606,".",""))=0,IFERROR(MATCH("{""elementType"":""" &amp; B606 &amp; """",'INPUT Legacy JSON Input'!$D:$D,0),FALSE),FALSE),
IF(_xlpm.overrideMatch,_xlpm.overrideMatch,IF(_xlpm.allMatch,_xlpm.allMatch,IF(_xlpm.defaultMatch,_xlpm.defaultMatch,FALSE))))</f>
        <v>0</v>
      </c>
      <c r="E606" t="str" cm="1">
        <f t="array" ref="E606">IF($D606&lt;&gt;FALSE,_xlfn.LET(_xlpm.legacyData,INDEX('INPUT Legacy JSON Input'!$C:$C,$D606),
_xlpm.interimString,MID(_xlpm.legacyData,FIND(E$1,_xlpm.legacyData)+LEN(E$1)+3,LEN(_xlpm.legacyData)),
IF(ISERROR(FIND(E$1,_xlpm.legacyData)),"",LEFT(_xlpm.interimString,FIND("}",_xlpm.interimString)-2))),"")</f>
        <v/>
      </c>
      <c r="F606" t="str" cm="1">
        <f t="array" ref="F606">IF($D606&lt;&gt;FALSE,_xlfn.LET(_xlpm.legacyData,INDEX('INPUT Legacy JSON Input'!$C:$C,$D606),
_xlpm.interimString,MID(_xlpm.legacyData,FIND(F$1,_xlpm.legacyData)+LEN(F$1)+3,LEN(_xlpm.legacyData)),
IF(ISERROR(FIND(F$1,_xlpm.legacyData)),"",LEFT(_xlpm.interimString,FIND("}",_xlpm.interimString)-2))),"")</f>
        <v/>
      </c>
      <c r="G606" t="str" cm="1">
        <f t="array" ref="G606">IF($D606&lt;&gt;FALSE,_xlfn.LET(_xlpm.legacyData,INDEX('INPUT Legacy JSON Input'!$C:$C,$D606),
_xlpm.interimString,MID(_xlpm.legacyData,FIND(G$1,_xlpm.legacyData)+LEN(G$1)+3,LEN(_xlpm.legacyData)),
IF(ISERROR(FIND(G$1,_xlpm.legacyData)),"",LEFT(_xlpm.interimString,FIND("}",_xlpm.interimString)-2))),"")</f>
        <v/>
      </c>
      <c r="H606" s="9" t="str">
        <f>IF(OR(AND(E606="",F606="",G606=""),AND(B606="labels.icon",F606="")),"",
SUBSTITUTE("{\""featureType\"":\"""&amp;A606&amp;"\"",\""elementType\"":\"""&amp;B606&amp;"\"",\""stylers\"":["&amp;
IF(OR(E606="",B606="labels.icon"),"","{\""visibility\"":\"""&amp;E606&amp;"\""},")&amp;
IF(F606="","","{\""color\"":\"""&amp;F606&amp;"\""},")&amp;
IF(OR(G606="",B606="labels.icon"),"","{\""weight\"":"&amp;G606&amp;"}")&amp;
"]}" &amp;IF((COUNTA(H607:H$778)-COUNTIF(H607:H$778,""))&gt;0, ",", ""),",]","]"))</f>
        <v/>
      </c>
    </row>
    <row r="607" spans="1:8">
      <c r="A607" s="7" t="s">
        <v>49</v>
      </c>
      <c r="B607" t="str" cm="1">
        <f t="array" ref="B607">INDEX('CONSTRUCTION 7 Types'!A:A,COUNTIF(A$2:A607,A607))</f>
        <v>labels.text.stroke</v>
      </c>
      <c r="D607" t="b">
        <f>_xlfn.LET(_xlpm.overrideMatch,IFERROR(MATCH("{""featureType"":""" &amp; INDEX('CONFIG Legacy V3 Mapping'!B:B,MATCH('OUTPUT Legacy Converter'!A607,'CONFIG Legacy V3 Mapping'!A:A,0)) &amp; """,""elementType"":""" &amp; B607 &amp; """",'INPUT Legacy JSON Input'!$D:$D,0),FALSE),
_xlpm.allMatch,IF(LEN(A607)-LEN(SUBSTITUTE(A607,".",""))=0,IFERROR(MATCH("{""featureType"":"""&amp;INDEX('CONFIG Legacy V3 Mapping'!B:B,MATCH('OUTPUT Legacy Converter'!A607,'CONFIG Legacy V3 Mapping'!A:A,0))&amp;""",""elementType"":""all""",'INPUT Legacy JSON Input'!$D:$D,0),FALSE),FALSE),
_xlpm.defaultMatch,IF(LEN(A607)-LEN(SUBSTITUTE(A607,".",""))=0,IFERROR(MATCH("{""elementType"":""" &amp; B607 &amp; """",'INPUT Legacy JSON Input'!$D:$D,0),FALSE),FALSE),
IF(_xlpm.overrideMatch,_xlpm.overrideMatch,IF(_xlpm.allMatch,_xlpm.allMatch,IF(_xlpm.defaultMatch,_xlpm.defaultMatch,FALSE))))</f>
        <v>0</v>
      </c>
      <c r="E607" t="str" cm="1">
        <f t="array" ref="E607">IF($D607&lt;&gt;FALSE,_xlfn.LET(_xlpm.legacyData,INDEX('INPUT Legacy JSON Input'!$C:$C,$D607),
_xlpm.interimString,MID(_xlpm.legacyData,FIND(E$1,_xlpm.legacyData)+LEN(E$1)+3,LEN(_xlpm.legacyData)),
IF(ISERROR(FIND(E$1,_xlpm.legacyData)),"",LEFT(_xlpm.interimString,FIND("}",_xlpm.interimString)-2))),"")</f>
        <v/>
      </c>
      <c r="F607" t="str" cm="1">
        <f t="array" ref="F607">IF($D607&lt;&gt;FALSE,_xlfn.LET(_xlpm.legacyData,INDEX('INPUT Legacy JSON Input'!$C:$C,$D607),
_xlpm.interimString,MID(_xlpm.legacyData,FIND(F$1,_xlpm.legacyData)+LEN(F$1)+3,LEN(_xlpm.legacyData)),
IF(ISERROR(FIND(F$1,_xlpm.legacyData)),"",LEFT(_xlpm.interimString,FIND("}",_xlpm.interimString)-2))),"")</f>
        <v/>
      </c>
      <c r="G607" t="str" cm="1">
        <f t="array" ref="G607">IF($D607&lt;&gt;FALSE,_xlfn.LET(_xlpm.legacyData,INDEX('INPUT Legacy JSON Input'!$C:$C,$D607),
_xlpm.interimString,MID(_xlpm.legacyData,FIND(G$1,_xlpm.legacyData)+LEN(G$1)+3,LEN(_xlpm.legacyData)),
IF(ISERROR(FIND(G$1,_xlpm.legacyData)),"",LEFT(_xlpm.interimString,FIND("}",_xlpm.interimString)-2))),"")</f>
        <v/>
      </c>
      <c r="H607" s="9" t="str">
        <f>IF(OR(AND(E607="",F607="",G607=""),AND(B607="labels.icon",F607="")),"",
SUBSTITUTE("{\""featureType\"":\"""&amp;A607&amp;"\"",\""elementType\"":\"""&amp;B607&amp;"\"",\""stylers\"":["&amp;
IF(OR(E607="",B607="labels.icon"),"","{\""visibility\"":\"""&amp;E607&amp;"\""},")&amp;
IF(F607="","","{\""color\"":\"""&amp;F607&amp;"\""},")&amp;
IF(OR(G607="",B607="labels.icon"),"","{\""weight\"":"&amp;G607&amp;"}")&amp;
"]}" &amp;IF((COUNTA(H608:H$778)-COUNTIF(H608:H$778,""))&gt;0, ",", ""),",]","]"))</f>
        <v/>
      </c>
    </row>
    <row r="608" spans="1:8">
      <c r="A608" s="7" t="s">
        <v>50</v>
      </c>
      <c r="B608" t="str" cm="1">
        <f t="array" ref="B608">INDEX('CONSTRUCTION 7 Types'!A:A,COUNTIF(A$2:A608,A608))</f>
        <v>labels.text.stroke</v>
      </c>
      <c r="D608" t="b">
        <f>_xlfn.LET(_xlpm.overrideMatch,IFERROR(MATCH("{""featureType"":""" &amp; INDEX('CONFIG Legacy V3 Mapping'!B:B,MATCH('OUTPUT Legacy Converter'!A608,'CONFIG Legacy V3 Mapping'!A:A,0)) &amp; """,""elementType"":""" &amp; B608 &amp; """",'INPUT Legacy JSON Input'!$D:$D,0),FALSE),
_xlpm.allMatch,IF(LEN(A608)-LEN(SUBSTITUTE(A608,".",""))=0,IFERROR(MATCH("{""featureType"":"""&amp;INDEX('CONFIG Legacy V3 Mapping'!B:B,MATCH('OUTPUT Legacy Converter'!A608,'CONFIG Legacy V3 Mapping'!A:A,0))&amp;""",""elementType"":""all""",'INPUT Legacy JSON Input'!$D:$D,0),FALSE),FALSE),
_xlpm.defaultMatch,IF(LEN(A608)-LEN(SUBSTITUTE(A608,".",""))=0,IFERROR(MATCH("{""elementType"":""" &amp; B608 &amp; """",'INPUT Legacy JSON Input'!$D:$D,0),FALSE),FALSE),
IF(_xlpm.overrideMatch,_xlpm.overrideMatch,IF(_xlpm.allMatch,_xlpm.allMatch,IF(_xlpm.defaultMatch,_xlpm.defaultMatch,FALSE))))</f>
        <v>0</v>
      </c>
      <c r="E608" t="str" cm="1">
        <f t="array" ref="E608">IF($D608&lt;&gt;FALSE,_xlfn.LET(_xlpm.legacyData,INDEX('INPUT Legacy JSON Input'!$C:$C,$D608),
_xlpm.interimString,MID(_xlpm.legacyData,FIND(E$1,_xlpm.legacyData)+LEN(E$1)+3,LEN(_xlpm.legacyData)),
IF(ISERROR(FIND(E$1,_xlpm.legacyData)),"",LEFT(_xlpm.interimString,FIND("}",_xlpm.interimString)-2))),"")</f>
        <v/>
      </c>
      <c r="F608" t="str" cm="1">
        <f t="array" ref="F608">IF($D608&lt;&gt;FALSE,_xlfn.LET(_xlpm.legacyData,INDEX('INPUT Legacy JSON Input'!$C:$C,$D608),
_xlpm.interimString,MID(_xlpm.legacyData,FIND(F$1,_xlpm.legacyData)+LEN(F$1)+3,LEN(_xlpm.legacyData)),
IF(ISERROR(FIND(F$1,_xlpm.legacyData)),"",LEFT(_xlpm.interimString,FIND("}",_xlpm.interimString)-2))),"")</f>
        <v/>
      </c>
      <c r="G608" t="str" cm="1">
        <f t="array" ref="G608">IF($D608&lt;&gt;FALSE,_xlfn.LET(_xlpm.legacyData,INDEX('INPUT Legacy JSON Input'!$C:$C,$D608),
_xlpm.interimString,MID(_xlpm.legacyData,FIND(G$1,_xlpm.legacyData)+LEN(G$1)+3,LEN(_xlpm.legacyData)),
IF(ISERROR(FIND(G$1,_xlpm.legacyData)),"",LEFT(_xlpm.interimString,FIND("}",_xlpm.interimString)-2))),"")</f>
        <v/>
      </c>
      <c r="H608" s="9" t="str">
        <f>IF(OR(AND(E608="",F608="",G608=""),AND(B608="labels.icon",F608="")),"",
SUBSTITUTE("{\""featureType\"":\"""&amp;A608&amp;"\"",\""elementType\"":\"""&amp;B608&amp;"\"",\""stylers\"":["&amp;
IF(OR(E608="",B608="labels.icon"),"","{\""visibility\"":\"""&amp;E608&amp;"\""},")&amp;
IF(F608="","","{\""color\"":\"""&amp;F608&amp;"\""},")&amp;
IF(OR(G608="",B608="labels.icon"),"","{\""weight\"":"&amp;G608&amp;"}")&amp;
"]}" &amp;IF((COUNTA(H609:H$778)-COUNTIF(H609:H$778,""))&gt;0, ",", ""),",]","]"))</f>
        <v/>
      </c>
    </row>
    <row r="609" spans="1:8">
      <c r="A609" s="7" t="s">
        <v>51</v>
      </c>
      <c r="B609" t="str" cm="1">
        <f t="array" ref="B609">INDEX('CONSTRUCTION 7 Types'!A:A,COUNTIF(A$2:A609,A609))</f>
        <v>labels.text.stroke</v>
      </c>
      <c r="D609" t="b">
        <f>_xlfn.LET(_xlpm.overrideMatch,IFERROR(MATCH("{""featureType"":""" &amp; INDEX('CONFIG Legacy V3 Mapping'!B:B,MATCH('OUTPUT Legacy Converter'!A609,'CONFIG Legacy V3 Mapping'!A:A,0)) &amp; """,""elementType"":""" &amp; B609 &amp; """",'INPUT Legacy JSON Input'!$D:$D,0),FALSE),
_xlpm.allMatch,IF(LEN(A609)-LEN(SUBSTITUTE(A609,".",""))=0,IFERROR(MATCH("{""featureType"":"""&amp;INDEX('CONFIG Legacy V3 Mapping'!B:B,MATCH('OUTPUT Legacy Converter'!A609,'CONFIG Legacy V3 Mapping'!A:A,0))&amp;""",""elementType"":""all""",'INPUT Legacy JSON Input'!$D:$D,0),FALSE),FALSE),
_xlpm.defaultMatch,IF(LEN(A609)-LEN(SUBSTITUTE(A609,".",""))=0,IFERROR(MATCH("{""elementType"":""" &amp; B609 &amp; """",'INPUT Legacy JSON Input'!$D:$D,0),FALSE),FALSE),
IF(_xlpm.overrideMatch,_xlpm.overrideMatch,IF(_xlpm.allMatch,_xlpm.allMatch,IF(_xlpm.defaultMatch,_xlpm.defaultMatch,FALSE))))</f>
        <v>0</v>
      </c>
      <c r="E609" t="str" cm="1">
        <f t="array" ref="E609">IF($D609&lt;&gt;FALSE,_xlfn.LET(_xlpm.legacyData,INDEX('INPUT Legacy JSON Input'!$C:$C,$D609),
_xlpm.interimString,MID(_xlpm.legacyData,FIND(E$1,_xlpm.legacyData)+LEN(E$1)+3,LEN(_xlpm.legacyData)),
IF(ISERROR(FIND(E$1,_xlpm.legacyData)),"",LEFT(_xlpm.interimString,FIND("}",_xlpm.interimString)-2))),"")</f>
        <v/>
      </c>
      <c r="F609" t="str" cm="1">
        <f t="array" ref="F609">IF($D609&lt;&gt;FALSE,_xlfn.LET(_xlpm.legacyData,INDEX('INPUT Legacy JSON Input'!$C:$C,$D609),
_xlpm.interimString,MID(_xlpm.legacyData,FIND(F$1,_xlpm.legacyData)+LEN(F$1)+3,LEN(_xlpm.legacyData)),
IF(ISERROR(FIND(F$1,_xlpm.legacyData)),"",LEFT(_xlpm.interimString,FIND("}",_xlpm.interimString)-2))),"")</f>
        <v/>
      </c>
      <c r="G609" t="str" cm="1">
        <f t="array" ref="G609">IF($D609&lt;&gt;FALSE,_xlfn.LET(_xlpm.legacyData,INDEX('INPUT Legacy JSON Input'!$C:$C,$D609),
_xlpm.interimString,MID(_xlpm.legacyData,FIND(G$1,_xlpm.legacyData)+LEN(G$1)+3,LEN(_xlpm.legacyData)),
IF(ISERROR(FIND(G$1,_xlpm.legacyData)),"",LEFT(_xlpm.interimString,FIND("}",_xlpm.interimString)-2))),"")</f>
        <v/>
      </c>
      <c r="H609" s="9" t="str">
        <f>IF(OR(AND(E609="",F609="",G609=""),AND(B609="labels.icon",F609="")),"",
SUBSTITUTE("{\""featureType\"":\"""&amp;A609&amp;"\"",\""elementType\"":\"""&amp;B609&amp;"\"",\""stylers\"":["&amp;
IF(OR(E609="",B609="labels.icon"),"","{\""visibility\"":\"""&amp;E609&amp;"\""},")&amp;
IF(F609="","","{\""color\"":\"""&amp;F609&amp;"\""},")&amp;
IF(OR(G609="",B609="labels.icon"),"","{\""weight\"":"&amp;G609&amp;"}")&amp;
"]}" &amp;IF((COUNTA(H610:H$778)-COUNTIF(H610:H$778,""))&gt;0, ",", ""),",]","]"))</f>
        <v/>
      </c>
    </row>
    <row r="610" spans="1:8">
      <c r="A610" s="7" t="s">
        <v>52</v>
      </c>
      <c r="B610" t="str" cm="1">
        <f t="array" ref="B610">INDEX('CONSTRUCTION 7 Types'!A:A,COUNTIF(A$2:A610,A610))</f>
        <v>labels.text.stroke</v>
      </c>
      <c r="D610" t="b">
        <f>_xlfn.LET(_xlpm.overrideMatch,IFERROR(MATCH("{""featureType"":""" &amp; INDEX('CONFIG Legacy V3 Mapping'!B:B,MATCH('OUTPUT Legacy Converter'!A610,'CONFIG Legacy V3 Mapping'!A:A,0)) &amp; """,""elementType"":""" &amp; B610 &amp; """",'INPUT Legacy JSON Input'!$D:$D,0),FALSE),
_xlpm.allMatch,IF(LEN(A610)-LEN(SUBSTITUTE(A610,".",""))=0,IFERROR(MATCH("{""featureType"":"""&amp;INDEX('CONFIG Legacy V3 Mapping'!B:B,MATCH('OUTPUT Legacy Converter'!A610,'CONFIG Legacy V3 Mapping'!A:A,0))&amp;""",""elementType"":""all""",'INPUT Legacy JSON Input'!$D:$D,0),FALSE),FALSE),
_xlpm.defaultMatch,IF(LEN(A610)-LEN(SUBSTITUTE(A610,".",""))=0,IFERROR(MATCH("{""elementType"":""" &amp; B610 &amp; """",'INPUT Legacy JSON Input'!$D:$D,0),FALSE),FALSE),
IF(_xlpm.overrideMatch,_xlpm.overrideMatch,IF(_xlpm.allMatch,_xlpm.allMatch,IF(_xlpm.defaultMatch,_xlpm.defaultMatch,FALSE))))</f>
        <v>0</v>
      </c>
      <c r="E610" t="str" cm="1">
        <f t="array" ref="E610">IF($D610&lt;&gt;FALSE,_xlfn.LET(_xlpm.legacyData,INDEX('INPUT Legacy JSON Input'!$C:$C,$D610),
_xlpm.interimString,MID(_xlpm.legacyData,FIND(E$1,_xlpm.legacyData)+LEN(E$1)+3,LEN(_xlpm.legacyData)),
IF(ISERROR(FIND(E$1,_xlpm.legacyData)),"",LEFT(_xlpm.interimString,FIND("}",_xlpm.interimString)-2))),"")</f>
        <v/>
      </c>
      <c r="F610" t="str" cm="1">
        <f t="array" ref="F610">IF($D610&lt;&gt;FALSE,_xlfn.LET(_xlpm.legacyData,INDEX('INPUT Legacy JSON Input'!$C:$C,$D610),
_xlpm.interimString,MID(_xlpm.legacyData,FIND(F$1,_xlpm.legacyData)+LEN(F$1)+3,LEN(_xlpm.legacyData)),
IF(ISERROR(FIND(F$1,_xlpm.legacyData)),"",LEFT(_xlpm.interimString,FIND("}",_xlpm.interimString)-2))),"")</f>
        <v/>
      </c>
      <c r="G610" t="str" cm="1">
        <f t="array" ref="G610">IF($D610&lt;&gt;FALSE,_xlfn.LET(_xlpm.legacyData,INDEX('INPUT Legacy JSON Input'!$C:$C,$D610),
_xlpm.interimString,MID(_xlpm.legacyData,FIND(G$1,_xlpm.legacyData)+LEN(G$1)+3,LEN(_xlpm.legacyData)),
IF(ISERROR(FIND(G$1,_xlpm.legacyData)),"",LEFT(_xlpm.interimString,FIND("}",_xlpm.interimString)-2))),"")</f>
        <v/>
      </c>
      <c r="H610" s="9" t="str">
        <f>IF(OR(AND(E610="",F610="",G610=""),AND(B610="labels.icon",F610="")),"",
SUBSTITUTE("{\""featureType\"":\"""&amp;A610&amp;"\"",\""elementType\"":\"""&amp;B610&amp;"\"",\""stylers\"":["&amp;
IF(OR(E610="",B610="labels.icon"),"","{\""visibility\"":\"""&amp;E610&amp;"\""},")&amp;
IF(F610="","","{\""color\"":\"""&amp;F610&amp;"\""},")&amp;
IF(OR(G610="",B610="labels.icon"),"","{\""weight\"":"&amp;G610&amp;"}")&amp;
"]}" &amp;IF((COUNTA(H611:H$778)-COUNTIF(H611:H$778,""))&gt;0, ",", ""),",]","]"))</f>
        <v/>
      </c>
    </row>
    <row r="611" spans="1:8">
      <c r="A611" s="7" t="s">
        <v>53</v>
      </c>
      <c r="B611" t="str" cm="1">
        <f t="array" ref="B611">INDEX('CONSTRUCTION 7 Types'!A:A,COUNTIF(A$2:A611,A611))</f>
        <v>labels.text.stroke</v>
      </c>
      <c r="D611" t="b">
        <f>_xlfn.LET(_xlpm.overrideMatch,IFERROR(MATCH("{""featureType"":""" &amp; INDEX('CONFIG Legacy V3 Mapping'!B:B,MATCH('OUTPUT Legacy Converter'!A611,'CONFIG Legacy V3 Mapping'!A:A,0)) &amp; """,""elementType"":""" &amp; B611 &amp; """",'INPUT Legacy JSON Input'!$D:$D,0),FALSE),
_xlpm.allMatch,IF(LEN(A611)-LEN(SUBSTITUTE(A611,".",""))=0,IFERROR(MATCH("{""featureType"":"""&amp;INDEX('CONFIG Legacy V3 Mapping'!B:B,MATCH('OUTPUT Legacy Converter'!A611,'CONFIG Legacy V3 Mapping'!A:A,0))&amp;""",""elementType"":""all""",'INPUT Legacy JSON Input'!$D:$D,0),FALSE),FALSE),
_xlpm.defaultMatch,IF(LEN(A611)-LEN(SUBSTITUTE(A611,".",""))=0,IFERROR(MATCH("{""elementType"":""" &amp; B611 &amp; """",'INPUT Legacy JSON Input'!$D:$D,0),FALSE),FALSE),
IF(_xlpm.overrideMatch,_xlpm.overrideMatch,IF(_xlpm.allMatch,_xlpm.allMatch,IF(_xlpm.defaultMatch,_xlpm.defaultMatch,FALSE))))</f>
        <v>0</v>
      </c>
      <c r="E611" t="str" cm="1">
        <f t="array" ref="E611">IF($D611&lt;&gt;FALSE,_xlfn.LET(_xlpm.legacyData,INDEX('INPUT Legacy JSON Input'!$C:$C,$D611),
_xlpm.interimString,MID(_xlpm.legacyData,FIND(E$1,_xlpm.legacyData)+LEN(E$1)+3,LEN(_xlpm.legacyData)),
IF(ISERROR(FIND(E$1,_xlpm.legacyData)),"",LEFT(_xlpm.interimString,FIND("}",_xlpm.interimString)-2))),"")</f>
        <v/>
      </c>
      <c r="F611" t="str" cm="1">
        <f t="array" ref="F611">IF($D611&lt;&gt;FALSE,_xlfn.LET(_xlpm.legacyData,INDEX('INPUT Legacy JSON Input'!$C:$C,$D611),
_xlpm.interimString,MID(_xlpm.legacyData,FIND(F$1,_xlpm.legacyData)+LEN(F$1)+3,LEN(_xlpm.legacyData)),
IF(ISERROR(FIND(F$1,_xlpm.legacyData)),"",LEFT(_xlpm.interimString,FIND("}",_xlpm.interimString)-2))),"")</f>
        <v/>
      </c>
      <c r="G611" t="str" cm="1">
        <f t="array" ref="G611">IF($D611&lt;&gt;FALSE,_xlfn.LET(_xlpm.legacyData,INDEX('INPUT Legacy JSON Input'!$C:$C,$D611),
_xlpm.interimString,MID(_xlpm.legacyData,FIND(G$1,_xlpm.legacyData)+LEN(G$1)+3,LEN(_xlpm.legacyData)),
IF(ISERROR(FIND(G$1,_xlpm.legacyData)),"",LEFT(_xlpm.interimString,FIND("}",_xlpm.interimString)-2))),"")</f>
        <v/>
      </c>
      <c r="H611" s="9" t="str">
        <f>IF(OR(AND(E611="",F611="",G611=""),AND(B611="labels.icon",F611="")),"",
SUBSTITUTE("{\""featureType\"":\"""&amp;A611&amp;"\"",\""elementType\"":\"""&amp;B611&amp;"\"",\""stylers\"":["&amp;
IF(OR(E611="",B611="labels.icon"),"","{\""visibility\"":\"""&amp;E611&amp;"\""},")&amp;
IF(F611="","","{\""color\"":\"""&amp;F611&amp;"\""},")&amp;
IF(OR(G611="",B611="labels.icon"),"","{\""weight\"":"&amp;G611&amp;"}")&amp;
"]}" &amp;IF((COUNTA(H612:H$778)-COUNTIF(H612:H$778,""))&gt;0, ",", ""),",]","]"))</f>
        <v/>
      </c>
    </row>
    <row r="612" spans="1:8">
      <c r="A612" s="7" t="s">
        <v>54</v>
      </c>
      <c r="B612" t="str" cm="1">
        <f t="array" ref="B612">INDEX('CONSTRUCTION 7 Types'!A:A,COUNTIF(A$2:A612,A612))</f>
        <v>labels.text.stroke</v>
      </c>
      <c r="D612" t="b">
        <f>_xlfn.LET(_xlpm.overrideMatch,IFERROR(MATCH("{""featureType"":""" &amp; INDEX('CONFIG Legacy V3 Mapping'!B:B,MATCH('OUTPUT Legacy Converter'!A612,'CONFIG Legacy V3 Mapping'!A:A,0)) &amp; """,""elementType"":""" &amp; B612 &amp; """",'INPUT Legacy JSON Input'!$D:$D,0),FALSE),
_xlpm.allMatch,IF(LEN(A612)-LEN(SUBSTITUTE(A612,".",""))=0,IFERROR(MATCH("{""featureType"":"""&amp;INDEX('CONFIG Legacy V3 Mapping'!B:B,MATCH('OUTPUT Legacy Converter'!A612,'CONFIG Legacy V3 Mapping'!A:A,0))&amp;""",""elementType"":""all""",'INPUT Legacy JSON Input'!$D:$D,0),FALSE),FALSE),
_xlpm.defaultMatch,IF(LEN(A612)-LEN(SUBSTITUTE(A612,".",""))=0,IFERROR(MATCH("{""elementType"":""" &amp; B612 &amp; """",'INPUT Legacy JSON Input'!$D:$D,0),FALSE),FALSE),
IF(_xlpm.overrideMatch,_xlpm.overrideMatch,IF(_xlpm.allMatch,_xlpm.allMatch,IF(_xlpm.defaultMatch,_xlpm.defaultMatch,FALSE))))</f>
        <v>0</v>
      </c>
      <c r="E612" t="str" cm="1">
        <f t="array" ref="E612">IF($D612&lt;&gt;FALSE,_xlfn.LET(_xlpm.legacyData,INDEX('INPUT Legacy JSON Input'!$C:$C,$D612),
_xlpm.interimString,MID(_xlpm.legacyData,FIND(E$1,_xlpm.legacyData)+LEN(E$1)+3,LEN(_xlpm.legacyData)),
IF(ISERROR(FIND(E$1,_xlpm.legacyData)),"",LEFT(_xlpm.interimString,FIND("}",_xlpm.interimString)-2))),"")</f>
        <v/>
      </c>
      <c r="F612" t="str" cm="1">
        <f t="array" ref="F612">IF($D612&lt;&gt;FALSE,_xlfn.LET(_xlpm.legacyData,INDEX('INPUT Legacy JSON Input'!$C:$C,$D612),
_xlpm.interimString,MID(_xlpm.legacyData,FIND(F$1,_xlpm.legacyData)+LEN(F$1)+3,LEN(_xlpm.legacyData)),
IF(ISERROR(FIND(F$1,_xlpm.legacyData)),"",LEFT(_xlpm.interimString,FIND("}",_xlpm.interimString)-2))),"")</f>
        <v/>
      </c>
      <c r="G612" t="str" cm="1">
        <f t="array" ref="G612">IF($D612&lt;&gt;FALSE,_xlfn.LET(_xlpm.legacyData,INDEX('INPUT Legacy JSON Input'!$C:$C,$D612),
_xlpm.interimString,MID(_xlpm.legacyData,FIND(G$1,_xlpm.legacyData)+LEN(G$1)+3,LEN(_xlpm.legacyData)),
IF(ISERROR(FIND(G$1,_xlpm.legacyData)),"",LEFT(_xlpm.interimString,FIND("}",_xlpm.interimString)-2))),"")</f>
        <v/>
      </c>
      <c r="H612" s="9" t="str">
        <f>IF(OR(AND(E612="",F612="",G612=""),AND(B612="labels.icon",F612="")),"",
SUBSTITUTE("{\""featureType\"":\"""&amp;A612&amp;"\"",\""elementType\"":\"""&amp;B612&amp;"\"",\""stylers\"":["&amp;
IF(OR(E612="",B612="labels.icon"),"","{\""visibility\"":\"""&amp;E612&amp;"\""},")&amp;
IF(F612="","","{\""color\"":\"""&amp;F612&amp;"\""},")&amp;
IF(OR(G612="",B612="labels.icon"),"","{\""weight\"":"&amp;G612&amp;"}")&amp;
"]}" &amp;IF((COUNTA(H613:H$778)-COUNTIF(H613:H$778,""))&gt;0, ",", ""),",]","]"))</f>
        <v/>
      </c>
    </row>
    <row r="613" spans="1:8">
      <c r="A613" s="7" t="s">
        <v>55</v>
      </c>
      <c r="B613" t="str" cm="1">
        <f t="array" ref="B613">INDEX('CONSTRUCTION 7 Types'!A:A,COUNTIF(A$2:A613,A613))</f>
        <v>labels.text.stroke</v>
      </c>
      <c r="D613" t="b">
        <f>_xlfn.LET(_xlpm.overrideMatch,IFERROR(MATCH("{""featureType"":""" &amp; INDEX('CONFIG Legacy V3 Mapping'!B:B,MATCH('OUTPUT Legacy Converter'!A613,'CONFIG Legacy V3 Mapping'!A:A,0)) &amp; """,""elementType"":""" &amp; B613 &amp; """",'INPUT Legacy JSON Input'!$D:$D,0),FALSE),
_xlpm.allMatch,IF(LEN(A613)-LEN(SUBSTITUTE(A613,".",""))=0,IFERROR(MATCH("{""featureType"":"""&amp;INDEX('CONFIG Legacy V3 Mapping'!B:B,MATCH('OUTPUT Legacy Converter'!A613,'CONFIG Legacy V3 Mapping'!A:A,0))&amp;""",""elementType"":""all""",'INPUT Legacy JSON Input'!$D:$D,0),FALSE),FALSE),
_xlpm.defaultMatch,IF(LEN(A613)-LEN(SUBSTITUTE(A613,".",""))=0,IFERROR(MATCH("{""elementType"":""" &amp; B613 &amp; """",'INPUT Legacy JSON Input'!$D:$D,0),FALSE),FALSE),
IF(_xlpm.overrideMatch,_xlpm.overrideMatch,IF(_xlpm.allMatch,_xlpm.allMatch,IF(_xlpm.defaultMatch,_xlpm.defaultMatch,FALSE))))</f>
        <v>0</v>
      </c>
      <c r="E613" t="str" cm="1">
        <f t="array" ref="E613">IF($D613&lt;&gt;FALSE,_xlfn.LET(_xlpm.legacyData,INDEX('INPUT Legacy JSON Input'!$C:$C,$D613),
_xlpm.interimString,MID(_xlpm.legacyData,FIND(E$1,_xlpm.legacyData)+LEN(E$1)+3,LEN(_xlpm.legacyData)),
IF(ISERROR(FIND(E$1,_xlpm.legacyData)),"",LEFT(_xlpm.interimString,FIND("}",_xlpm.interimString)-2))),"")</f>
        <v/>
      </c>
      <c r="F613" t="str" cm="1">
        <f t="array" ref="F613">IF($D613&lt;&gt;FALSE,_xlfn.LET(_xlpm.legacyData,INDEX('INPUT Legacy JSON Input'!$C:$C,$D613),
_xlpm.interimString,MID(_xlpm.legacyData,FIND(F$1,_xlpm.legacyData)+LEN(F$1)+3,LEN(_xlpm.legacyData)),
IF(ISERROR(FIND(F$1,_xlpm.legacyData)),"",LEFT(_xlpm.interimString,FIND("}",_xlpm.interimString)-2))),"")</f>
        <v/>
      </c>
      <c r="G613" t="str" cm="1">
        <f t="array" ref="G613">IF($D613&lt;&gt;FALSE,_xlfn.LET(_xlpm.legacyData,INDEX('INPUT Legacy JSON Input'!$C:$C,$D613),
_xlpm.interimString,MID(_xlpm.legacyData,FIND(G$1,_xlpm.legacyData)+LEN(G$1)+3,LEN(_xlpm.legacyData)),
IF(ISERROR(FIND(G$1,_xlpm.legacyData)),"",LEFT(_xlpm.interimString,FIND("}",_xlpm.interimString)-2))),"")</f>
        <v/>
      </c>
      <c r="H613" s="9" t="str">
        <f>IF(OR(AND(E613="",F613="",G613=""),AND(B613="labels.icon",F613="")),"",
SUBSTITUTE("{\""featureType\"":\"""&amp;A613&amp;"\"",\""elementType\"":\"""&amp;B613&amp;"\"",\""stylers\"":["&amp;
IF(OR(E613="",B613="labels.icon"),"","{\""visibility\"":\"""&amp;E613&amp;"\""},")&amp;
IF(F613="","","{\""color\"":\"""&amp;F613&amp;"\""},")&amp;
IF(OR(G613="",B613="labels.icon"),"","{\""weight\"":"&amp;G613&amp;"}")&amp;
"]}" &amp;IF((COUNTA(H614:H$778)-COUNTIF(H614:H$778,""))&gt;0, ",", ""),",]","]"))</f>
        <v/>
      </c>
    </row>
    <row r="614" spans="1:8">
      <c r="A614" s="7" t="s">
        <v>56</v>
      </c>
      <c r="B614" t="str" cm="1">
        <f t="array" ref="B614">INDEX('CONSTRUCTION 7 Types'!A:A,COUNTIF(A$2:A614,A614))</f>
        <v>labels.text.stroke</v>
      </c>
      <c r="D614" t="b">
        <f>_xlfn.LET(_xlpm.overrideMatch,IFERROR(MATCH("{""featureType"":""" &amp; INDEX('CONFIG Legacy V3 Mapping'!B:B,MATCH('OUTPUT Legacy Converter'!A614,'CONFIG Legacy V3 Mapping'!A:A,0)) &amp; """,""elementType"":""" &amp; B614 &amp; """",'INPUT Legacy JSON Input'!$D:$D,0),FALSE),
_xlpm.allMatch,IF(LEN(A614)-LEN(SUBSTITUTE(A614,".",""))=0,IFERROR(MATCH("{""featureType"":"""&amp;INDEX('CONFIG Legacy V3 Mapping'!B:B,MATCH('OUTPUT Legacy Converter'!A614,'CONFIG Legacy V3 Mapping'!A:A,0))&amp;""",""elementType"":""all""",'INPUT Legacy JSON Input'!$D:$D,0),FALSE),FALSE),
_xlpm.defaultMatch,IF(LEN(A614)-LEN(SUBSTITUTE(A614,".",""))=0,IFERROR(MATCH("{""elementType"":""" &amp; B614 &amp; """",'INPUT Legacy JSON Input'!$D:$D,0),FALSE),FALSE),
IF(_xlpm.overrideMatch,_xlpm.overrideMatch,IF(_xlpm.allMatch,_xlpm.allMatch,IF(_xlpm.defaultMatch,_xlpm.defaultMatch,FALSE))))</f>
        <v>0</v>
      </c>
      <c r="E614" t="str" cm="1">
        <f t="array" ref="E614">IF($D614&lt;&gt;FALSE,_xlfn.LET(_xlpm.legacyData,INDEX('INPUT Legacy JSON Input'!$C:$C,$D614),
_xlpm.interimString,MID(_xlpm.legacyData,FIND(E$1,_xlpm.legacyData)+LEN(E$1)+3,LEN(_xlpm.legacyData)),
IF(ISERROR(FIND(E$1,_xlpm.legacyData)),"",LEFT(_xlpm.interimString,FIND("}",_xlpm.interimString)-2))),"")</f>
        <v/>
      </c>
      <c r="F614" t="str" cm="1">
        <f t="array" ref="F614">IF($D614&lt;&gt;FALSE,_xlfn.LET(_xlpm.legacyData,INDEX('INPUT Legacy JSON Input'!$C:$C,$D614),
_xlpm.interimString,MID(_xlpm.legacyData,FIND(F$1,_xlpm.legacyData)+LEN(F$1)+3,LEN(_xlpm.legacyData)),
IF(ISERROR(FIND(F$1,_xlpm.legacyData)),"",LEFT(_xlpm.interimString,FIND("}",_xlpm.interimString)-2))),"")</f>
        <v/>
      </c>
      <c r="G614" t="str" cm="1">
        <f t="array" ref="G614">IF($D614&lt;&gt;FALSE,_xlfn.LET(_xlpm.legacyData,INDEX('INPUT Legacy JSON Input'!$C:$C,$D614),
_xlpm.interimString,MID(_xlpm.legacyData,FIND(G$1,_xlpm.legacyData)+LEN(G$1)+3,LEN(_xlpm.legacyData)),
IF(ISERROR(FIND(G$1,_xlpm.legacyData)),"",LEFT(_xlpm.interimString,FIND("}",_xlpm.interimString)-2))),"")</f>
        <v/>
      </c>
      <c r="H614" s="9" t="str">
        <f>IF(OR(AND(E614="",F614="",G614=""),AND(B614="labels.icon",F614="")),"",
SUBSTITUTE("{\""featureType\"":\"""&amp;A614&amp;"\"",\""elementType\"":\"""&amp;B614&amp;"\"",\""stylers\"":["&amp;
IF(OR(E614="",B614="labels.icon"),"","{\""visibility\"":\"""&amp;E614&amp;"\""},")&amp;
IF(F614="","","{\""color\"":\"""&amp;F614&amp;"\""},")&amp;
IF(OR(G614="",B614="labels.icon"),"","{\""weight\"":"&amp;G614&amp;"}")&amp;
"]}" &amp;IF((COUNTA(H615:H$778)-COUNTIF(H615:H$778,""))&gt;0, ",", ""),",]","]"))</f>
        <v/>
      </c>
    </row>
    <row r="615" spans="1:8">
      <c r="A615" s="7" t="s">
        <v>57</v>
      </c>
      <c r="B615" t="str" cm="1">
        <f t="array" ref="B615">INDEX('CONSTRUCTION 7 Types'!A:A,COUNTIF(A$2:A615,A615))</f>
        <v>labels.text.stroke</v>
      </c>
      <c r="D615" t="b">
        <f>_xlfn.LET(_xlpm.overrideMatch,IFERROR(MATCH("{""featureType"":""" &amp; INDEX('CONFIG Legacy V3 Mapping'!B:B,MATCH('OUTPUT Legacy Converter'!A615,'CONFIG Legacy V3 Mapping'!A:A,0)) &amp; """,""elementType"":""" &amp; B615 &amp; """",'INPUT Legacy JSON Input'!$D:$D,0),FALSE),
_xlpm.allMatch,IF(LEN(A615)-LEN(SUBSTITUTE(A615,".",""))=0,IFERROR(MATCH("{""featureType"":"""&amp;INDEX('CONFIG Legacy V3 Mapping'!B:B,MATCH('OUTPUT Legacy Converter'!A615,'CONFIG Legacy V3 Mapping'!A:A,0))&amp;""",""elementType"":""all""",'INPUT Legacy JSON Input'!$D:$D,0),FALSE),FALSE),
_xlpm.defaultMatch,IF(LEN(A615)-LEN(SUBSTITUTE(A615,".",""))=0,IFERROR(MATCH("{""elementType"":""" &amp; B615 &amp; """",'INPUT Legacy JSON Input'!$D:$D,0),FALSE),FALSE),
IF(_xlpm.overrideMatch,_xlpm.overrideMatch,IF(_xlpm.allMatch,_xlpm.allMatch,IF(_xlpm.defaultMatch,_xlpm.defaultMatch,FALSE))))</f>
        <v>0</v>
      </c>
      <c r="E615" t="str" cm="1">
        <f t="array" ref="E615">IF($D615&lt;&gt;FALSE,_xlfn.LET(_xlpm.legacyData,INDEX('INPUT Legacy JSON Input'!$C:$C,$D615),
_xlpm.interimString,MID(_xlpm.legacyData,FIND(E$1,_xlpm.legacyData)+LEN(E$1)+3,LEN(_xlpm.legacyData)),
IF(ISERROR(FIND(E$1,_xlpm.legacyData)),"",LEFT(_xlpm.interimString,FIND("}",_xlpm.interimString)-2))),"")</f>
        <v/>
      </c>
      <c r="F615" t="str" cm="1">
        <f t="array" ref="F615">IF($D615&lt;&gt;FALSE,_xlfn.LET(_xlpm.legacyData,INDEX('INPUT Legacy JSON Input'!$C:$C,$D615),
_xlpm.interimString,MID(_xlpm.legacyData,FIND(F$1,_xlpm.legacyData)+LEN(F$1)+3,LEN(_xlpm.legacyData)),
IF(ISERROR(FIND(F$1,_xlpm.legacyData)),"",LEFT(_xlpm.interimString,FIND("}",_xlpm.interimString)-2))),"")</f>
        <v/>
      </c>
      <c r="G615" t="str" cm="1">
        <f t="array" ref="G615">IF($D615&lt;&gt;FALSE,_xlfn.LET(_xlpm.legacyData,INDEX('INPUT Legacy JSON Input'!$C:$C,$D615),
_xlpm.interimString,MID(_xlpm.legacyData,FIND(G$1,_xlpm.legacyData)+LEN(G$1)+3,LEN(_xlpm.legacyData)),
IF(ISERROR(FIND(G$1,_xlpm.legacyData)),"",LEFT(_xlpm.interimString,FIND("}",_xlpm.interimString)-2))),"")</f>
        <v/>
      </c>
      <c r="H615" s="9" t="str">
        <f>IF(OR(AND(E615="",F615="",G615=""),AND(B615="labels.icon",F615="")),"",
SUBSTITUTE("{\""featureType\"":\"""&amp;A615&amp;"\"",\""elementType\"":\"""&amp;B615&amp;"\"",\""stylers\"":["&amp;
IF(OR(E615="",B615="labels.icon"),"","{\""visibility\"":\"""&amp;E615&amp;"\""},")&amp;
IF(F615="","","{\""color\"":\"""&amp;F615&amp;"\""},")&amp;
IF(OR(G615="",B615="labels.icon"),"","{\""weight\"":"&amp;G615&amp;"}")&amp;
"]}" &amp;IF((COUNTA(H616:H$778)-COUNTIF(H616:H$778,""))&gt;0, ",", ""),",]","]"))</f>
        <v/>
      </c>
    </row>
    <row r="616" spans="1:8">
      <c r="A616" s="7" t="s">
        <v>58</v>
      </c>
      <c r="B616" t="str" cm="1">
        <f t="array" ref="B616">INDEX('CONSTRUCTION 7 Types'!A:A,COUNTIF(A$2:A616,A616))</f>
        <v>labels.text.stroke</v>
      </c>
      <c r="D616" t="b">
        <f>_xlfn.LET(_xlpm.overrideMatch,IFERROR(MATCH("{""featureType"":""" &amp; INDEX('CONFIG Legacy V3 Mapping'!B:B,MATCH('OUTPUT Legacy Converter'!A616,'CONFIG Legacy V3 Mapping'!A:A,0)) &amp; """,""elementType"":""" &amp; B616 &amp; """",'INPUT Legacy JSON Input'!$D:$D,0),FALSE),
_xlpm.allMatch,IF(LEN(A616)-LEN(SUBSTITUTE(A616,".",""))=0,IFERROR(MATCH("{""featureType"":"""&amp;INDEX('CONFIG Legacy V3 Mapping'!B:B,MATCH('OUTPUT Legacy Converter'!A616,'CONFIG Legacy V3 Mapping'!A:A,0))&amp;""",""elementType"":""all""",'INPUT Legacy JSON Input'!$D:$D,0),FALSE),FALSE),
_xlpm.defaultMatch,IF(LEN(A616)-LEN(SUBSTITUTE(A616,".",""))=0,IFERROR(MATCH("{""elementType"":""" &amp; B616 &amp; """",'INPUT Legacy JSON Input'!$D:$D,0),FALSE),FALSE),
IF(_xlpm.overrideMatch,_xlpm.overrideMatch,IF(_xlpm.allMatch,_xlpm.allMatch,IF(_xlpm.defaultMatch,_xlpm.defaultMatch,FALSE))))</f>
        <v>0</v>
      </c>
      <c r="E616" t="str" cm="1">
        <f t="array" ref="E616">IF($D616&lt;&gt;FALSE,_xlfn.LET(_xlpm.legacyData,INDEX('INPUT Legacy JSON Input'!$C:$C,$D616),
_xlpm.interimString,MID(_xlpm.legacyData,FIND(E$1,_xlpm.legacyData)+LEN(E$1)+3,LEN(_xlpm.legacyData)),
IF(ISERROR(FIND(E$1,_xlpm.legacyData)),"",LEFT(_xlpm.interimString,FIND("}",_xlpm.interimString)-2))),"")</f>
        <v/>
      </c>
      <c r="F616" t="str" cm="1">
        <f t="array" ref="F616">IF($D616&lt;&gt;FALSE,_xlfn.LET(_xlpm.legacyData,INDEX('INPUT Legacy JSON Input'!$C:$C,$D616),
_xlpm.interimString,MID(_xlpm.legacyData,FIND(F$1,_xlpm.legacyData)+LEN(F$1)+3,LEN(_xlpm.legacyData)),
IF(ISERROR(FIND(F$1,_xlpm.legacyData)),"",LEFT(_xlpm.interimString,FIND("}",_xlpm.interimString)-2))),"")</f>
        <v/>
      </c>
      <c r="G616" t="str" cm="1">
        <f t="array" ref="G616">IF($D616&lt;&gt;FALSE,_xlfn.LET(_xlpm.legacyData,INDEX('INPUT Legacy JSON Input'!$C:$C,$D616),
_xlpm.interimString,MID(_xlpm.legacyData,FIND(G$1,_xlpm.legacyData)+LEN(G$1)+3,LEN(_xlpm.legacyData)),
IF(ISERROR(FIND(G$1,_xlpm.legacyData)),"",LEFT(_xlpm.interimString,FIND("}",_xlpm.interimString)-2))),"")</f>
        <v/>
      </c>
      <c r="H616" s="9" t="str">
        <f>IF(OR(AND(E616="",F616="",G616=""),AND(B616="labels.icon",F616="")),"",
SUBSTITUTE("{\""featureType\"":\"""&amp;A616&amp;"\"",\""elementType\"":\"""&amp;B616&amp;"\"",\""stylers\"":["&amp;
IF(OR(E616="",B616="labels.icon"),"","{\""visibility\"":\"""&amp;E616&amp;"\""},")&amp;
IF(F616="","","{\""color\"":\"""&amp;F616&amp;"\""},")&amp;
IF(OR(G616="",B616="labels.icon"),"","{\""weight\"":"&amp;G616&amp;"}")&amp;
"]}" &amp;IF((COUNTA(H617:H$778)-COUNTIF(H617:H$778,""))&gt;0, ",", ""),",]","]"))</f>
        <v/>
      </c>
    </row>
    <row r="617" spans="1:8">
      <c r="A617" s="7" t="s">
        <v>59</v>
      </c>
      <c r="B617" t="str" cm="1">
        <f t="array" ref="B617">INDEX('CONSTRUCTION 7 Types'!A:A,COUNTIF(A$2:A617,A617))</f>
        <v>labels.text.stroke</v>
      </c>
      <c r="D617" t="b">
        <f>_xlfn.LET(_xlpm.overrideMatch,IFERROR(MATCH("{""featureType"":""" &amp; INDEX('CONFIG Legacy V3 Mapping'!B:B,MATCH('OUTPUT Legacy Converter'!A617,'CONFIG Legacy V3 Mapping'!A:A,0)) &amp; """,""elementType"":""" &amp; B617 &amp; """",'INPUT Legacy JSON Input'!$D:$D,0),FALSE),
_xlpm.allMatch,IF(LEN(A617)-LEN(SUBSTITUTE(A617,".",""))=0,IFERROR(MATCH("{""featureType"":"""&amp;INDEX('CONFIG Legacy V3 Mapping'!B:B,MATCH('OUTPUT Legacy Converter'!A617,'CONFIG Legacy V3 Mapping'!A:A,0))&amp;""",""elementType"":""all""",'INPUT Legacy JSON Input'!$D:$D,0),FALSE),FALSE),
_xlpm.defaultMatch,IF(LEN(A617)-LEN(SUBSTITUTE(A617,".",""))=0,IFERROR(MATCH("{""elementType"":""" &amp; B617 &amp; """",'INPUT Legacy JSON Input'!$D:$D,0),FALSE),FALSE),
IF(_xlpm.overrideMatch,_xlpm.overrideMatch,IF(_xlpm.allMatch,_xlpm.allMatch,IF(_xlpm.defaultMatch,_xlpm.defaultMatch,FALSE))))</f>
        <v>0</v>
      </c>
      <c r="E617" t="str" cm="1">
        <f t="array" ref="E617">IF($D617&lt;&gt;FALSE,_xlfn.LET(_xlpm.legacyData,INDEX('INPUT Legacy JSON Input'!$C:$C,$D617),
_xlpm.interimString,MID(_xlpm.legacyData,FIND(E$1,_xlpm.legacyData)+LEN(E$1)+3,LEN(_xlpm.legacyData)),
IF(ISERROR(FIND(E$1,_xlpm.legacyData)),"",LEFT(_xlpm.interimString,FIND("}",_xlpm.interimString)-2))),"")</f>
        <v/>
      </c>
      <c r="F617" t="str" cm="1">
        <f t="array" ref="F617">IF($D617&lt;&gt;FALSE,_xlfn.LET(_xlpm.legacyData,INDEX('INPUT Legacy JSON Input'!$C:$C,$D617),
_xlpm.interimString,MID(_xlpm.legacyData,FIND(F$1,_xlpm.legacyData)+LEN(F$1)+3,LEN(_xlpm.legacyData)),
IF(ISERROR(FIND(F$1,_xlpm.legacyData)),"",LEFT(_xlpm.interimString,FIND("}",_xlpm.interimString)-2))),"")</f>
        <v/>
      </c>
      <c r="G617" t="str" cm="1">
        <f t="array" ref="G617">IF($D617&lt;&gt;FALSE,_xlfn.LET(_xlpm.legacyData,INDEX('INPUT Legacy JSON Input'!$C:$C,$D617),
_xlpm.interimString,MID(_xlpm.legacyData,FIND(G$1,_xlpm.legacyData)+LEN(G$1)+3,LEN(_xlpm.legacyData)),
IF(ISERROR(FIND(G$1,_xlpm.legacyData)),"",LEFT(_xlpm.interimString,FIND("}",_xlpm.interimString)-2))),"")</f>
        <v/>
      </c>
      <c r="H617" s="9" t="str">
        <f>IF(OR(AND(E617="",F617="",G617=""),AND(B617="labels.icon",F617="")),"",
SUBSTITUTE("{\""featureType\"":\"""&amp;A617&amp;"\"",\""elementType\"":\"""&amp;B617&amp;"\"",\""stylers\"":["&amp;
IF(OR(E617="",B617="labels.icon"),"","{\""visibility\"":\"""&amp;E617&amp;"\""},")&amp;
IF(F617="","","{\""color\"":\"""&amp;F617&amp;"\""},")&amp;
IF(OR(G617="",B617="labels.icon"),"","{\""weight\"":"&amp;G617&amp;"}")&amp;
"]}" &amp;IF((COUNTA(H618:H$778)-COUNTIF(H618:H$778,""))&gt;0, ",", ""),",]","]"))</f>
        <v/>
      </c>
    </row>
    <row r="618" spans="1:8">
      <c r="A618" s="7" t="s">
        <v>60</v>
      </c>
      <c r="B618" t="str" cm="1">
        <f t="array" ref="B618">INDEX('CONSTRUCTION 7 Types'!A:A,COUNTIF(A$2:A618,A618))</f>
        <v>labels.text.stroke</v>
      </c>
      <c r="D618" t="b">
        <f>_xlfn.LET(_xlpm.overrideMatch,IFERROR(MATCH("{""featureType"":""" &amp; INDEX('CONFIG Legacy V3 Mapping'!B:B,MATCH('OUTPUT Legacy Converter'!A618,'CONFIG Legacy V3 Mapping'!A:A,0)) &amp; """,""elementType"":""" &amp; B618 &amp; """",'INPUT Legacy JSON Input'!$D:$D,0),FALSE),
_xlpm.allMatch,IF(LEN(A618)-LEN(SUBSTITUTE(A618,".",""))=0,IFERROR(MATCH("{""featureType"":"""&amp;INDEX('CONFIG Legacy V3 Mapping'!B:B,MATCH('OUTPUT Legacy Converter'!A618,'CONFIG Legacy V3 Mapping'!A:A,0))&amp;""",""elementType"":""all""",'INPUT Legacy JSON Input'!$D:$D,0),FALSE),FALSE),
_xlpm.defaultMatch,IF(LEN(A618)-LEN(SUBSTITUTE(A618,".",""))=0,IFERROR(MATCH("{""elementType"":""" &amp; B618 &amp; """",'INPUT Legacy JSON Input'!$D:$D,0),FALSE),FALSE),
IF(_xlpm.overrideMatch,_xlpm.overrideMatch,IF(_xlpm.allMatch,_xlpm.allMatch,IF(_xlpm.defaultMatch,_xlpm.defaultMatch,FALSE))))</f>
        <v>0</v>
      </c>
      <c r="E618" t="str" cm="1">
        <f t="array" ref="E618">IF($D618&lt;&gt;FALSE,_xlfn.LET(_xlpm.legacyData,INDEX('INPUT Legacy JSON Input'!$C:$C,$D618),
_xlpm.interimString,MID(_xlpm.legacyData,FIND(E$1,_xlpm.legacyData)+LEN(E$1)+3,LEN(_xlpm.legacyData)),
IF(ISERROR(FIND(E$1,_xlpm.legacyData)),"",LEFT(_xlpm.interimString,FIND("}",_xlpm.interimString)-2))),"")</f>
        <v/>
      </c>
      <c r="F618" t="str" cm="1">
        <f t="array" ref="F618">IF($D618&lt;&gt;FALSE,_xlfn.LET(_xlpm.legacyData,INDEX('INPUT Legacy JSON Input'!$C:$C,$D618),
_xlpm.interimString,MID(_xlpm.legacyData,FIND(F$1,_xlpm.legacyData)+LEN(F$1)+3,LEN(_xlpm.legacyData)),
IF(ISERROR(FIND(F$1,_xlpm.legacyData)),"",LEFT(_xlpm.interimString,FIND("}",_xlpm.interimString)-2))),"")</f>
        <v/>
      </c>
      <c r="G618" t="str" cm="1">
        <f t="array" ref="G618">IF($D618&lt;&gt;FALSE,_xlfn.LET(_xlpm.legacyData,INDEX('INPUT Legacy JSON Input'!$C:$C,$D618),
_xlpm.interimString,MID(_xlpm.legacyData,FIND(G$1,_xlpm.legacyData)+LEN(G$1)+3,LEN(_xlpm.legacyData)),
IF(ISERROR(FIND(G$1,_xlpm.legacyData)),"",LEFT(_xlpm.interimString,FIND("}",_xlpm.interimString)-2))),"")</f>
        <v/>
      </c>
      <c r="H618" s="9" t="str">
        <f>IF(OR(AND(E618="",F618="",G618=""),AND(B618="labels.icon",F618="")),"",
SUBSTITUTE("{\""featureType\"":\"""&amp;A618&amp;"\"",\""elementType\"":\"""&amp;B618&amp;"\"",\""stylers\"":["&amp;
IF(OR(E618="",B618="labels.icon"),"","{\""visibility\"":\"""&amp;E618&amp;"\""},")&amp;
IF(F618="","","{\""color\"":\"""&amp;F618&amp;"\""},")&amp;
IF(OR(G618="",B618="labels.icon"),"","{\""weight\"":"&amp;G618&amp;"}")&amp;
"]}" &amp;IF((COUNTA(H619:H$778)-COUNTIF(H619:H$778,""))&gt;0, ",", ""),",]","]"))</f>
        <v/>
      </c>
    </row>
    <row r="619" spans="1:8">
      <c r="A619" s="7" t="s">
        <v>61</v>
      </c>
      <c r="B619" t="str" cm="1">
        <f t="array" ref="B619">INDEX('CONSTRUCTION 7 Types'!A:A,COUNTIF(A$2:A619,A619))</f>
        <v>labels.text.stroke</v>
      </c>
      <c r="D619" t="b">
        <f>_xlfn.LET(_xlpm.overrideMatch,IFERROR(MATCH("{""featureType"":""" &amp; INDEX('CONFIG Legacy V3 Mapping'!B:B,MATCH('OUTPUT Legacy Converter'!A619,'CONFIG Legacy V3 Mapping'!A:A,0)) &amp; """,""elementType"":""" &amp; B619 &amp; """",'INPUT Legacy JSON Input'!$D:$D,0),FALSE),
_xlpm.allMatch,IF(LEN(A619)-LEN(SUBSTITUTE(A619,".",""))=0,IFERROR(MATCH("{""featureType"":"""&amp;INDEX('CONFIG Legacy V3 Mapping'!B:B,MATCH('OUTPUT Legacy Converter'!A619,'CONFIG Legacy V3 Mapping'!A:A,0))&amp;""",""elementType"":""all""",'INPUT Legacy JSON Input'!$D:$D,0),FALSE),FALSE),
_xlpm.defaultMatch,IF(LEN(A619)-LEN(SUBSTITUTE(A619,".",""))=0,IFERROR(MATCH("{""elementType"":""" &amp; B619 &amp; """",'INPUT Legacy JSON Input'!$D:$D,0),FALSE),FALSE),
IF(_xlpm.overrideMatch,_xlpm.overrideMatch,IF(_xlpm.allMatch,_xlpm.allMatch,IF(_xlpm.defaultMatch,_xlpm.defaultMatch,FALSE))))</f>
        <v>0</v>
      </c>
      <c r="E619" t="str" cm="1">
        <f t="array" ref="E619">IF($D619&lt;&gt;FALSE,_xlfn.LET(_xlpm.legacyData,INDEX('INPUT Legacy JSON Input'!$C:$C,$D619),
_xlpm.interimString,MID(_xlpm.legacyData,FIND(E$1,_xlpm.legacyData)+LEN(E$1)+3,LEN(_xlpm.legacyData)),
IF(ISERROR(FIND(E$1,_xlpm.legacyData)),"",LEFT(_xlpm.interimString,FIND("}",_xlpm.interimString)-2))),"")</f>
        <v/>
      </c>
      <c r="F619" t="str" cm="1">
        <f t="array" ref="F619">IF($D619&lt;&gt;FALSE,_xlfn.LET(_xlpm.legacyData,INDEX('INPUT Legacy JSON Input'!$C:$C,$D619),
_xlpm.interimString,MID(_xlpm.legacyData,FIND(F$1,_xlpm.legacyData)+LEN(F$1)+3,LEN(_xlpm.legacyData)),
IF(ISERROR(FIND(F$1,_xlpm.legacyData)),"",LEFT(_xlpm.interimString,FIND("}",_xlpm.interimString)-2))),"")</f>
        <v/>
      </c>
      <c r="G619" t="str" cm="1">
        <f t="array" ref="G619">IF($D619&lt;&gt;FALSE,_xlfn.LET(_xlpm.legacyData,INDEX('INPUT Legacy JSON Input'!$C:$C,$D619),
_xlpm.interimString,MID(_xlpm.legacyData,FIND(G$1,_xlpm.legacyData)+LEN(G$1)+3,LEN(_xlpm.legacyData)),
IF(ISERROR(FIND(G$1,_xlpm.legacyData)),"",LEFT(_xlpm.interimString,FIND("}",_xlpm.interimString)-2))),"")</f>
        <v/>
      </c>
      <c r="H619" s="9" t="str">
        <f>IF(OR(AND(E619="",F619="",G619=""),AND(B619="labels.icon",F619="")),"",
SUBSTITUTE("{\""featureType\"":\"""&amp;A619&amp;"\"",\""elementType\"":\"""&amp;B619&amp;"\"",\""stylers\"":["&amp;
IF(OR(E619="",B619="labels.icon"),"","{\""visibility\"":\"""&amp;E619&amp;"\""},")&amp;
IF(F619="","","{\""color\"":\"""&amp;F619&amp;"\""},")&amp;
IF(OR(G619="",B619="labels.icon"),"","{\""weight\"":"&amp;G619&amp;"}")&amp;
"]}" &amp;IF((COUNTA(H620:H$778)-COUNTIF(H620:H$778,""))&gt;0, ",", ""),",]","]"))</f>
        <v/>
      </c>
    </row>
    <row r="620" spans="1:8">
      <c r="A620" s="7" t="s">
        <v>62</v>
      </c>
      <c r="B620" t="str" cm="1">
        <f t="array" ref="B620">INDEX('CONSTRUCTION 7 Types'!A:A,COUNTIF(A$2:A620,A620))</f>
        <v>labels.text.stroke</v>
      </c>
      <c r="D620" t="b">
        <f>_xlfn.LET(_xlpm.overrideMatch,IFERROR(MATCH("{""featureType"":""" &amp; INDEX('CONFIG Legacy V3 Mapping'!B:B,MATCH('OUTPUT Legacy Converter'!A620,'CONFIG Legacy V3 Mapping'!A:A,0)) &amp; """,""elementType"":""" &amp; B620 &amp; """",'INPUT Legacy JSON Input'!$D:$D,0),FALSE),
_xlpm.allMatch,IF(LEN(A620)-LEN(SUBSTITUTE(A620,".",""))=0,IFERROR(MATCH("{""featureType"":"""&amp;INDEX('CONFIG Legacy V3 Mapping'!B:B,MATCH('OUTPUT Legacy Converter'!A620,'CONFIG Legacy V3 Mapping'!A:A,0))&amp;""",""elementType"":""all""",'INPUT Legacy JSON Input'!$D:$D,0),FALSE),FALSE),
_xlpm.defaultMatch,IF(LEN(A620)-LEN(SUBSTITUTE(A620,".",""))=0,IFERROR(MATCH("{""elementType"":""" &amp; B620 &amp; """",'INPUT Legacy JSON Input'!$D:$D,0),FALSE),FALSE),
IF(_xlpm.overrideMatch,_xlpm.overrideMatch,IF(_xlpm.allMatch,_xlpm.allMatch,IF(_xlpm.defaultMatch,_xlpm.defaultMatch,FALSE))))</f>
        <v>0</v>
      </c>
      <c r="E620" t="str" cm="1">
        <f t="array" ref="E620">IF($D620&lt;&gt;FALSE,_xlfn.LET(_xlpm.legacyData,INDEX('INPUT Legacy JSON Input'!$C:$C,$D620),
_xlpm.interimString,MID(_xlpm.legacyData,FIND(E$1,_xlpm.legacyData)+LEN(E$1)+3,LEN(_xlpm.legacyData)),
IF(ISERROR(FIND(E$1,_xlpm.legacyData)),"",LEFT(_xlpm.interimString,FIND("}",_xlpm.interimString)-2))),"")</f>
        <v/>
      </c>
      <c r="F620" t="str" cm="1">
        <f t="array" ref="F620">IF($D620&lt;&gt;FALSE,_xlfn.LET(_xlpm.legacyData,INDEX('INPUT Legacy JSON Input'!$C:$C,$D620),
_xlpm.interimString,MID(_xlpm.legacyData,FIND(F$1,_xlpm.legacyData)+LEN(F$1)+3,LEN(_xlpm.legacyData)),
IF(ISERROR(FIND(F$1,_xlpm.legacyData)),"",LEFT(_xlpm.interimString,FIND("}",_xlpm.interimString)-2))),"")</f>
        <v/>
      </c>
      <c r="G620" t="str" cm="1">
        <f t="array" ref="G620">IF($D620&lt;&gt;FALSE,_xlfn.LET(_xlpm.legacyData,INDEX('INPUT Legacy JSON Input'!$C:$C,$D620),
_xlpm.interimString,MID(_xlpm.legacyData,FIND(G$1,_xlpm.legacyData)+LEN(G$1)+3,LEN(_xlpm.legacyData)),
IF(ISERROR(FIND(G$1,_xlpm.legacyData)),"",LEFT(_xlpm.interimString,FIND("}",_xlpm.interimString)-2))),"")</f>
        <v/>
      </c>
      <c r="H620" s="9" t="str">
        <f>IF(OR(AND(E620="",F620="",G620=""),AND(B620="labels.icon",F620="")),"",
SUBSTITUTE("{\""featureType\"":\"""&amp;A620&amp;"\"",\""elementType\"":\"""&amp;B620&amp;"\"",\""stylers\"":["&amp;
IF(OR(E620="",B620="labels.icon"),"","{\""visibility\"":\"""&amp;E620&amp;"\""},")&amp;
IF(F620="","","{\""color\"":\"""&amp;F620&amp;"\""},")&amp;
IF(OR(G620="",B620="labels.icon"),"","{\""weight\"":"&amp;G620&amp;"}")&amp;
"]}" &amp;IF((COUNTA(H621:H$778)-COUNTIF(H621:H$778,""))&gt;0, ",", ""),",]","]"))</f>
        <v/>
      </c>
    </row>
    <row r="621" spans="1:8">
      <c r="A621" s="7" t="s">
        <v>63</v>
      </c>
      <c r="B621" t="str" cm="1">
        <f t="array" ref="B621">INDEX('CONSTRUCTION 7 Types'!A:A,COUNTIF(A$2:A621,A621))</f>
        <v>labels.text.stroke</v>
      </c>
      <c r="D621" t="b">
        <f>_xlfn.LET(_xlpm.overrideMatch,IFERROR(MATCH("{""featureType"":""" &amp; INDEX('CONFIG Legacy V3 Mapping'!B:B,MATCH('OUTPUT Legacy Converter'!A621,'CONFIG Legacy V3 Mapping'!A:A,0)) &amp; """,""elementType"":""" &amp; B621 &amp; """",'INPUT Legacy JSON Input'!$D:$D,0),FALSE),
_xlpm.allMatch,IF(LEN(A621)-LEN(SUBSTITUTE(A621,".",""))=0,IFERROR(MATCH("{""featureType"":"""&amp;INDEX('CONFIG Legacy V3 Mapping'!B:B,MATCH('OUTPUT Legacy Converter'!A621,'CONFIG Legacy V3 Mapping'!A:A,0))&amp;""",""elementType"":""all""",'INPUT Legacy JSON Input'!$D:$D,0),FALSE),FALSE),
_xlpm.defaultMatch,IF(LEN(A621)-LEN(SUBSTITUTE(A621,".",""))=0,IFERROR(MATCH("{""elementType"":""" &amp; B621 &amp; """",'INPUT Legacy JSON Input'!$D:$D,0),FALSE),FALSE),
IF(_xlpm.overrideMatch,_xlpm.overrideMatch,IF(_xlpm.allMatch,_xlpm.allMatch,IF(_xlpm.defaultMatch,_xlpm.defaultMatch,FALSE))))</f>
        <v>0</v>
      </c>
      <c r="E621" t="str" cm="1">
        <f t="array" ref="E621">IF($D621&lt;&gt;FALSE,_xlfn.LET(_xlpm.legacyData,INDEX('INPUT Legacy JSON Input'!$C:$C,$D621),
_xlpm.interimString,MID(_xlpm.legacyData,FIND(E$1,_xlpm.legacyData)+LEN(E$1)+3,LEN(_xlpm.legacyData)),
IF(ISERROR(FIND(E$1,_xlpm.legacyData)),"",LEFT(_xlpm.interimString,FIND("}",_xlpm.interimString)-2))),"")</f>
        <v/>
      </c>
      <c r="F621" t="str" cm="1">
        <f t="array" ref="F621">IF($D621&lt;&gt;FALSE,_xlfn.LET(_xlpm.legacyData,INDEX('INPUT Legacy JSON Input'!$C:$C,$D621),
_xlpm.interimString,MID(_xlpm.legacyData,FIND(F$1,_xlpm.legacyData)+LEN(F$1)+3,LEN(_xlpm.legacyData)),
IF(ISERROR(FIND(F$1,_xlpm.legacyData)),"",LEFT(_xlpm.interimString,FIND("}",_xlpm.interimString)-2))),"")</f>
        <v/>
      </c>
      <c r="G621" t="str" cm="1">
        <f t="array" ref="G621">IF($D621&lt;&gt;FALSE,_xlfn.LET(_xlpm.legacyData,INDEX('INPUT Legacy JSON Input'!$C:$C,$D621),
_xlpm.interimString,MID(_xlpm.legacyData,FIND(G$1,_xlpm.legacyData)+LEN(G$1)+3,LEN(_xlpm.legacyData)),
IF(ISERROR(FIND(G$1,_xlpm.legacyData)),"",LEFT(_xlpm.interimString,FIND("}",_xlpm.interimString)-2))),"")</f>
        <v/>
      </c>
      <c r="H621" s="9" t="str">
        <f>IF(OR(AND(E621="",F621="",G621=""),AND(B621="labels.icon",F621="")),"",
SUBSTITUTE("{\""featureType\"":\"""&amp;A621&amp;"\"",\""elementType\"":\"""&amp;B621&amp;"\"",\""stylers\"":["&amp;
IF(OR(E621="",B621="labels.icon"),"","{\""visibility\"":\"""&amp;E621&amp;"\""},")&amp;
IF(F621="","","{\""color\"":\"""&amp;F621&amp;"\""},")&amp;
IF(OR(G621="",B621="labels.icon"),"","{\""weight\"":"&amp;G621&amp;"}")&amp;
"]}" &amp;IF((COUNTA(H622:H$778)-COUNTIF(H622:H$778,""))&gt;0, ",", ""),",]","]"))</f>
        <v/>
      </c>
    </row>
    <row r="622" spans="1:8">
      <c r="A622" s="7" t="s">
        <v>64</v>
      </c>
      <c r="B622" t="str" cm="1">
        <f t="array" ref="B622">INDEX('CONSTRUCTION 7 Types'!A:A,COUNTIF(A$2:A622,A622))</f>
        <v>labels.text.stroke</v>
      </c>
      <c r="D622" t="b">
        <f>_xlfn.LET(_xlpm.overrideMatch,IFERROR(MATCH("{""featureType"":""" &amp; INDEX('CONFIG Legacy V3 Mapping'!B:B,MATCH('OUTPUT Legacy Converter'!A622,'CONFIG Legacy V3 Mapping'!A:A,0)) &amp; """,""elementType"":""" &amp; B622 &amp; """",'INPUT Legacy JSON Input'!$D:$D,0),FALSE),
_xlpm.allMatch,IF(LEN(A622)-LEN(SUBSTITUTE(A622,".",""))=0,IFERROR(MATCH("{""featureType"":"""&amp;INDEX('CONFIG Legacy V3 Mapping'!B:B,MATCH('OUTPUT Legacy Converter'!A622,'CONFIG Legacy V3 Mapping'!A:A,0))&amp;""",""elementType"":""all""",'INPUT Legacy JSON Input'!$D:$D,0),FALSE),FALSE),
_xlpm.defaultMatch,IF(LEN(A622)-LEN(SUBSTITUTE(A622,".",""))=0,IFERROR(MATCH("{""elementType"":""" &amp; B622 &amp; """",'INPUT Legacy JSON Input'!$D:$D,0),FALSE),FALSE),
IF(_xlpm.overrideMatch,_xlpm.overrideMatch,IF(_xlpm.allMatch,_xlpm.allMatch,IF(_xlpm.defaultMatch,_xlpm.defaultMatch,FALSE))))</f>
        <v>0</v>
      </c>
      <c r="E622" t="str" cm="1">
        <f t="array" ref="E622">IF($D622&lt;&gt;FALSE,_xlfn.LET(_xlpm.legacyData,INDEX('INPUT Legacy JSON Input'!$C:$C,$D622),
_xlpm.interimString,MID(_xlpm.legacyData,FIND(E$1,_xlpm.legacyData)+LEN(E$1)+3,LEN(_xlpm.legacyData)),
IF(ISERROR(FIND(E$1,_xlpm.legacyData)),"",LEFT(_xlpm.interimString,FIND("}",_xlpm.interimString)-2))),"")</f>
        <v/>
      </c>
      <c r="F622" t="str" cm="1">
        <f t="array" ref="F622">IF($D622&lt;&gt;FALSE,_xlfn.LET(_xlpm.legacyData,INDEX('INPUT Legacy JSON Input'!$C:$C,$D622),
_xlpm.interimString,MID(_xlpm.legacyData,FIND(F$1,_xlpm.legacyData)+LEN(F$1)+3,LEN(_xlpm.legacyData)),
IF(ISERROR(FIND(F$1,_xlpm.legacyData)),"",LEFT(_xlpm.interimString,FIND("}",_xlpm.interimString)-2))),"")</f>
        <v/>
      </c>
      <c r="G622" t="str" cm="1">
        <f t="array" ref="G622">IF($D622&lt;&gt;FALSE,_xlfn.LET(_xlpm.legacyData,INDEX('INPUT Legacy JSON Input'!$C:$C,$D622),
_xlpm.interimString,MID(_xlpm.legacyData,FIND(G$1,_xlpm.legacyData)+LEN(G$1)+3,LEN(_xlpm.legacyData)),
IF(ISERROR(FIND(G$1,_xlpm.legacyData)),"",LEFT(_xlpm.interimString,FIND("}",_xlpm.interimString)-2))),"")</f>
        <v/>
      </c>
      <c r="H622" s="9" t="str">
        <f>IF(OR(AND(E622="",F622="",G622=""),AND(B622="labels.icon",F622="")),"",
SUBSTITUTE("{\""featureType\"":\"""&amp;A622&amp;"\"",\""elementType\"":\"""&amp;B622&amp;"\"",\""stylers\"":["&amp;
IF(OR(E622="",B622="labels.icon"),"","{\""visibility\"":\"""&amp;E622&amp;"\""},")&amp;
IF(F622="","","{\""color\"":\"""&amp;F622&amp;"\""},")&amp;
IF(OR(G622="",B622="labels.icon"),"","{\""weight\"":"&amp;G622&amp;"}")&amp;
"]}" &amp;IF((COUNTA(H623:H$778)-COUNTIF(H623:H$778,""))&gt;0, ",", ""),",]","]"))</f>
        <v/>
      </c>
    </row>
    <row r="623" spans="1:8">
      <c r="A623" s="7" t="s">
        <v>65</v>
      </c>
      <c r="B623" t="str" cm="1">
        <f t="array" ref="B623">INDEX('CONSTRUCTION 7 Types'!A:A,COUNTIF(A$2:A623,A623))</f>
        <v>labels.text.stroke</v>
      </c>
      <c r="D623" t="b">
        <f>_xlfn.LET(_xlpm.overrideMatch,IFERROR(MATCH("{""featureType"":""" &amp; INDEX('CONFIG Legacy V3 Mapping'!B:B,MATCH('OUTPUT Legacy Converter'!A623,'CONFIG Legacy V3 Mapping'!A:A,0)) &amp; """,""elementType"":""" &amp; B623 &amp; """",'INPUT Legacy JSON Input'!$D:$D,0),FALSE),
_xlpm.allMatch,IF(LEN(A623)-LEN(SUBSTITUTE(A623,".",""))=0,IFERROR(MATCH("{""featureType"":"""&amp;INDEX('CONFIG Legacy V3 Mapping'!B:B,MATCH('OUTPUT Legacy Converter'!A623,'CONFIG Legacy V3 Mapping'!A:A,0))&amp;""",""elementType"":""all""",'INPUT Legacy JSON Input'!$D:$D,0),FALSE),FALSE),
_xlpm.defaultMatch,IF(LEN(A623)-LEN(SUBSTITUTE(A623,".",""))=0,IFERROR(MATCH("{""elementType"":""" &amp; B623 &amp; """",'INPUT Legacy JSON Input'!$D:$D,0),FALSE),FALSE),
IF(_xlpm.overrideMatch,_xlpm.overrideMatch,IF(_xlpm.allMatch,_xlpm.allMatch,IF(_xlpm.defaultMatch,_xlpm.defaultMatch,FALSE))))</f>
        <v>0</v>
      </c>
      <c r="E623" t="str" cm="1">
        <f t="array" ref="E623">IF($D623&lt;&gt;FALSE,_xlfn.LET(_xlpm.legacyData,INDEX('INPUT Legacy JSON Input'!$C:$C,$D623),
_xlpm.interimString,MID(_xlpm.legacyData,FIND(E$1,_xlpm.legacyData)+LEN(E$1)+3,LEN(_xlpm.legacyData)),
IF(ISERROR(FIND(E$1,_xlpm.legacyData)),"",LEFT(_xlpm.interimString,FIND("}",_xlpm.interimString)-2))),"")</f>
        <v/>
      </c>
      <c r="F623" t="str" cm="1">
        <f t="array" ref="F623">IF($D623&lt;&gt;FALSE,_xlfn.LET(_xlpm.legacyData,INDEX('INPUT Legacy JSON Input'!$C:$C,$D623),
_xlpm.interimString,MID(_xlpm.legacyData,FIND(F$1,_xlpm.legacyData)+LEN(F$1)+3,LEN(_xlpm.legacyData)),
IF(ISERROR(FIND(F$1,_xlpm.legacyData)),"",LEFT(_xlpm.interimString,FIND("}",_xlpm.interimString)-2))),"")</f>
        <v/>
      </c>
      <c r="G623" t="str" cm="1">
        <f t="array" ref="G623">IF($D623&lt;&gt;FALSE,_xlfn.LET(_xlpm.legacyData,INDEX('INPUT Legacy JSON Input'!$C:$C,$D623),
_xlpm.interimString,MID(_xlpm.legacyData,FIND(G$1,_xlpm.legacyData)+LEN(G$1)+3,LEN(_xlpm.legacyData)),
IF(ISERROR(FIND(G$1,_xlpm.legacyData)),"",LEFT(_xlpm.interimString,FIND("}",_xlpm.interimString)-2))),"")</f>
        <v/>
      </c>
      <c r="H623" s="9" t="str">
        <f>IF(OR(AND(E623="",F623="",G623=""),AND(B623="labels.icon",F623="")),"",
SUBSTITUTE("{\""featureType\"":\"""&amp;A623&amp;"\"",\""elementType\"":\"""&amp;B623&amp;"\"",\""stylers\"":["&amp;
IF(OR(E623="",B623="labels.icon"),"","{\""visibility\"":\"""&amp;E623&amp;"\""},")&amp;
IF(F623="","","{\""color\"":\"""&amp;F623&amp;"\""},")&amp;
IF(OR(G623="",B623="labels.icon"),"","{\""weight\"":"&amp;G623&amp;"}")&amp;
"]}" &amp;IF((COUNTA(H624:H$778)-COUNTIF(H624:H$778,""))&gt;0, ",", ""),",]","]"))</f>
        <v/>
      </c>
    </row>
    <row r="624" spans="1:8">
      <c r="A624" s="7" t="s">
        <v>66</v>
      </c>
      <c r="B624" t="str" cm="1">
        <f t="array" ref="B624">INDEX('CONSTRUCTION 7 Types'!A:A,COUNTIF(A$2:A624,A624))</f>
        <v>labels.text.stroke</v>
      </c>
      <c r="D624" t="b">
        <f>_xlfn.LET(_xlpm.overrideMatch,IFERROR(MATCH("{""featureType"":""" &amp; INDEX('CONFIG Legacy V3 Mapping'!B:B,MATCH('OUTPUT Legacy Converter'!A624,'CONFIG Legacy V3 Mapping'!A:A,0)) &amp; """,""elementType"":""" &amp; B624 &amp; """",'INPUT Legacy JSON Input'!$D:$D,0),FALSE),
_xlpm.allMatch,IF(LEN(A624)-LEN(SUBSTITUTE(A624,".",""))=0,IFERROR(MATCH("{""featureType"":"""&amp;INDEX('CONFIG Legacy V3 Mapping'!B:B,MATCH('OUTPUT Legacy Converter'!A624,'CONFIG Legacy V3 Mapping'!A:A,0))&amp;""",""elementType"":""all""",'INPUT Legacy JSON Input'!$D:$D,0),FALSE),FALSE),
_xlpm.defaultMatch,IF(LEN(A624)-LEN(SUBSTITUTE(A624,".",""))=0,IFERROR(MATCH("{""elementType"":""" &amp; B624 &amp; """",'INPUT Legacy JSON Input'!$D:$D,0),FALSE),FALSE),
IF(_xlpm.overrideMatch,_xlpm.overrideMatch,IF(_xlpm.allMatch,_xlpm.allMatch,IF(_xlpm.defaultMatch,_xlpm.defaultMatch,FALSE))))</f>
        <v>0</v>
      </c>
      <c r="E624" t="str" cm="1">
        <f t="array" ref="E624">IF($D624&lt;&gt;FALSE,_xlfn.LET(_xlpm.legacyData,INDEX('INPUT Legacy JSON Input'!$C:$C,$D624),
_xlpm.interimString,MID(_xlpm.legacyData,FIND(E$1,_xlpm.legacyData)+LEN(E$1)+3,LEN(_xlpm.legacyData)),
IF(ISERROR(FIND(E$1,_xlpm.legacyData)),"",LEFT(_xlpm.interimString,FIND("}",_xlpm.interimString)-2))),"")</f>
        <v/>
      </c>
      <c r="F624" t="str" cm="1">
        <f t="array" ref="F624">IF($D624&lt;&gt;FALSE,_xlfn.LET(_xlpm.legacyData,INDEX('INPUT Legacy JSON Input'!$C:$C,$D624),
_xlpm.interimString,MID(_xlpm.legacyData,FIND(F$1,_xlpm.legacyData)+LEN(F$1)+3,LEN(_xlpm.legacyData)),
IF(ISERROR(FIND(F$1,_xlpm.legacyData)),"",LEFT(_xlpm.interimString,FIND("}",_xlpm.interimString)-2))),"")</f>
        <v/>
      </c>
      <c r="G624" t="str" cm="1">
        <f t="array" ref="G624">IF($D624&lt;&gt;FALSE,_xlfn.LET(_xlpm.legacyData,INDEX('INPUT Legacy JSON Input'!$C:$C,$D624),
_xlpm.interimString,MID(_xlpm.legacyData,FIND(G$1,_xlpm.legacyData)+LEN(G$1)+3,LEN(_xlpm.legacyData)),
IF(ISERROR(FIND(G$1,_xlpm.legacyData)),"",LEFT(_xlpm.interimString,FIND("}",_xlpm.interimString)-2))),"")</f>
        <v/>
      </c>
      <c r="H624" s="9" t="str">
        <f>IF(OR(AND(E624="",F624="",G624=""),AND(B624="labels.icon",F624="")),"",
SUBSTITUTE("{\""featureType\"":\"""&amp;A624&amp;"\"",\""elementType\"":\"""&amp;B624&amp;"\"",\""stylers\"":["&amp;
IF(OR(E624="",B624="labels.icon"),"","{\""visibility\"":\"""&amp;E624&amp;"\""},")&amp;
IF(F624="","","{\""color\"":\"""&amp;F624&amp;"\""},")&amp;
IF(OR(G624="",B624="labels.icon"),"","{\""weight\"":"&amp;G624&amp;"}")&amp;
"]}" &amp;IF((COUNTA(H625:H$778)-COUNTIF(H625:H$778,""))&gt;0, ",", ""),",]","]"))</f>
        <v/>
      </c>
    </row>
    <row r="625" spans="1:8">
      <c r="A625" s="7" t="s">
        <v>67</v>
      </c>
      <c r="B625" t="str" cm="1">
        <f t="array" ref="B625">INDEX('CONSTRUCTION 7 Types'!A:A,COUNTIF(A$2:A625,A625))</f>
        <v>labels.text.stroke</v>
      </c>
      <c r="D625" t="b">
        <f>_xlfn.LET(_xlpm.overrideMatch,IFERROR(MATCH("{""featureType"":""" &amp; INDEX('CONFIG Legacy V3 Mapping'!B:B,MATCH('OUTPUT Legacy Converter'!A625,'CONFIG Legacy V3 Mapping'!A:A,0)) &amp; """,""elementType"":""" &amp; B625 &amp; """",'INPUT Legacy JSON Input'!$D:$D,0),FALSE),
_xlpm.allMatch,IF(LEN(A625)-LEN(SUBSTITUTE(A625,".",""))=0,IFERROR(MATCH("{""featureType"":"""&amp;INDEX('CONFIG Legacy V3 Mapping'!B:B,MATCH('OUTPUT Legacy Converter'!A625,'CONFIG Legacy V3 Mapping'!A:A,0))&amp;""",""elementType"":""all""",'INPUT Legacy JSON Input'!$D:$D,0),FALSE),FALSE),
_xlpm.defaultMatch,IF(LEN(A625)-LEN(SUBSTITUTE(A625,".",""))=0,IFERROR(MATCH("{""elementType"":""" &amp; B625 &amp; """",'INPUT Legacy JSON Input'!$D:$D,0),FALSE),FALSE),
IF(_xlpm.overrideMatch,_xlpm.overrideMatch,IF(_xlpm.allMatch,_xlpm.allMatch,IF(_xlpm.defaultMatch,_xlpm.defaultMatch,FALSE))))</f>
        <v>0</v>
      </c>
      <c r="E625" t="str" cm="1">
        <f t="array" ref="E625">IF($D625&lt;&gt;FALSE,_xlfn.LET(_xlpm.legacyData,INDEX('INPUT Legacy JSON Input'!$C:$C,$D625),
_xlpm.interimString,MID(_xlpm.legacyData,FIND(E$1,_xlpm.legacyData)+LEN(E$1)+3,LEN(_xlpm.legacyData)),
IF(ISERROR(FIND(E$1,_xlpm.legacyData)),"",LEFT(_xlpm.interimString,FIND("}",_xlpm.interimString)-2))),"")</f>
        <v/>
      </c>
      <c r="F625" t="str" cm="1">
        <f t="array" ref="F625">IF($D625&lt;&gt;FALSE,_xlfn.LET(_xlpm.legacyData,INDEX('INPUT Legacy JSON Input'!$C:$C,$D625),
_xlpm.interimString,MID(_xlpm.legacyData,FIND(F$1,_xlpm.legacyData)+LEN(F$1)+3,LEN(_xlpm.legacyData)),
IF(ISERROR(FIND(F$1,_xlpm.legacyData)),"",LEFT(_xlpm.interimString,FIND("}",_xlpm.interimString)-2))),"")</f>
        <v/>
      </c>
      <c r="G625" t="str" cm="1">
        <f t="array" ref="G625">IF($D625&lt;&gt;FALSE,_xlfn.LET(_xlpm.legacyData,INDEX('INPUT Legacy JSON Input'!$C:$C,$D625),
_xlpm.interimString,MID(_xlpm.legacyData,FIND(G$1,_xlpm.legacyData)+LEN(G$1)+3,LEN(_xlpm.legacyData)),
IF(ISERROR(FIND(G$1,_xlpm.legacyData)),"",LEFT(_xlpm.interimString,FIND("}",_xlpm.interimString)-2))),"")</f>
        <v/>
      </c>
      <c r="H625" s="9" t="str">
        <f>IF(OR(AND(E625="",F625="",G625=""),AND(B625="labels.icon",F625="")),"",
SUBSTITUTE("{\""featureType\"":\"""&amp;A625&amp;"\"",\""elementType\"":\"""&amp;B625&amp;"\"",\""stylers\"":["&amp;
IF(OR(E625="",B625="labels.icon"),"","{\""visibility\"":\"""&amp;E625&amp;"\""},")&amp;
IF(F625="","","{\""color\"":\"""&amp;F625&amp;"\""},")&amp;
IF(OR(G625="",B625="labels.icon"),"","{\""weight\"":"&amp;G625&amp;"}")&amp;
"]}" &amp;IF((COUNTA(H626:H$778)-COUNTIF(H626:H$778,""))&gt;0, ",", ""),",]","]"))</f>
        <v/>
      </c>
    </row>
    <row r="626" spans="1:8">
      <c r="A626" s="7" t="s">
        <v>68</v>
      </c>
      <c r="B626" t="str" cm="1">
        <f t="array" ref="B626">INDEX('CONSTRUCTION 7 Types'!A:A,COUNTIF(A$2:A626,A626))</f>
        <v>labels.text.stroke</v>
      </c>
      <c r="D626" t="b">
        <f>_xlfn.LET(_xlpm.overrideMatch,IFERROR(MATCH("{""featureType"":""" &amp; INDEX('CONFIG Legacy V3 Mapping'!B:B,MATCH('OUTPUT Legacy Converter'!A626,'CONFIG Legacy V3 Mapping'!A:A,0)) &amp; """,""elementType"":""" &amp; B626 &amp; """",'INPUT Legacy JSON Input'!$D:$D,0),FALSE),
_xlpm.allMatch,IF(LEN(A626)-LEN(SUBSTITUTE(A626,".",""))=0,IFERROR(MATCH("{""featureType"":"""&amp;INDEX('CONFIG Legacy V3 Mapping'!B:B,MATCH('OUTPUT Legacy Converter'!A626,'CONFIG Legacy V3 Mapping'!A:A,0))&amp;""",""elementType"":""all""",'INPUT Legacy JSON Input'!$D:$D,0),FALSE),FALSE),
_xlpm.defaultMatch,IF(LEN(A626)-LEN(SUBSTITUTE(A626,".",""))=0,IFERROR(MATCH("{""elementType"":""" &amp; B626 &amp; """",'INPUT Legacy JSON Input'!$D:$D,0),FALSE),FALSE),
IF(_xlpm.overrideMatch,_xlpm.overrideMatch,IF(_xlpm.allMatch,_xlpm.allMatch,IF(_xlpm.defaultMatch,_xlpm.defaultMatch,FALSE))))</f>
        <v>0</v>
      </c>
      <c r="E626" t="str" cm="1">
        <f t="array" ref="E626">IF($D626&lt;&gt;FALSE,_xlfn.LET(_xlpm.legacyData,INDEX('INPUT Legacy JSON Input'!$C:$C,$D626),
_xlpm.interimString,MID(_xlpm.legacyData,FIND(E$1,_xlpm.legacyData)+LEN(E$1)+3,LEN(_xlpm.legacyData)),
IF(ISERROR(FIND(E$1,_xlpm.legacyData)),"",LEFT(_xlpm.interimString,FIND("}",_xlpm.interimString)-2))),"")</f>
        <v/>
      </c>
      <c r="F626" t="str" cm="1">
        <f t="array" ref="F626">IF($D626&lt;&gt;FALSE,_xlfn.LET(_xlpm.legacyData,INDEX('INPUT Legacy JSON Input'!$C:$C,$D626),
_xlpm.interimString,MID(_xlpm.legacyData,FIND(F$1,_xlpm.legacyData)+LEN(F$1)+3,LEN(_xlpm.legacyData)),
IF(ISERROR(FIND(F$1,_xlpm.legacyData)),"",LEFT(_xlpm.interimString,FIND("}",_xlpm.interimString)-2))),"")</f>
        <v/>
      </c>
      <c r="G626" t="str" cm="1">
        <f t="array" ref="G626">IF($D626&lt;&gt;FALSE,_xlfn.LET(_xlpm.legacyData,INDEX('INPUT Legacy JSON Input'!$C:$C,$D626),
_xlpm.interimString,MID(_xlpm.legacyData,FIND(G$1,_xlpm.legacyData)+LEN(G$1)+3,LEN(_xlpm.legacyData)),
IF(ISERROR(FIND(G$1,_xlpm.legacyData)),"",LEFT(_xlpm.interimString,FIND("}",_xlpm.interimString)-2))),"")</f>
        <v/>
      </c>
      <c r="H626" s="9" t="str">
        <f>IF(OR(AND(E626="",F626="",G626=""),AND(B626="labels.icon",F626="")),"",
SUBSTITUTE("{\""featureType\"":\"""&amp;A626&amp;"\"",\""elementType\"":\"""&amp;B626&amp;"\"",\""stylers\"":["&amp;
IF(OR(E626="",B626="labels.icon"),"","{\""visibility\"":\"""&amp;E626&amp;"\""},")&amp;
IF(F626="","","{\""color\"":\"""&amp;F626&amp;"\""},")&amp;
IF(OR(G626="",B626="labels.icon"),"","{\""weight\"":"&amp;G626&amp;"}")&amp;
"]}" &amp;IF((COUNTA(H627:H$778)-COUNTIF(H627:H$778,""))&gt;0, ",", ""),",]","]"))</f>
        <v/>
      </c>
    </row>
    <row r="627" spans="1:8">
      <c r="A627" s="7" t="s">
        <v>69</v>
      </c>
      <c r="B627" t="str" cm="1">
        <f t="array" ref="B627">INDEX('CONSTRUCTION 7 Types'!A:A,COUNTIF(A$2:A627,A627))</f>
        <v>labels.text.stroke</v>
      </c>
      <c r="D627" t="b">
        <f>_xlfn.LET(_xlpm.overrideMatch,IFERROR(MATCH("{""featureType"":""" &amp; INDEX('CONFIG Legacy V3 Mapping'!B:B,MATCH('OUTPUT Legacy Converter'!A627,'CONFIG Legacy V3 Mapping'!A:A,0)) &amp; """,""elementType"":""" &amp; B627 &amp; """",'INPUT Legacy JSON Input'!$D:$D,0),FALSE),
_xlpm.allMatch,IF(LEN(A627)-LEN(SUBSTITUTE(A627,".",""))=0,IFERROR(MATCH("{""featureType"":"""&amp;INDEX('CONFIG Legacy V3 Mapping'!B:B,MATCH('OUTPUT Legacy Converter'!A627,'CONFIG Legacy V3 Mapping'!A:A,0))&amp;""",""elementType"":""all""",'INPUT Legacy JSON Input'!$D:$D,0),FALSE),FALSE),
_xlpm.defaultMatch,IF(LEN(A627)-LEN(SUBSTITUTE(A627,".",""))=0,IFERROR(MATCH("{""elementType"":""" &amp; B627 &amp; """",'INPUT Legacy JSON Input'!$D:$D,0),FALSE),FALSE),
IF(_xlpm.overrideMatch,_xlpm.overrideMatch,IF(_xlpm.allMatch,_xlpm.allMatch,IF(_xlpm.defaultMatch,_xlpm.defaultMatch,FALSE))))</f>
        <v>0</v>
      </c>
      <c r="E627" t="str" cm="1">
        <f t="array" ref="E627">IF($D627&lt;&gt;FALSE,_xlfn.LET(_xlpm.legacyData,INDEX('INPUT Legacy JSON Input'!$C:$C,$D627),
_xlpm.interimString,MID(_xlpm.legacyData,FIND(E$1,_xlpm.legacyData)+LEN(E$1)+3,LEN(_xlpm.legacyData)),
IF(ISERROR(FIND(E$1,_xlpm.legacyData)),"",LEFT(_xlpm.interimString,FIND("}",_xlpm.interimString)-2))),"")</f>
        <v/>
      </c>
      <c r="F627" t="str" cm="1">
        <f t="array" ref="F627">IF($D627&lt;&gt;FALSE,_xlfn.LET(_xlpm.legacyData,INDEX('INPUT Legacy JSON Input'!$C:$C,$D627),
_xlpm.interimString,MID(_xlpm.legacyData,FIND(F$1,_xlpm.legacyData)+LEN(F$1)+3,LEN(_xlpm.legacyData)),
IF(ISERROR(FIND(F$1,_xlpm.legacyData)),"",LEFT(_xlpm.interimString,FIND("}",_xlpm.interimString)-2))),"")</f>
        <v/>
      </c>
      <c r="G627" t="str" cm="1">
        <f t="array" ref="G627">IF($D627&lt;&gt;FALSE,_xlfn.LET(_xlpm.legacyData,INDEX('INPUT Legacy JSON Input'!$C:$C,$D627),
_xlpm.interimString,MID(_xlpm.legacyData,FIND(G$1,_xlpm.legacyData)+LEN(G$1)+3,LEN(_xlpm.legacyData)),
IF(ISERROR(FIND(G$1,_xlpm.legacyData)),"",LEFT(_xlpm.interimString,FIND("}",_xlpm.interimString)-2))),"")</f>
        <v/>
      </c>
      <c r="H627" s="9" t="str">
        <f>IF(OR(AND(E627="",F627="",G627=""),AND(B627="labels.icon",F627="")),"",
SUBSTITUTE("{\""featureType\"":\"""&amp;A627&amp;"\"",\""elementType\"":\"""&amp;B627&amp;"\"",\""stylers\"":["&amp;
IF(OR(E627="",B627="labels.icon"),"","{\""visibility\"":\"""&amp;E627&amp;"\""},")&amp;
IF(F627="","","{\""color\"":\"""&amp;F627&amp;"\""},")&amp;
IF(OR(G627="",B627="labels.icon"),"","{\""weight\"":"&amp;G627&amp;"}")&amp;
"]}" &amp;IF((COUNTA(H628:H$778)-COUNTIF(H628:H$778,""))&gt;0, ",", ""),",]","]"))</f>
        <v/>
      </c>
    </row>
    <row r="628" spans="1:8">
      <c r="A628" s="7" t="s">
        <v>70</v>
      </c>
      <c r="B628" t="str" cm="1">
        <f t="array" ref="B628">INDEX('CONSTRUCTION 7 Types'!A:A,COUNTIF(A$2:A628,A628))</f>
        <v>labels.text.stroke</v>
      </c>
      <c r="D628" t="b">
        <f>_xlfn.LET(_xlpm.overrideMatch,IFERROR(MATCH("{""featureType"":""" &amp; INDEX('CONFIG Legacy V3 Mapping'!B:B,MATCH('OUTPUT Legacy Converter'!A628,'CONFIG Legacy V3 Mapping'!A:A,0)) &amp; """,""elementType"":""" &amp; B628 &amp; """",'INPUT Legacy JSON Input'!$D:$D,0),FALSE),
_xlpm.allMatch,IF(LEN(A628)-LEN(SUBSTITUTE(A628,".",""))=0,IFERROR(MATCH("{""featureType"":"""&amp;INDEX('CONFIG Legacy V3 Mapping'!B:B,MATCH('OUTPUT Legacy Converter'!A628,'CONFIG Legacy V3 Mapping'!A:A,0))&amp;""",""elementType"":""all""",'INPUT Legacy JSON Input'!$D:$D,0),FALSE),FALSE),
_xlpm.defaultMatch,IF(LEN(A628)-LEN(SUBSTITUTE(A628,".",""))=0,IFERROR(MATCH("{""elementType"":""" &amp; B628 &amp; """",'INPUT Legacy JSON Input'!$D:$D,0),FALSE),FALSE),
IF(_xlpm.overrideMatch,_xlpm.overrideMatch,IF(_xlpm.allMatch,_xlpm.allMatch,IF(_xlpm.defaultMatch,_xlpm.defaultMatch,FALSE))))</f>
        <v>0</v>
      </c>
      <c r="E628" t="str" cm="1">
        <f t="array" ref="E628">IF($D628&lt;&gt;FALSE,_xlfn.LET(_xlpm.legacyData,INDEX('INPUT Legacy JSON Input'!$C:$C,$D628),
_xlpm.interimString,MID(_xlpm.legacyData,FIND(E$1,_xlpm.legacyData)+LEN(E$1)+3,LEN(_xlpm.legacyData)),
IF(ISERROR(FIND(E$1,_xlpm.legacyData)),"",LEFT(_xlpm.interimString,FIND("}",_xlpm.interimString)-2))),"")</f>
        <v/>
      </c>
      <c r="F628" t="str" cm="1">
        <f t="array" ref="F628">IF($D628&lt;&gt;FALSE,_xlfn.LET(_xlpm.legacyData,INDEX('INPUT Legacy JSON Input'!$C:$C,$D628),
_xlpm.interimString,MID(_xlpm.legacyData,FIND(F$1,_xlpm.legacyData)+LEN(F$1)+3,LEN(_xlpm.legacyData)),
IF(ISERROR(FIND(F$1,_xlpm.legacyData)),"",LEFT(_xlpm.interimString,FIND("}",_xlpm.interimString)-2))),"")</f>
        <v/>
      </c>
      <c r="G628" t="str" cm="1">
        <f t="array" ref="G628">IF($D628&lt;&gt;FALSE,_xlfn.LET(_xlpm.legacyData,INDEX('INPUT Legacy JSON Input'!$C:$C,$D628),
_xlpm.interimString,MID(_xlpm.legacyData,FIND(G$1,_xlpm.legacyData)+LEN(G$1)+3,LEN(_xlpm.legacyData)),
IF(ISERROR(FIND(G$1,_xlpm.legacyData)),"",LEFT(_xlpm.interimString,FIND("}",_xlpm.interimString)-2))),"")</f>
        <v/>
      </c>
      <c r="H628" s="9" t="str">
        <f>IF(OR(AND(E628="",F628="",G628=""),AND(B628="labels.icon",F628="")),"",
SUBSTITUTE("{\""featureType\"":\"""&amp;A628&amp;"\"",\""elementType\"":\"""&amp;B628&amp;"\"",\""stylers\"":["&amp;
IF(OR(E628="",B628="labels.icon"),"","{\""visibility\"":\"""&amp;E628&amp;"\""},")&amp;
IF(F628="","","{\""color\"":\"""&amp;F628&amp;"\""},")&amp;
IF(OR(G628="",B628="labels.icon"),"","{\""weight\"":"&amp;G628&amp;"}")&amp;
"]}" &amp;IF((COUNTA(H629:H$778)-COUNTIF(H629:H$778,""))&gt;0, ",", ""),",]","]"))</f>
        <v/>
      </c>
    </row>
    <row r="629" spans="1:8">
      <c r="A629" s="7" t="s">
        <v>71</v>
      </c>
      <c r="B629" t="str" cm="1">
        <f t="array" ref="B629">INDEX('CONSTRUCTION 7 Types'!A:A,COUNTIF(A$2:A629,A629))</f>
        <v>labels.text.stroke</v>
      </c>
      <c r="D629" t="b">
        <f>_xlfn.LET(_xlpm.overrideMatch,IFERROR(MATCH("{""featureType"":""" &amp; INDEX('CONFIG Legacy V3 Mapping'!B:B,MATCH('OUTPUT Legacy Converter'!A629,'CONFIG Legacy V3 Mapping'!A:A,0)) &amp; """,""elementType"":""" &amp; B629 &amp; """",'INPUT Legacy JSON Input'!$D:$D,0),FALSE),
_xlpm.allMatch,IF(LEN(A629)-LEN(SUBSTITUTE(A629,".",""))=0,IFERROR(MATCH("{""featureType"":"""&amp;INDEX('CONFIG Legacy V3 Mapping'!B:B,MATCH('OUTPUT Legacy Converter'!A629,'CONFIG Legacy V3 Mapping'!A:A,0))&amp;""",""elementType"":""all""",'INPUT Legacy JSON Input'!$D:$D,0),FALSE),FALSE),
_xlpm.defaultMatch,IF(LEN(A629)-LEN(SUBSTITUTE(A629,".",""))=0,IFERROR(MATCH("{""elementType"":""" &amp; B629 &amp; """",'INPUT Legacy JSON Input'!$D:$D,0),FALSE),FALSE),
IF(_xlpm.overrideMatch,_xlpm.overrideMatch,IF(_xlpm.allMatch,_xlpm.allMatch,IF(_xlpm.defaultMatch,_xlpm.defaultMatch,FALSE))))</f>
        <v>0</v>
      </c>
      <c r="E629" t="str" cm="1">
        <f t="array" ref="E629">IF($D629&lt;&gt;FALSE,_xlfn.LET(_xlpm.legacyData,INDEX('INPUT Legacy JSON Input'!$C:$C,$D629),
_xlpm.interimString,MID(_xlpm.legacyData,FIND(E$1,_xlpm.legacyData)+LEN(E$1)+3,LEN(_xlpm.legacyData)),
IF(ISERROR(FIND(E$1,_xlpm.legacyData)),"",LEFT(_xlpm.interimString,FIND("}",_xlpm.interimString)-2))),"")</f>
        <v/>
      </c>
      <c r="F629" t="str" cm="1">
        <f t="array" ref="F629">IF($D629&lt;&gt;FALSE,_xlfn.LET(_xlpm.legacyData,INDEX('INPUT Legacy JSON Input'!$C:$C,$D629),
_xlpm.interimString,MID(_xlpm.legacyData,FIND(F$1,_xlpm.legacyData)+LEN(F$1)+3,LEN(_xlpm.legacyData)),
IF(ISERROR(FIND(F$1,_xlpm.legacyData)),"",LEFT(_xlpm.interimString,FIND("}",_xlpm.interimString)-2))),"")</f>
        <v/>
      </c>
      <c r="G629" t="str" cm="1">
        <f t="array" ref="G629">IF($D629&lt;&gt;FALSE,_xlfn.LET(_xlpm.legacyData,INDEX('INPUT Legacy JSON Input'!$C:$C,$D629),
_xlpm.interimString,MID(_xlpm.legacyData,FIND(G$1,_xlpm.legacyData)+LEN(G$1)+3,LEN(_xlpm.legacyData)),
IF(ISERROR(FIND(G$1,_xlpm.legacyData)),"",LEFT(_xlpm.interimString,FIND("}",_xlpm.interimString)-2))),"")</f>
        <v/>
      </c>
      <c r="H629" s="9" t="str">
        <f>IF(OR(AND(E629="",F629="",G629=""),AND(B629="labels.icon",F629="")),"",
SUBSTITUTE("{\""featureType\"":\"""&amp;A629&amp;"\"",\""elementType\"":\"""&amp;B629&amp;"\"",\""stylers\"":["&amp;
IF(OR(E629="",B629="labels.icon"),"","{\""visibility\"":\"""&amp;E629&amp;"\""},")&amp;
IF(F629="","","{\""color\"":\"""&amp;F629&amp;"\""},")&amp;
IF(OR(G629="",B629="labels.icon"),"","{\""weight\"":"&amp;G629&amp;"}")&amp;
"]}" &amp;IF((COUNTA(H630:H$778)-COUNTIF(H630:H$778,""))&gt;0, ",", ""),",]","]"))</f>
        <v/>
      </c>
    </row>
    <row r="630" spans="1:8">
      <c r="A630" s="7" t="s">
        <v>72</v>
      </c>
      <c r="B630" t="str" cm="1">
        <f t="array" ref="B630">INDEX('CONSTRUCTION 7 Types'!A:A,COUNTIF(A$2:A630,A630))</f>
        <v>labels.text.stroke</v>
      </c>
      <c r="D630" t="b">
        <f>_xlfn.LET(_xlpm.overrideMatch,IFERROR(MATCH("{""featureType"":""" &amp; INDEX('CONFIG Legacy V3 Mapping'!B:B,MATCH('OUTPUT Legacy Converter'!A630,'CONFIG Legacy V3 Mapping'!A:A,0)) &amp; """,""elementType"":""" &amp; B630 &amp; """",'INPUT Legacy JSON Input'!$D:$D,0),FALSE),
_xlpm.allMatch,IF(LEN(A630)-LEN(SUBSTITUTE(A630,".",""))=0,IFERROR(MATCH("{""featureType"":"""&amp;INDEX('CONFIG Legacy V3 Mapping'!B:B,MATCH('OUTPUT Legacy Converter'!A630,'CONFIG Legacy V3 Mapping'!A:A,0))&amp;""",""elementType"":""all""",'INPUT Legacy JSON Input'!$D:$D,0),FALSE),FALSE),
_xlpm.defaultMatch,IF(LEN(A630)-LEN(SUBSTITUTE(A630,".",""))=0,IFERROR(MATCH("{""elementType"":""" &amp; B630 &amp; """",'INPUT Legacy JSON Input'!$D:$D,0),FALSE),FALSE),
IF(_xlpm.overrideMatch,_xlpm.overrideMatch,IF(_xlpm.allMatch,_xlpm.allMatch,IF(_xlpm.defaultMatch,_xlpm.defaultMatch,FALSE))))</f>
        <v>0</v>
      </c>
      <c r="E630" t="str" cm="1">
        <f t="array" ref="E630">IF($D630&lt;&gt;FALSE,_xlfn.LET(_xlpm.legacyData,INDEX('INPUT Legacy JSON Input'!$C:$C,$D630),
_xlpm.interimString,MID(_xlpm.legacyData,FIND(E$1,_xlpm.legacyData)+LEN(E$1)+3,LEN(_xlpm.legacyData)),
IF(ISERROR(FIND(E$1,_xlpm.legacyData)),"",LEFT(_xlpm.interimString,FIND("}",_xlpm.interimString)-2))),"")</f>
        <v/>
      </c>
      <c r="F630" t="str" cm="1">
        <f t="array" ref="F630">IF($D630&lt;&gt;FALSE,_xlfn.LET(_xlpm.legacyData,INDEX('INPUT Legacy JSON Input'!$C:$C,$D630),
_xlpm.interimString,MID(_xlpm.legacyData,FIND(F$1,_xlpm.legacyData)+LEN(F$1)+3,LEN(_xlpm.legacyData)),
IF(ISERROR(FIND(F$1,_xlpm.legacyData)),"",LEFT(_xlpm.interimString,FIND("}",_xlpm.interimString)-2))),"")</f>
        <v/>
      </c>
      <c r="G630" t="str" cm="1">
        <f t="array" ref="G630">IF($D630&lt;&gt;FALSE,_xlfn.LET(_xlpm.legacyData,INDEX('INPUT Legacy JSON Input'!$C:$C,$D630),
_xlpm.interimString,MID(_xlpm.legacyData,FIND(G$1,_xlpm.legacyData)+LEN(G$1)+3,LEN(_xlpm.legacyData)),
IF(ISERROR(FIND(G$1,_xlpm.legacyData)),"",LEFT(_xlpm.interimString,FIND("}",_xlpm.interimString)-2))),"")</f>
        <v/>
      </c>
      <c r="H630" s="9" t="str">
        <f>IF(OR(AND(E630="",F630="",G630=""),AND(B630="labels.icon",F630="")),"",
SUBSTITUTE("{\""featureType\"":\"""&amp;A630&amp;"\"",\""elementType\"":\"""&amp;B630&amp;"\"",\""stylers\"":["&amp;
IF(OR(E630="",B630="labels.icon"),"","{\""visibility\"":\"""&amp;E630&amp;"\""},")&amp;
IF(F630="","","{\""color\"":\"""&amp;F630&amp;"\""},")&amp;
IF(OR(G630="",B630="labels.icon"),"","{\""weight\"":"&amp;G630&amp;"}")&amp;
"]}" &amp;IF((COUNTA(H631:H$778)-COUNTIF(H631:H$778,""))&gt;0, ",", ""),",]","]"))</f>
        <v/>
      </c>
    </row>
    <row r="631" spans="1:8">
      <c r="A631" s="7" t="s">
        <v>73</v>
      </c>
      <c r="B631" t="str" cm="1">
        <f t="array" ref="B631">INDEX('CONSTRUCTION 7 Types'!A:A,COUNTIF(A$2:A631,A631))</f>
        <v>labels.text.stroke</v>
      </c>
      <c r="D631" t="b">
        <f>_xlfn.LET(_xlpm.overrideMatch,IFERROR(MATCH("{""featureType"":""" &amp; INDEX('CONFIG Legacy V3 Mapping'!B:B,MATCH('OUTPUT Legacy Converter'!A631,'CONFIG Legacy V3 Mapping'!A:A,0)) &amp; """,""elementType"":""" &amp; B631 &amp; """",'INPUT Legacy JSON Input'!$D:$D,0),FALSE),
_xlpm.allMatch,IF(LEN(A631)-LEN(SUBSTITUTE(A631,".",""))=0,IFERROR(MATCH("{""featureType"":"""&amp;INDEX('CONFIG Legacy V3 Mapping'!B:B,MATCH('OUTPUT Legacy Converter'!A631,'CONFIG Legacy V3 Mapping'!A:A,0))&amp;""",""elementType"":""all""",'INPUT Legacy JSON Input'!$D:$D,0),FALSE),FALSE),
_xlpm.defaultMatch,IF(LEN(A631)-LEN(SUBSTITUTE(A631,".",""))=0,IFERROR(MATCH("{""elementType"":""" &amp; B631 &amp; """",'INPUT Legacy JSON Input'!$D:$D,0),FALSE),FALSE),
IF(_xlpm.overrideMatch,_xlpm.overrideMatch,IF(_xlpm.allMatch,_xlpm.allMatch,IF(_xlpm.defaultMatch,_xlpm.defaultMatch,FALSE))))</f>
        <v>0</v>
      </c>
      <c r="E631" t="str" cm="1">
        <f t="array" ref="E631">IF($D631&lt;&gt;FALSE,_xlfn.LET(_xlpm.legacyData,INDEX('INPUT Legacy JSON Input'!$C:$C,$D631),
_xlpm.interimString,MID(_xlpm.legacyData,FIND(E$1,_xlpm.legacyData)+LEN(E$1)+3,LEN(_xlpm.legacyData)),
IF(ISERROR(FIND(E$1,_xlpm.legacyData)),"",LEFT(_xlpm.interimString,FIND("}",_xlpm.interimString)-2))),"")</f>
        <v/>
      </c>
      <c r="F631" t="str" cm="1">
        <f t="array" ref="F631">IF($D631&lt;&gt;FALSE,_xlfn.LET(_xlpm.legacyData,INDEX('INPUT Legacy JSON Input'!$C:$C,$D631),
_xlpm.interimString,MID(_xlpm.legacyData,FIND(F$1,_xlpm.legacyData)+LEN(F$1)+3,LEN(_xlpm.legacyData)),
IF(ISERROR(FIND(F$1,_xlpm.legacyData)),"",LEFT(_xlpm.interimString,FIND("}",_xlpm.interimString)-2))),"")</f>
        <v/>
      </c>
      <c r="G631" t="str" cm="1">
        <f t="array" ref="G631">IF($D631&lt;&gt;FALSE,_xlfn.LET(_xlpm.legacyData,INDEX('INPUT Legacy JSON Input'!$C:$C,$D631),
_xlpm.interimString,MID(_xlpm.legacyData,FIND(G$1,_xlpm.legacyData)+LEN(G$1)+3,LEN(_xlpm.legacyData)),
IF(ISERROR(FIND(G$1,_xlpm.legacyData)),"",LEFT(_xlpm.interimString,FIND("}",_xlpm.interimString)-2))),"")</f>
        <v/>
      </c>
      <c r="H631" s="9" t="str">
        <f>IF(OR(AND(E631="",F631="",G631=""),AND(B631="labels.icon",F631="")),"",
SUBSTITUTE("{\""featureType\"":\"""&amp;A631&amp;"\"",\""elementType\"":\"""&amp;B631&amp;"\"",\""stylers\"":["&amp;
IF(OR(E631="",B631="labels.icon"),"","{\""visibility\"":\"""&amp;E631&amp;"\""},")&amp;
IF(F631="","","{\""color\"":\"""&amp;F631&amp;"\""},")&amp;
IF(OR(G631="",B631="labels.icon"),"","{\""weight\"":"&amp;G631&amp;"}")&amp;
"]}" &amp;IF((COUNTA(H632:H$778)-COUNTIF(H632:H$778,""))&gt;0, ",", ""),",]","]"))</f>
        <v/>
      </c>
    </row>
    <row r="632" spans="1:8">
      <c r="A632" s="7" t="s">
        <v>74</v>
      </c>
      <c r="B632" t="str" cm="1">
        <f t="array" ref="B632">INDEX('CONSTRUCTION 7 Types'!A:A,COUNTIF(A$2:A632,A632))</f>
        <v>labels.text.stroke</v>
      </c>
      <c r="D632" t="b">
        <f>_xlfn.LET(_xlpm.overrideMatch,IFERROR(MATCH("{""featureType"":""" &amp; INDEX('CONFIG Legacy V3 Mapping'!B:B,MATCH('OUTPUT Legacy Converter'!A632,'CONFIG Legacy V3 Mapping'!A:A,0)) &amp; """,""elementType"":""" &amp; B632 &amp; """",'INPUT Legacy JSON Input'!$D:$D,0),FALSE),
_xlpm.allMatch,IF(LEN(A632)-LEN(SUBSTITUTE(A632,".",""))=0,IFERROR(MATCH("{""featureType"":"""&amp;INDEX('CONFIG Legacy V3 Mapping'!B:B,MATCH('OUTPUT Legacy Converter'!A632,'CONFIG Legacy V3 Mapping'!A:A,0))&amp;""",""elementType"":""all""",'INPUT Legacy JSON Input'!$D:$D,0),FALSE),FALSE),
_xlpm.defaultMatch,IF(LEN(A632)-LEN(SUBSTITUTE(A632,".",""))=0,IFERROR(MATCH("{""elementType"":""" &amp; B632 &amp; """",'INPUT Legacy JSON Input'!$D:$D,0),FALSE),FALSE),
IF(_xlpm.overrideMatch,_xlpm.overrideMatch,IF(_xlpm.allMatch,_xlpm.allMatch,IF(_xlpm.defaultMatch,_xlpm.defaultMatch,FALSE))))</f>
        <v>0</v>
      </c>
      <c r="E632" t="str" cm="1">
        <f t="array" ref="E632">IF($D632&lt;&gt;FALSE,_xlfn.LET(_xlpm.legacyData,INDEX('INPUT Legacy JSON Input'!$C:$C,$D632),
_xlpm.interimString,MID(_xlpm.legacyData,FIND(E$1,_xlpm.legacyData)+LEN(E$1)+3,LEN(_xlpm.legacyData)),
IF(ISERROR(FIND(E$1,_xlpm.legacyData)),"",LEFT(_xlpm.interimString,FIND("}",_xlpm.interimString)-2))),"")</f>
        <v/>
      </c>
      <c r="F632" t="str" cm="1">
        <f t="array" ref="F632">IF($D632&lt;&gt;FALSE,_xlfn.LET(_xlpm.legacyData,INDEX('INPUT Legacy JSON Input'!$C:$C,$D632),
_xlpm.interimString,MID(_xlpm.legacyData,FIND(F$1,_xlpm.legacyData)+LEN(F$1)+3,LEN(_xlpm.legacyData)),
IF(ISERROR(FIND(F$1,_xlpm.legacyData)),"",LEFT(_xlpm.interimString,FIND("}",_xlpm.interimString)-2))),"")</f>
        <v/>
      </c>
      <c r="G632" t="str" cm="1">
        <f t="array" ref="G632">IF($D632&lt;&gt;FALSE,_xlfn.LET(_xlpm.legacyData,INDEX('INPUT Legacy JSON Input'!$C:$C,$D632),
_xlpm.interimString,MID(_xlpm.legacyData,FIND(G$1,_xlpm.legacyData)+LEN(G$1)+3,LEN(_xlpm.legacyData)),
IF(ISERROR(FIND(G$1,_xlpm.legacyData)),"",LEFT(_xlpm.interimString,FIND("}",_xlpm.interimString)-2))),"")</f>
        <v/>
      </c>
      <c r="H632" s="9" t="str">
        <f>IF(OR(AND(E632="",F632="",G632=""),AND(B632="labels.icon",F632="")),"",
SUBSTITUTE("{\""featureType\"":\"""&amp;A632&amp;"\"",\""elementType\"":\"""&amp;B632&amp;"\"",\""stylers\"":["&amp;
IF(OR(E632="",B632="labels.icon"),"","{\""visibility\"":\"""&amp;E632&amp;"\""},")&amp;
IF(F632="","","{\""color\"":\"""&amp;F632&amp;"\""},")&amp;
IF(OR(G632="",B632="labels.icon"),"","{\""weight\"":"&amp;G632&amp;"}")&amp;
"]}" &amp;IF((COUNTA(H633:H$778)-COUNTIF(H633:H$778,""))&gt;0, ",", ""),",]","]"))</f>
        <v/>
      </c>
    </row>
    <row r="633" spans="1:8">
      <c r="A633" s="7" t="s">
        <v>75</v>
      </c>
      <c r="B633" t="str" cm="1">
        <f t="array" ref="B633">INDEX('CONSTRUCTION 7 Types'!A:A,COUNTIF(A$2:A633,A633))</f>
        <v>labels.text.stroke</v>
      </c>
      <c r="D633" t="b">
        <f>_xlfn.LET(_xlpm.overrideMatch,IFERROR(MATCH("{""featureType"":""" &amp; INDEX('CONFIG Legacy V3 Mapping'!B:B,MATCH('OUTPUT Legacy Converter'!A633,'CONFIG Legacy V3 Mapping'!A:A,0)) &amp; """,""elementType"":""" &amp; B633 &amp; """",'INPUT Legacy JSON Input'!$D:$D,0),FALSE),
_xlpm.allMatch,IF(LEN(A633)-LEN(SUBSTITUTE(A633,".",""))=0,IFERROR(MATCH("{""featureType"":"""&amp;INDEX('CONFIG Legacy V3 Mapping'!B:B,MATCH('OUTPUT Legacy Converter'!A633,'CONFIG Legacy V3 Mapping'!A:A,0))&amp;""",""elementType"":""all""",'INPUT Legacy JSON Input'!$D:$D,0),FALSE),FALSE),
_xlpm.defaultMatch,IF(LEN(A633)-LEN(SUBSTITUTE(A633,".",""))=0,IFERROR(MATCH("{""elementType"":""" &amp; B633 &amp; """",'INPUT Legacy JSON Input'!$D:$D,0),FALSE),FALSE),
IF(_xlpm.overrideMatch,_xlpm.overrideMatch,IF(_xlpm.allMatch,_xlpm.allMatch,IF(_xlpm.defaultMatch,_xlpm.defaultMatch,FALSE))))</f>
        <v>0</v>
      </c>
      <c r="E633" t="str" cm="1">
        <f t="array" ref="E633">IF($D633&lt;&gt;FALSE,_xlfn.LET(_xlpm.legacyData,INDEX('INPUT Legacy JSON Input'!$C:$C,$D633),
_xlpm.interimString,MID(_xlpm.legacyData,FIND(E$1,_xlpm.legacyData)+LEN(E$1)+3,LEN(_xlpm.legacyData)),
IF(ISERROR(FIND(E$1,_xlpm.legacyData)),"",LEFT(_xlpm.interimString,FIND("}",_xlpm.interimString)-2))),"")</f>
        <v/>
      </c>
      <c r="F633" t="str" cm="1">
        <f t="array" ref="F633">IF($D633&lt;&gt;FALSE,_xlfn.LET(_xlpm.legacyData,INDEX('INPUT Legacy JSON Input'!$C:$C,$D633),
_xlpm.interimString,MID(_xlpm.legacyData,FIND(F$1,_xlpm.legacyData)+LEN(F$1)+3,LEN(_xlpm.legacyData)),
IF(ISERROR(FIND(F$1,_xlpm.legacyData)),"",LEFT(_xlpm.interimString,FIND("}",_xlpm.interimString)-2))),"")</f>
        <v/>
      </c>
      <c r="G633" t="str" cm="1">
        <f t="array" ref="G633">IF($D633&lt;&gt;FALSE,_xlfn.LET(_xlpm.legacyData,INDEX('INPUT Legacy JSON Input'!$C:$C,$D633),
_xlpm.interimString,MID(_xlpm.legacyData,FIND(G$1,_xlpm.legacyData)+LEN(G$1)+3,LEN(_xlpm.legacyData)),
IF(ISERROR(FIND(G$1,_xlpm.legacyData)),"",LEFT(_xlpm.interimString,FIND("}",_xlpm.interimString)-2))),"")</f>
        <v/>
      </c>
      <c r="H633" s="9" t="str">
        <f>IF(OR(AND(E633="",F633="",G633=""),AND(B633="labels.icon",F633="")),"",
SUBSTITUTE("{\""featureType\"":\"""&amp;A633&amp;"\"",\""elementType\"":\"""&amp;B633&amp;"\"",\""stylers\"":["&amp;
IF(OR(E633="",B633="labels.icon"),"","{\""visibility\"":\"""&amp;E633&amp;"\""},")&amp;
IF(F633="","","{\""color\"":\"""&amp;F633&amp;"\""},")&amp;
IF(OR(G633="",B633="labels.icon"),"","{\""weight\"":"&amp;G633&amp;"}")&amp;
"]}" &amp;IF((COUNTA(H634:H$778)-COUNTIF(H634:H$778,""))&gt;0, ",", ""),",]","]"))</f>
        <v/>
      </c>
    </row>
    <row r="634" spans="1:8">
      <c r="A634" s="7" t="s">
        <v>76</v>
      </c>
      <c r="B634" t="str" cm="1">
        <f t="array" ref="B634">INDEX('CONSTRUCTION 7 Types'!A:A,COUNTIF(A$2:A634,A634))</f>
        <v>labels.text.stroke</v>
      </c>
      <c r="D634" t="b">
        <f>_xlfn.LET(_xlpm.overrideMatch,IFERROR(MATCH("{""featureType"":""" &amp; INDEX('CONFIG Legacy V3 Mapping'!B:B,MATCH('OUTPUT Legacy Converter'!A634,'CONFIG Legacy V3 Mapping'!A:A,0)) &amp; """,""elementType"":""" &amp; B634 &amp; """",'INPUT Legacy JSON Input'!$D:$D,0),FALSE),
_xlpm.allMatch,IF(LEN(A634)-LEN(SUBSTITUTE(A634,".",""))=0,IFERROR(MATCH("{""featureType"":"""&amp;INDEX('CONFIG Legacy V3 Mapping'!B:B,MATCH('OUTPUT Legacy Converter'!A634,'CONFIG Legacy V3 Mapping'!A:A,0))&amp;""",""elementType"":""all""",'INPUT Legacy JSON Input'!$D:$D,0),FALSE),FALSE),
_xlpm.defaultMatch,IF(LEN(A634)-LEN(SUBSTITUTE(A634,".",""))=0,IFERROR(MATCH("{""elementType"":""" &amp; B634 &amp; """",'INPUT Legacy JSON Input'!$D:$D,0),FALSE),FALSE),
IF(_xlpm.overrideMatch,_xlpm.overrideMatch,IF(_xlpm.allMatch,_xlpm.allMatch,IF(_xlpm.defaultMatch,_xlpm.defaultMatch,FALSE))))</f>
        <v>0</v>
      </c>
      <c r="E634" t="str" cm="1">
        <f t="array" ref="E634">IF($D634&lt;&gt;FALSE,_xlfn.LET(_xlpm.legacyData,INDEX('INPUT Legacy JSON Input'!$C:$C,$D634),
_xlpm.interimString,MID(_xlpm.legacyData,FIND(E$1,_xlpm.legacyData)+LEN(E$1)+3,LEN(_xlpm.legacyData)),
IF(ISERROR(FIND(E$1,_xlpm.legacyData)),"",LEFT(_xlpm.interimString,FIND("}",_xlpm.interimString)-2))),"")</f>
        <v/>
      </c>
      <c r="F634" t="str" cm="1">
        <f t="array" ref="F634">IF($D634&lt;&gt;FALSE,_xlfn.LET(_xlpm.legacyData,INDEX('INPUT Legacy JSON Input'!$C:$C,$D634),
_xlpm.interimString,MID(_xlpm.legacyData,FIND(F$1,_xlpm.legacyData)+LEN(F$1)+3,LEN(_xlpm.legacyData)),
IF(ISERROR(FIND(F$1,_xlpm.legacyData)),"",LEFT(_xlpm.interimString,FIND("}",_xlpm.interimString)-2))),"")</f>
        <v/>
      </c>
      <c r="G634" t="str" cm="1">
        <f t="array" ref="G634">IF($D634&lt;&gt;FALSE,_xlfn.LET(_xlpm.legacyData,INDEX('INPUT Legacy JSON Input'!$C:$C,$D634),
_xlpm.interimString,MID(_xlpm.legacyData,FIND(G$1,_xlpm.legacyData)+LEN(G$1)+3,LEN(_xlpm.legacyData)),
IF(ISERROR(FIND(G$1,_xlpm.legacyData)),"",LEFT(_xlpm.interimString,FIND("}",_xlpm.interimString)-2))),"")</f>
        <v/>
      </c>
      <c r="H634" s="9" t="str">
        <f>IF(OR(AND(E634="",F634="",G634=""),AND(B634="labels.icon",F634="")),"",
SUBSTITUTE("{\""featureType\"":\"""&amp;A634&amp;"\"",\""elementType\"":\"""&amp;B634&amp;"\"",\""stylers\"":["&amp;
IF(OR(E634="",B634="labels.icon"),"","{\""visibility\"":\"""&amp;E634&amp;"\""},")&amp;
IF(F634="","","{\""color\"":\"""&amp;F634&amp;"\""},")&amp;
IF(OR(G634="",B634="labels.icon"),"","{\""weight\"":"&amp;G634&amp;"}")&amp;
"]}" &amp;IF((COUNTA(H635:H$778)-COUNTIF(H635:H$778,""))&gt;0, ",", ""),",]","]"))</f>
        <v/>
      </c>
    </row>
    <row r="635" spans="1:8">
      <c r="A635" s="7" t="s">
        <v>77</v>
      </c>
      <c r="B635" t="str" cm="1">
        <f t="array" ref="B635">INDEX('CONSTRUCTION 7 Types'!A:A,COUNTIF(A$2:A635,A635))</f>
        <v>labels.text.stroke</v>
      </c>
      <c r="D635" t="b">
        <f>_xlfn.LET(_xlpm.overrideMatch,IFERROR(MATCH("{""featureType"":""" &amp; INDEX('CONFIG Legacy V3 Mapping'!B:B,MATCH('OUTPUT Legacy Converter'!A635,'CONFIG Legacy V3 Mapping'!A:A,0)) &amp; """,""elementType"":""" &amp; B635 &amp; """",'INPUT Legacy JSON Input'!$D:$D,0),FALSE),
_xlpm.allMatch,IF(LEN(A635)-LEN(SUBSTITUTE(A635,".",""))=0,IFERROR(MATCH("{""featureType"":"""&amp;INDEX('CONFIG Legacy V3 Mapping'!B:B,MATCH('OUTPUT Legacy Converter'!A635,'CONFIG Legacy V3 Mapping'!A:A,0))&amp;""",""elementType"":""all""",'INPUT Legacy JSON Input'!$D:$D,0),FALSE),FALSE),
_xlpm.defaultMatch,IF(LEN(A635)-LEN(SUBSTITUTE(A635,".",""))=0,IFERROR(MATCH("{""elementType"":""" &amp; B635 &amp; """",'INPUT Legacy JSON Input'!$D:$D,0),FALSE),FALSE),
IF(_xlpm.overrideMatch,_xlpm.overrideMatch,IF(_xlpm.allMatch,_xlpm.allMatch,IF(_xlpm.defaultMatch,_xlpm.defaultMatch,FALSE))))</f>
        <v>0</v>
      </c>
      <c r="E635" t="str" cm="1">
        <f t="array" ref="E635">IF($D635&lt;&gt;FALSE,_xlfn.LET(_xlpm.legacyData,INDEX('INPUT Legacy JSON Input'!$C:$C,$D635),
_xlpm.interimString,MID(_xlpm.legacyData,FIND(E$1,_xlpm.legacyData)+LEN(E$1)+3,LEN(_xlpm.legacyData)),
IF(ISERROR(FIND(E$1,_xlpm.legacyData)),"",LEFT(_xlpm.interimString,FIND("}",_xlpm.interimString)-2))),"")</f>
        <v/>
      </c>
      <c r="F635" t="str" cm="1">
        <f t="array" ref="F635">IF($D635&lt;&gt;FALSE,_xlfn.LET(_xlpm.legacyData,INDEX('INPUT Legacy JSON Input'!$C:$C,$D635),
_xlpm.interimString,MID(_xlpm.legacyData,FIND(F$1,_xlpm.legacyData)+LEN(F$1)+3,LEN(_xlpm.legacyData)),
IF(ISERROR(FIND(F$1,_xlpm.legacyData)),"",LEFT(_xlpm.interimString,FIND("}",_xlpm.interimString)-2))),"")</f>
        <v/>
      </c>
      <c r="G635" t="str" cm="1">
        <f t="array" ref="G635">IF($D635&lt;&gt;FALSE,_xlfn.LET(_xlpm.legacyData,INDEX('INPUT Legacy JSON Input'!$C:$C,$D635),
_xlpm.interimString,MID(_xlpm.legacyData,FIND(G$1,_xlpm.legacyData)+LEN(G$1)+3,LEN(_xlpm.legacyData)),
IF(ISERROR(FIND(G$1,_xlpm.legacyData)),"",LEFT(_xlpm.interimString,FIND("}",_xlpm.interimString)-2))),"")</f>
        <v/>
      </c>
      <c r="H635" s="9" t="str">
        <f>IF(OR(AND(E635="",F635="",G635=""),AND(B635="labels.icon",F635="")),"",
SUBSTITUTE("{\""featureType\"":\"""&amp;A635&amp;"\"",\""elementType\"":\"""&amp;B635&amp;"\"",\""stylers\"":["&amp;
IF(OR(E635="",B635="labels.icon"),"","{\""visibility\"":\"""&amp;E635&amp;"\""},")&amp;
IF(F635="","","{\""color\"":\"""&amp;F635&amp;"\""},")&amp;
IF(OR(G635="",B635="labels.icon"),"","{\""weight\"":"&amp;G635&amp;"}")&amp;
"]}" &amp;IF((COUNTA(H636:H$778)-COUNTIF(H636:H$778,""))&gt;0, ",", ""),",]","]"))</f>
        <v/>
      </c>
    </row>
    <row r="636" spans="1:8">
      <c r="A636" s="7" t="s">
        <v>78</v>
      </c>
      <c r="B636" t="str" cm="1">
        <f t="array" ref="B636">INDEX('CONSTRUCTION 7 Types'!A:A,COUNTIF(A$2:A636,A636))</f>
        <v>labels.text.stroke</v>
      </c>
      <c r="D636" t="b">
        <f>_xlfn.LET(_xlpm.overrideMatch,IFERROR(MATCH("{""featureType"":""" &amp; INDEX('CONFIG Legacy V3 Mapping'!B:B,MATCH('OUTPUT Legacy Converter'!A636,'CONFIG Legacy V3 Mapping'!A:A,0)) &amp; """,""elementType"":""" &amp; B636 &amp; """",'INPUT Legacy JSON Input'!$D:$D,0),FALSE),
_xlpm.allMatch,IF(LEN(A636)-LEN(SUBSTITUTE(A636,".",""))=0,IFERROR(MATCH("{""featureType"":"""&amp;INDEX('CONFIG Legacy V3 Mapping'!B:B,MATCH('OUTPUT Legacy Converter'!A636,'CONFIG Legacy V3 Mapping'!A:A,0))&amp;""",""elementType"":""all""",'INPUT Legacy JSON Input'!$D:$D,0),FALSE),FALSE),
_xlpm.defaultMatch,IF(LEN(A636)-LEN(SUBSTITUTE(A636,".",""))=0,IFERROR(MATCH("{""elementType"":""" &amp; B636 &amp; """",'INPUT Legacy JSON Input'!$D:$D,0),FALSE),FALSE),
IF(_xlpm.overrideMatch,_xlpm.overrideMatch,IF(_xlpm.allMatch,_xlpm.allMatch,IF(_xlpm.defaultMatch,_xlpm.defaultMatch,FALSE))))</f>
        <v>0</v>
      </c>
      <c r="E636" t="str" cm="1">
        <f t="array" ref="E636">IF($D636&lt;&gt;FALSE,_xlfn.LET(_xlpm.legacyData,INDEX('INPUT Legacy JSON Input'!$C:$C,$D636),
_xlpm.interimString,MID(_xlpm.legacyData,FIND(E$1,_xlpm.legacyData)+LEN(E$1)+3,LEN(_xlpm.legacyData)),
IF(ISERROR(FIND(E$1,_xlpm.legacyData)),"",LEFT(_xlpm.interimString,FIND("}",_xlpm.interimString)-2))),"")</f>
        <v/>
      </c>
      <c r="F636" t="str" cm="1">
        <f t="array" ref="F636">IF($D636&lt;&gt;FALSE,_xlfn.LET(_xlpm.legacyData,INDEX('INPUT Legacy JSON Input'!$C:$C,$D636),
_xlpm.interimString,MID(_xlpm.legacyData,FIND(F$1,_xlpm.legacyData)+LEN(F$1)+3,LEN(_xlpm.legacyData)),
IF(ISERROR(FIND(F$1,_xlpm.legacyData)),"",LEFT(_xlpm.interimString,FIND("}",_xlpm.interimString)-2))),"")</f>
        <v/>
      </c>
      <c r="G636" t="str" cm="1">
        <f t="array" ref="G636">IF($D636&lt;&gt;FALSE,_xlfn.LET(_xlpm.legacyData,INDEX('INPUT Legacy JSON Input'!$C:$C,$D636),
_xlpm.interimString,MID(_xlpm.legacyData,FIND(G$1,_xlpm.legacyData)+LEN(G$1)+3,LEN(_xlpm.legacyData)),
IF(ISERROR(FIND(G$1,_xlpm.legacyData)),"",LEFT(_xlpm.interimString,FIND("}",_xlpm.interimString)-2))),"")</f>
        <v/>
      </c>
      <c r="H636" s="9" t="str">
        <f>IF(OR(AND(E636="",F636="",G636=""),AND(B636="labels.icon",F636="")),"",
SUBSTITUTE("{\""featureType\"":\"""&amp;A636&amp;"\"",\""elementType\"":\"""&amp;B636&amp;"\"",\""stylers\"":["&amp;
IF(OR(E636="",B636="labels.icon"),"","{\""visibility\"":\"""&amp;E636&amp;"\""},")&amp;
IF(F636="","","{\""color\"":\"""&amp;F636&amp;"\""},")&amp;
IF(OR(G636="",B636="labels.icon"),"","{\""weight\"":"&amp;G636&amp;"}")&amp;
"]}" &amp;IF((COUNTA(H637:H$778)-COUNTIF(H637:H$778,""))&gt;0, ",", ""),",]","]"))</f>
        <v/>
      </c>
    </row>
    <row r="637" spans="1:8">
      <c r="A637" s="7" t="s">
        <v>79</v>
      </c>
      <c r="B637" t="str" cm="1">
        <f t="array" ref="B637">INDEX('CONSTRUCTION 7 Types'!A:A,COUNTIF(A$2:A637,A637))</f>
        <v>labels.text.stroke</v>
      </c>
      <c r="D637" t="b">
        <f>_xlfn.LET(_xlpm.overrideMatch,IFERROR(MATCH("{""featureType"":""" &amp; INDEX('CONFIG Legacy V3 Mapping'!B:B,MATCH('OUTPUT Legacy Converter'!A637,'CONFIG Legacy V3 Mapping'!A:A,0)) &amp; """,""elementType"":""" &amp; B637 &amp; """",'INPUT Legacy JSON Input'!$D:$D,0),FALSE),
_xlpm.allMatch,IF(LEN(A637)-LEN(SUBSTITUTE(A637,".",""))=0,IFERROR(MATCH("{""featureType"":"""&amp;INDEX('CONFIG Legacy V3 Mapping'!B:B,MATCH('OUTPUT Legacy Converter'!A637,'CONFIG Legacy V3 Mapping'!A:A,0))&amp;""",""elementType"":""all""",'INPUT Legacy JSON Input'!$D:$D,0),FALSE),FALSE),
_xlpm.defaultMatch,IF(LEN(A637)-LEN(SUBSTITUTE(A637,".",""))=0,IFERROR(MATCH("{""elementType"":""" &amp; B637 &amp; """",'INPUT Legacy JSON Input'!$D:$D,0),FALSE),FALSE),
IF(_xlpm.overrideMatch,_xlpm.overrideMatch,IF(_xlpm.allMatch,_xlpm.allMatch,IF(_xlpm.defaultMatch,_xlpm.defaultMatch,FALSE))))</f>
        <v>0</v>
      </c>
      <c r="E637" t="str" cm="1">
        <f t="array" ref="E637">IF($D637&lt;&gt;FALSE,_xlfn.LET(_xlpm.legacyData,INDEX('INPUT Legacy JSON Input'!$C:$C,$D637),
_xlpm.interimString,MID(_xlpm.legacyData,FIND(E$1,_xlpm.legacyData)+LEN(E$1)+3,LEN(_xlpm.legacyData)),
IF(ISERROR(FIND(E$1,_xlpm.legacyData)),"",LEFT(_xlpm.interimString,FIND("}",_xlpm.interimString)-2))),"")</f>
        <v/>
      </c>
      <c r="F637" t="str" cm="1">
        <f t="array" ref="F637">IF($D637&lt;&gt;FALSE,_xlfn.LET(_xlpm.legacyData,INDEX('INPUT Legacy JSON Input'!$C:$C,$D637),
_xlpm.interimString,MID(_xlpm.legacyData,FIND(F$1,_xlpm.legacyData)+LEN(F$1)+3,LEN(_xlpm.legacyData)),
IF(ISERROR(FIND(F$1,_xlpm.legacyData)),"",LEFT(_xlpm.interimString,FIND("}",_xlpm.interimString)-2))),"")</f>
        <v/>
      </c>
      <c r="G637" t="str" cm="1">
        <f t="array" ref="G637">IF($D637&lt;&gt;FALSE,_xlfn.LET(_xlpm.legacyData,INDEX('INPUT Legacy JSON Input'!$C:$C,$D637),
_xlpm.interimString,MID(_xlpm.legacyData,FIND(G$1,_xlpm.legacyData)+LEN(G$1)+3,LEN(_xlpm.legacyData)),
IF(ISERROR(FIND(G$1,_xlpm.legacyData)),"",LEFT(_xlpm.interimString,FIND("}",_xlpm.interimString)-2))),"")</f>
        <v/>
      </c>
      <c r="H637" s="9" t="str">
        <f>IF(OR(AND(E637="",F637="",G637=""),AND(B637="labels.icon",F637="")),"",
SUBSTITUTE("{\""featureType\"":\"""&amp;A637&amp;"\"",\""elementType\"":\"""&amp;B637&amp;"\"",\""stylers\"":["&amp;
IF(OR(E637="",B637="labels.icon"),"","{\""visibility\"":\"""&amp;E637&amp;"\""},")&amp;
IF(F637="","","{\""color\"":\"""&amp;F637&amp;"\""},")&amp;
IF(OR(G637="",B637="labels.icon"),"","{\""weight\"":"&amp;G637&amp;"}")&amp;
"]}" &amp;IF((COUNTA(H638:H$778)-COUNTIF(H638:H$778,""))&gt;0, ",", ""),",]","]"))</f>
        <v/>
      </c>
    </row>
    <row r="638" spans="1:8">
      <c r="A638" s="7" t="s">
        <v>80</v>
      </c>
      <c r="B638" t="str" cm="1">
        <f t="array" ref="B638">INDEX('CONSTRUCTION 7 Types'!A:A,COUNTIF(A$2:A638,A638))</f>
        <v>labels.text.stroke</v>
      </c>
      <c r="D638" t="b">
        <f>_xlfn.LET(_xlpm.overrideMatch,IFERROR(MATCH("{""featureType"":""" &amp; INDEX('CONFIG Legacy V3 Mapping'!B:B,MATCH('OUTPUT Legacy Converter'!A638,'CONFIG Legacy V3 Mapping'!A:A,0)) &amp; """,""elementType"":""" &amp; B638 &amp; """",'INPUT Legacy JSON Input'!$D:$D,0),FALSE),
_xlpm.allMatch,IF(LEN(A638)-LEN(SUBSTITUTE(A638,".",""))=0,IFERROR(MATCH("{""featureType"":"""&amp;INDEX('CONFIG Legacy V3 Mapping'!B:B,MATCH('OUTPUT Legacy Converter'!A638,'CONFIG Legacy V3 Mapping'!A:A,0))&amp;""",""elementType"":""all""",'INPUT Legacy JSON Input'!$D:$D,0),FALSE),FALSE),
_xlpm.defaultMatch,IF(LEN(A638)-LEN(SUBSTITUTE(A638,".",""))=0,IFERROR(MATCH("{""elementType"":""" &amp; B638 &amp; """",'INPUT Legacy JSON Input'!$D:$D,0),FALSE),FALSE),
IF(_xlpm.overrideMatch,_xlpm.overrideMatch,IF(_xlpm.allMatch,_xlpm.allMatch,IF(_xlpm.defaultMatch,_xlpm.defaultMatch,FALSE))))</f>
        <v>0</v>
      </c>
      <c r="E638" t="str" cm="1">
        <f t="array" ref="E638">IF($D638&lt;&gt;FALSE,_xlfn.LET(_xlpm.legacyData,INDEX('INPUT Legacy JSON Input'!$C:$C,$D638),
_xlpm.interimString,MID(_xlpm.legacyData,FIND(E$1,_xlpm.legacyData)+LEN(E$1)+3,LEN(_xlpm.legacyData)),
IF(ISERROR(FIND(E$1,_xlpm.legacyData)),"",LEFT(_xlpm.interimString,FIND("}",_xlpm.interimString)-2))),"")</f>
        <v/>
      </c>
      <c r="F638" t="str" cm="1">
        <f t="array" ref="F638">IF($D638&lt;&gt;FALSE,_xlfn.LET(_xlpm.legacyData,INDEX('INPUT Legacy JSON Input'!$C:$C,$D638),
_xlpm.interimString,MID(_xlpm.legacyData,FIND(F$1,_xlpm.legacyData)+LEN(F$1)+3,LEN(_xlpm.legacyData)),
IF(ISERROR(FIND(F$1,_xlpm.legacyData)),"",LEFT(_xlpm.interimString,FIND("}",_xlpm.interimString)-2))),"")</f>
        <v/>
      </c>
      <c r="G638" t="str" cm="1">
        <f t="array" ref="G638">IF($D638&lt;&gt;FALSE,_xlfn.LET(_xlpm.legacyData,INDEX('INPUT Legacy JSON Input'!$C:$C,$D638),
_xlpm.interimString,MID(_xlpm.legacyData,FIND(G$1,_xlpm.legacyData)+LEN(G$1)+3,LEN(_xlpm.legacyData)),
IF(ISERROR(FIND(G$1,_xlpm.legacyData)),"",LEFT(_xlpm.interimString,FIND("}",_xlpm.interimString)-2))),"")</f>
        <v/>
      </c>
      <c r="H638" s="9" t="str">
        <f>IF(OR(AND(E638="",F638="",G638=""),AND(B638="labels.icon",F638="")),"",
SUBSTITUTE("{\""featureType\"":\"""&amp;A638&amp;"\"",\""elementType\"":\"""&amp;B638&amp;"\"",\""stylers\"":["&amp;
IF(OR(E638="",B638="labels.icon"),"","{\""visibility\"":\"""&amp;E638&amp;"\""},")&amp;
IF(F638="","","{\""color\"":\"""&amp;F638&amp;"\""},")&amp;
IF(OR(G638="",B638="labels.icon"),"","{\""weight\"":"&amp;G638&amp;"}")&amp;
"]}" &amp;IF((COUNTA(H639:H$778)-COUNTIF(H639:H$778,""))&gt;0, ",", ""),",]","]"))</f>
        <v/>
      </c>
    </row>
    <row r="639" spans="1:8">
      <c r="A639" s="7" t="s">
        <v>81</v>
      </c>
      <c r="B639" t="str" cm="1">
        <f t="array" ref="B639">INDEX('CONSTRUCTION 7 Types'!A:A,COUNTIF(A$2:A639,A639))</f>
        <v>labels.text.stroke</v>
      </c>
      <c r="D639" t="b">
        <f>_xlfn.LET(_xlpm.overrideMatch,IFERROR(MATCH("{""featureType"":""" &amp; INDEX('CONFIG Legacy V3 Mapping'!B:B,MATCH('OUTPUT Legacy Converter'!A639,'CONFIG Legacy V3 Mapping'!A:A,0)) &amp; """,""elementType"":""" &amp; B639 &amp; """",'INPUT Legacy JSON Input'!$D:$D,0),FALSE),
_xlpm.allMatch,IF(LEN(A639)-LEN(SUBSTITUTE(A639,".",""))=0,IFERROR(MATCH("{""featureType"":"""&amp;INDEX('CONFIG Legacy V3 Mapping'!B:B,MATCH('OUTPUT Legacy Converter'!A639,'CONFIG Legacy V3 Mapping'!A:A,0))&amp;""",""elementType"":""all""",'INPUT Legacy JSON Input'!$D:$D,0),FALSE),FALSE),
_xlpm.defaultMatch,IF(LEN(A639)-LEN(SUBSTITUTE(A639,".",""))=0,IFERROR(MATCH("{""elementType"":""" &amp; B639 &amp; """",'INPUT Legacy JSON Input'!$D:$D,0),FALSE),FALSE),
IF(_xlpm.overrideMatch,_xlpm.overrideMatch,IF(_xlpm.allMatch,_xlpm.allMatch,IF(_xlpm.defaultMatch,_xlpm.defaultMatch,FALSE))))</f>
        <v>0</v>
      </c>
      <c r="E639" t="str" cm="1">
        <f t="array" ref="E639">IF($D639&lt;&gt;FALSE,_xlfn.LET(_xlpm.legacyData,INDEX('INPUT Legacy JSON Input'!$C:$C,$D639),
_xlpm.interimString,MID(_xlpm.legacyData,FIND(E$1,_xlpm.legacyData)+LEN(E$1)+3,LEN(_xlpm.legacyData)),
IF(ISERROR(FIND(E$1,_xlpm.legacyData)),"",LEFT(_xlpm.interimString,FIND("}",_xlpm.interimString)-2))),"")</f>
        <v/>
      </c>
      <c r="F639" t="str" cm="1">
        <f t="array" ref="F639">IF($D639&lt;&gt;FALSE,_xlfn.LET(_xlpm.legacyData,INDEX('INPUT Legacy JSON Input'!$C:$C,$D639),
_xlpm.interimString,MID(_xlpm.legacyData,FIND(F$1,_xlpm.legacyData)+LEN(F$1)+3,LEN(_xlpm.legacyData)),
IF(ISERROR(FIND(F$1,_xlpm.legacyData)),"",LEFT(_xlpm.interimString,FIND("}",_xlpm.interimString)-2))),"")</f>
        <v/>
      </c>
      <c r="G639" t="str" cm="1">
        <f t="array" ref="G639">IF($D639&lt;&gt;FALSE,_xlfn.LET(_xlpm.legacyData,INDEX('INPUT Legacy JSON Input'!$C:$C,$D639),
_xlpm.interimString,MID(_xlpm.legacyData,FIND(G$1,_xlpm.legacyData)+LEN(G$1)+3,LEN(_xlpm.legacyData)),
IF(ISERROR(FIND(G$1,_xlpm.legacyData)),"",LEFT(_xlpm.interimString,FIND("}",_xlpm.interimString)-2))),"")</f>
        <v/>
      </c>
      <c r="H639" s="9" t="str">
        <f>IF(OR(AND(E639="",F639="",G639=""),AND(B639="labels.icon",F639="")),"",
SUBSTITUTE("{\""featureType\"":\"""&amp;A639&amp;"\"",\""elementType\"":\"""&amp;B639&amp;"\"",\""stylers\"":["&amp;
IF(OR(E639="",B639="labels.icon"),"","{\""visibility\"":\"""&amp;E639&amp;"\""},")&amp;
IF(F639="","","{\""color\"":\"""&amp;F639&amp;"\""},")&amp;
IF(OR(G639="",B639="labels.icon"),"","{\""weight\"":"&amp;G639&amp;"}")&amp;
"]}" &amp;IF((COUNTA(H640:H$778)-COUNTIF(H640:H$778,""))&gt;0, ",", ""),",]","]"))</f>
        <v/>
      </c>
    </row>
    <row r="640" spans="1:8">
      <c r="A640" s="7" t="s">
        <v>82</v>
      </c>
      <c r="B640" t="str" cm="1">
        <f t="array" ref="B640">INDEX('CONSTRUCTION 7 Types'!A:A,COUNTIF(A$2:A640,A640))</f>
        <v>labels.text.stroke</v>
      </c>
      <c r="D640" t="b">
        <f>_xlfn.LET(_xlpm.overrideMatch,IFERROR(MATCH("{""featureType"":""" &amp; INDEX('CONFIG Legacy V3 Mapping'!B:B,MATCH('OUTPUT Legacy Converter'!A640,'CONFIG Legacy V3 Mapping'!A:A,0)) &amp; """,""elementType"":""" &amp; B640 &amp; """",'INPUT Legacy JSON Input'!$D:$D,0),FALSE),
_xlpm.allMatch,IF(LEN(A640)-LEN(SUBSTITUTE(A640,".",""))=0,IFERROR(MATCH("{""featureType"":"""&amp;INDEX('CONFIG Legacy V3 Mapping'!B:B,MATCH('OUTPUT Legacy Converter'!A640,'CONFIG Legacy V3 Mapping'!A:A,0))&amp;""",""elementType"":""all""",'INPUT Legacy JSON Input'!$D:$D,0),FALSE),FALSE),
_xlpm.defaultMatch,IF(LEN(A640)-LEN(SUBSTITUTE(A640,".",""))=0,IFERROR(MATCH("{""elementType"":""" &amp; B640 &amp; """",'INPUT Legacy JSON Input'!$D:$D,0),FALSE),FALSE),
IF(_xlpm.overrideMatch,_xlpm.overrideMatch,IF(_xlpm.allMatch,_xlpm.allMatch,IF(_xlpm.defaultMatch,_xlpm.defaultMatch,FALSE))))</f>
        <v>0</v>
      </c>
      <c r="E640" t="str" cm="1">
        <f t="array" ref="E640">IF($D640&lt;&gt;FALSE,_xlfn.LET(_xlpm.legacyData,INDEX('INPUT Legacy JSON Input'!$C:$C,$D640),
_xlpm.interimString,MID(_xlpm.legacyData,FIND(E$1,_xlpm.legacyData)+LEN(E$1)+3,LEN(_xlpm.legacyData)),
IF(ISERROR(FIND(E$1,_xlpm.legacyData)),"",LEFT(_xlpm.interimString,FIND("}",_xlpm.interimString)-2))),"")</f>
        <v/>
      </c>
      <c r="F640" t="str" cm="1">
        <f t="array" ref="F640">IF($D640&lt;&gt;FALSE,_xlfn.LET(_xlpm.legacyData,INDEX('INPUT Legacy JSON Input'!$C:$C,$D640),
_xlpm.interimString,MID(_xlpm.legacyData,FIND(F$1,_xlpm.legacyData)+LEN(F$1)+3,LEN(_xlpm.legacyData)),
IF(ISERROR(FIND(F$1,_xlpm.legacyData)),"",LEFT(_xlpm.interimString,FIND("}",_xlpm.interimString)-2))),"")</f>
        <v/>
      </c>
      <c r="G640" t="str" cm="1">
        <f t="array" ref="G640">IF($D640&lt;&gt;FALSE,_xlfn.LET(_xlpm.legacyData,INDEX('INPUT Legacy JSON Input'!$C:$C,$D640),
_xlpm.interimString,MID(_xlpm.legacyData,FIND(G$1,_xlpm.legacyData)+LEN(G$1)+3,LEN(_xlpm.legacyData)),
IF(ISERROR(FIND(G$1,_xlpm.legacyData)),"",LEFT(_xlpm.interimString,FIND("}",_xlpm.interimString)-2))),"")</f>
        <v/>
      </c>
      <c r="H640" s="9" t="str">
        <f>IF(OR(AND(E640="",F640="",G640=""),AND(B640="labels.icon",F640="")),"",
SUBSTITUTE("{\""featureType\"":\"""&amp;A640&amp;"\"",\""elementType\"":\"""&amp;B640&amp;"\"",\""stylers\"":["&amp;
IF(OR(E640="",B640="labels.icon"),"","{\""visibility\"":\"""&amp;E640&amp;"\""},")&amp;
IF(F640="","","{\""color\"":\"""&amp;F640&amp;"\""},")&amp;
IF(OR(G640="",B640="labels.icon"),"","{\""weight\"":"&amp;G640&amp;"}")&amp;
"]}" &amp;IF((COUNTA(H641:H$778)-COUNTIF(H641:H$778,""))&gt;0, ",", ""),",]","]"))</f>
        <v/>
      </c>
    </row>
    <row r="641" spans="1:8">
      <c r="A641" s="7" t="s">
        <v>83</v>
      </c>
      <c r="B641" t="str" cm="1">
        <f t="array" ref="B641">INDEX('CONSTRUCTION 7 Types'!A:A,COUNTIF(A$2:A641,A641))</f>
        <v>labels.text.stroke</v>
      </c>
      <c r="D641" t="b">
        <f>_xlfn.LET(_xlpm.overrideMatch,IFERROR(MATCH("{""featureType"":""" &amp; INDEX('CONFIG Legacy V3 Mapping'!B:B,MATCH('OUTPUT Legacy Converter'!A641,'CONFIG Legacy V3 Mapping'!A:A,0)) &amp; """,""elementType"":""" &amp; B641 &amp; """",'INPUT Legacy JSON Input'!$D:$D,0),FALSE),
_xlpm.allMatch,IF(LEN(A641)-LEN(SUBSTITUTE(A641,".",""))=0,IFERROR(MATCH("{""featureType"":"""&amp;INDEX('CONFIG Legacy V3 Mapping'!B:B,MATCH('OUTPUT Legacy Converter'!A641,'CONFIG Legacy V3 Mapping'!A:A,0))&amp;""",""elementType"":""all""",'INPUT Legacy JSON Input'!$D:$D,0),FALSE),FALSE),
_xlpm.defaultMatch,IF(LEN(A641)-LEN(SUBSTITUTE(A641,".",""))=0,IFERROR(MATCH("{""elementType"":""" &amp; B641 &amp; """",'INPUT Legacy JSON Input'!$D:$D,0),FALSE),FALSE),
IF(_xlpm.overrideMatch,_xlpm.overrideMatch,IF(_xlpm.allMatch,_xlpm.allMatch,IF(_xlpm.defaultMatch,_xlpm.defaultMatch,FALSE))))</f>
        <v>0</v>
      </c>
      <c r="E641" t="str" cm="1">
        <f t="array" ref="E641">IF($D641&lt;&gt;FALSE,_xlfn.LET(_xlpm.legacyData,INDEX('INPUT Legacy JSON Input'!$C:$C,$D641),
_xlpm.interimString,MID(_xlpm.legacyData,FIND(E$1,_xlpm.legacyData)+LEN(E$1)+3,LEN(_xlpm.legacyData)),
IF(ISERROR(FIND(E$1,_xlpm.legacyData)),"",LEFT(_xlpm.interimString,FIND("}",_xlpm.interimString)-2))),"")</f>
        <v/>
      </c>
      <c r="F641" t="str" cm="1">
        <f t="array" ref="F641">IF($D641&lt;&gt;FALSE,_xlfn.LET(_xlpm.legacyData,INDEX('INPUT Legacy JSON Input'!$C:$C,$D641),
_xlpm.interimString,MID(_xlpm.legacyData,FIND(F$1,_xlpm.legacyData)+LEN(F$1)+3,LEN(_xlpm.legacyData)),
IF(ISERROR(FIND(F$1,_xlpm.legacyData)),"",LEFT(_xlpm.interimString,FIND("}",_xlpm.interimString)-2))),"")</f>
        <v/>
      </c>
      <c r="G641" t="str" cm="1">
        <f t="array" ref="G641">IF($D641&lt;&gt;FALSE,_xlfn.LET(_xlpm.legacyData,INDEX('INPUT Legacy JSON Input'!$C:$C,$D641),
_xlpm.interimString,MID(_xlpm.legacyData,FIND(G$1,_xlpm.legacyData)+LEN(G$1)+3,LEN(_xlpm.legacyData)),
IF(ISERROR(FIND(G$1,_xlpm.legacyData)),"",LEFT(_xlpm.interimString,FIND("}",_xlpm.interimString)-2))),"")</f>
        <v/>
      </c>
      <c r="H641" s="9" t="str">
        <f>IF(OR(AND(E641="",F641="",G641=""),AND(B641="labels.icon",F641="")),"",
SUBSTITUTE("{\""featureType\"":\"""&amp;A641&amp;"\"",\""elementType\"":\"""&amp;B641&amp;"\"",\""stylers\"":["&amp;
IF(OR(E641="",B641="labels.icon"),"","{\""visibility\"":\"""&amp;E641&amp;"\""},")&amp;
IF(F641="","","{\""color\"":\"""&amp;F641&amp;"\""},")&amp;
IF(OR(G641="",B641="labels.icon"),"","{\""weight\"":"&amp;G641&amp;"}")&amp;
"]}" &amp;IF((COUNTA(H642:H$778)-COUNTIF(H642:H$778,""))&gt;0, ",", ""),",]","]"))</f>
        <v/>
      </c>
    </row>
    <row r="642" spans="1:8">
      <c r="A642" s="7" t="s">
        <v>84</v>
      </c>
      <c r="B642" t="str" cm="1">
        <f t="array" ref="B642">INDEX('CONSTRUCTION 7 Types'!A:A,COUNTIF(A$2:A642,A642))</f>
        <v>labels.text.stroke</v>
      </c>
      <c r="D642" t="b">
        <f>_xlfn.LET(_xlpm.overrideMatch,IFERROR(MATCH("{""featureType"":""" &amp; INDEX('CONFIG Legacy V3 Mapping'!B:B,MATCH('OUTPUT Legacy Converter'!A642,'CONFIG Legacy V3 Mapping'!A:A,0)) &amp; """,""elementType"":""" &amp; B642 &amp; """",'INPUT Legacy JSON Input'!$D:$D,0),FALSE),
_xlpm.allMatch,IF(LEN(A642)-LEN(SUBSTITUTE(A642,".",""))=0,IFERROR(MATCH("{""featureType"":"""&amp;INDEX('CONFIG Legacy V3 Mapping'!B:B,MATCH('OUTPUT Legacy Converter'!A642,'CONFIG Legacy V3 Mapping'!A:A,0))&amp;""",""elementType"":""all""",'INPUT Legacy JSON Input'!$D:$D,0),FALSE),FALSE),
_xlpm.defaultMatch,IF(LEN(A642)-LEN(SUBSTITUTE(A642,".",""))=0,IFERROR(MATCH("{""elementType"":""" &amp; B642 &amp; """",'INPUT Legacy JSON Input'!$D:$D,0),FALSE),FALSE),
IF(_xlpm.overrideMatch,_xlpm.overrideMatch,IF(_xlpm.allMatch,_xlpm.allMatch,IF(_xlpm.defaultMatch,_xlpm.defaultMatch,FALSE))))</f>
        <v>0</v>
      </c>
      <c r="E642" t="str" cm="1">
        <f t="array" ref="E642">IF($D642&lt;&gt;FALSE,_xlfn.LET(_xlpm.legacyData,INDEX('INPUT Legacy JSON Input'!$C:$C,$D642),
_xlpm.interimString,MID(_xlpm.legacyData,FIND(E$1,_xlpm.legacyData)+LEN(E$1)+3,LEN(_xlpm.legacyData)),
IF(ISERROR(FIND(E$1,_xlpm.legacyData)),"",LEFT(_xlpm.interimString,FIND("}",_xlpm.interimString)-2))),"")</f>
        <v/>
      </c>
      <c r="F642" t="str" cm="1">
        <f t="array" ref="F642">IF($D642&lt;&gt;FALSE,_xlfn.LET(_xlpm.legacyData,INDEX('INPUT Legacy JSON Input'!$C:$C,$D642),
_xlpm.interimString,MID(_xlpm.legacyData,FIND(F$1,_xlpm.legacyData)+LEN(F$1)+3,LEN(_xlpm.legacyData)),
IF(ISERROR(FIND(F$1,_xlpm.legacyData)),"",LEFT(_xlpm.interimString,FIND("}",_xlpm.interimString)-2))),"")</f>
        <v/>
      </c>
      <c r="G642" t="str" cm="1">
        <f t="array" ref="G642">IF($D642&lt;&gt;FALSE,_xlfn.LET(_xlpm.legacyData,INDEX('INPUT Legacy JSON Input'!$C:$C,$D642),
_xlpm.interimString,MID(_xlpm.legacyData,FIND(G$1,_xlpm.legacyData)+LEN(G$1)+3,LEN(_xlpm.legacyData)),
IF(ISERROR(FIND(G$1,_xlpm.legacyData)),"",LEFT(_xlpm.interimString,FIND("}",_xlpm.interimString)-2))),"")</f>
        <v/>
      </c>
      <c r="H642" s="9" t="str">
        <f>IF(OR(AND(E642="",F642="",G642=""),AND(B642="labels.icon",F642="")),"",
SUBSTITUTE("{\""featureType\"":\"""&amp;A642&amp;"\"",\""elementType\"":\"""&amp;B642&amp;"\"",\""stylers\"":["&amp;
IF(OR(E642="",B642="labels.icon"),"","{\""visibility\"":\"""&amp;E642&amp;"\""},")&amp;
IF(F642="","","{\""color\"":\"""&amp;F642&amp;"\""},")&amp;
IF(OR(G642="",B642="labels.icon"),"","{\""weight\"":"&amp;G642&amp;"}")&amp;
"]}" &amp;IF((COUNTA(H643:H$778)-COUNTIF(H643:H$778,""))&gt;0, ",", ""),",]","]"))</f>
        <v/>
      </c>
    </row>
    <row r="643" spans="1:8">
      <c r="A643" s="7" t="s">
        <v>85</v>
      </c>
      <c r="B643" t="str" cm="1">
        <f t="array" ref="B643">INDEX('CONSTRUCTION 7 Types'!A:A,COUNTIF(A$2:A643,A643))</f>
        <v>labels.text.stroke</v>
      </c>
      <c r="D643" t="b">
        <f>_xlfn.LET(_xlpm.overrideMatch,IFERROR(MATCH("{""featureType"":""" &amp; INDEX('CONFIG Legacy V3 Mapping'!B:B,MATCH('OUTPUT Legacy Converter'!A643,'CONFIG Legacy V3 Mapping'!A:A,0)) &amp; """,""elementType"":""" &amp; B643 &amp; """",'INPUT Legacy JSON Input'!$D:$D,0),FALSE),
_xlpm.allMatch,IF(LEN(A643)-LEN(SUBSTITUTE(A643,".",""))=0,IFERROR(MATCH("{""featureType"":"""&amp;INDEX('CONFIG Legacy V3 Mapping'!B:B,MATCH('OUTPUT Legacy Converter'!A643,'CONFIG Legacy V3 Mapping'!A:A,0))&amp;""",""elementType"":""all""",'INPUT Legacy JSON Input'!$D:$D,0),FALSE),FALSE),
_xlpm.defaultMatch,IF(LEN(A643)-LEN(SUBSTITUTE(A643,".",""))=0,IFERROR(MATCH("{""elementType"":""" &amp; B643 &amp; """",'INPUT Legacy JSON Input'!$D:$D,0),FALSE),FALSE),
IF(_xlpm.overrideMatch,_xlpm.overrideMatch,IF(_xlpm.allMatch,_xlpm.allMatch,IF(_xlpm.defaultMatch,_xlpm.defaultMatch,FALSE))))</f>
        <v>0</v>
      </c>
      <c r="E643" t="str" cm="1">
        <f t="array" ref="E643">IF($D643&lt;&gt;FALSE,_xlfn.LET(_xlpm.legacyData,INDEX('INPUT Legacy JSON Input'!$C:$C,$D643),
_xlpm.interimString,MID(_xlpm.legacyData,FIND(E$1,_xlpm.legacyData)+LEN(E$1)+3,LEN(_xlpm.legacyData)),
IF(ISERROR(FIND(E$1,_xlpm.legacyData)),"",LEFT(_xlpm.interimString,FIND("}",_xlpm.interimString)-2))),"")</f>
        <v/>
      </c>
      <c r="F643" t="str" cm="1">
        <f t="array" ref="F643">IF($D643&lt;&gt;FALSE,_xlfn.LET(_xlpm.legacyData,INDEX('INPUT Legacy JSON Input'!$C:$C,$D643),
_xlpm.interimString,MID(_xlpm.legacyData,FIND(F$1,_xlpm.legacyData)+LEN(F$1)+3,LEN(_xlpm.legacyData)),
IF(ISERROR(FIND(F$1,_xlpm.legacyData)),"",LEFT(_xlpm.interimString,FIND("}",_xlpm.interimString)-2))),"")</f>
        <v/>
      </c>
      <c r="G643" t="str" cm="1">
        <f t="array" ref="G643">IF($D643&lt;&gt;FALSE,_xlfn.LET(_xlpm.legacyData,INDEX('INPUT Legacy JSON Input'!$C:$C,$D643),
_xlpm.interimString,MID(_xlpm.legacyData,FIND(G$1,_xlpm.legacyData)+LEN(G$1)+3,LEN(_xlpm.legacyData)),
IF(ISERROR(FIND(G$1,_xlpm.legacyData)),"",LEFT(_xlpm.interimString,FIND("}",_xlpm.interimString)-2))),"")</f>
        <v/>
      </c>
      <c r="H643" s="9" t="str">
        <f>IF(OR(AND(E643="",F643="",G643=""),AND(B643="labels.icon",F643="")),"",
SUBSTITUTE("{\""featureType\"":\"""&amp;A643&amp;"\"",\""elementType\"":\"""&amp;B643&amp;"\"",\""stylers\"":["&amp;
IF(OR(E643="",B643="labels.icon"),"","{\""visibility\"":\"""&amp;E643&amp;"\""},")&amp;
IF(F643="","","{\""color\"":\"""&amp;F643&amp;"\""},")&amp;
IF(OR(G643="",B643="labels.icon"),"","{\""weight\"":"&amp;G643&amp;"}")&amp;
"]}" &amp;IF((COUNTA(H644:H$778)-COUNTIF(H644:H$778,""))&gt;0, ",", ""),",]","]"))</f>
        <v/>
      </c>
    </row>
    <row r="644" spans="1:8">
      <c r="A644" s="7" t="s">
        <v>86</v>
      </c>
      <c r="B644" t="str" cm="1">
        <f t="array" ref="B644">INDEX('CONSTRUCTION 7 Types'!A:A,COUNTIF(A$2:A644,A644))</f>
        <v>labels.text.stroke</v>
      </c>
      <c r="D644" t="b">
        <f>_xlfn.LET(_xlpm.overrideMatch,IFERROR(MATCH("{""featureType"":""" &amp; INDEX('CONFIG Legacy V3 Mapping'!B:B,MATCH('OUTPUT Legacy Converter'!A644,'CONFIG Legacy V3 Mapping'!A:A,0)) &amp; """,""elementType"":""" &amp; B644 &amp; """",'INPUT Legacy JSON Input'!$D:$D,0),FALSE),
_xlpm.allMatch,IF(LEN(A644)-LEN(SUBSTITUTE(A644,".",""))=0,IFERROR(MATCH("{""featureType"":"""&amp;INDEX('CONFIG Legacy V3 Mapping'!B:B,MATCH('OUTPUT Legacy Converter'!A644,'CONFIG Legacy V3 Mapping'!A:A,0))&amp;""",""elementType"":""all""",'INPUT Legacy JSON Input'!$D:$D,0),FALSE),FALSE),
_xlpm.defaultMatch,IF(LEN(A644)-LEN(SUBSTITUTE(A644,".",""))=0,IFERROR(MATCH("{""elementType"":""" &amp; B644 &amp; """",'INPUT Legacy JSON Input'!$D:$D,0),FALSE),FALSE),
IF(_xlpm.overrideMatch,_xlpm.overrideMatch,IF(_xlpm.allMatch,_xlpm.allMatch,IF(_xlpm.defaultMatch,_xlpm.defaultMatch,FALSE))))</f>
        <v>0</v>
      </c>
      <c r="E644" t="str" cm="1">
        <f t="array" ref="E644">IF($D644&lt;&gt;FALSE,_xlfn.LET(_xlpm.legacyData,INDEX('INPUT Legacy JSON Input'!$C:$C,$D644),
_xlpm.interimString,MID(_xlpm.legacyData,FIND(E$1,_xlpm.legacyData)+LEN(E$1)+3,LEN(_xlpm.legacyData)),
IF(ISERROR(FIND(E$1,_xlpm.legacyData)),"",LEFT(_xlpm.interimString,FIND("}",_xlpm.interimString)-2))),"")</f>
        <v/>
      </c>
      <c r="F644" t="str" cm="1">
        <f t="array" ref="F644">IF($D644&lt;&gt;FALSE,_xlfn.LET(_xlpm.legacyData,INDEX('INPUT Legacy JSON Input'!$C:$C,$D644),
_xlpm.interimString,MID(_xlpm.legacyData,FIND(F$1,_xlpm.legacyData)+LEN(F$1)+3,LEN(_xlpm.legacyData)),
IF(ISERROR(FIND(F$1,_xlpm.legacyData)),"",LEFT(_xlpm.interimString,FIND("}",_xlpm.interimString)-2))),"")</f>
        <v/>
      </c>
      <c r="G644" t="str" cm="1">
        <f t="array" ref="G644">IF($D644&lt;&gt;FALSE,_xlfn.LET(_xlpm.legacyData,INDEX('INPUT Legacy JSON Input'!$C:$C,$D644),
_xlpm.interimString,MID(_xlpm.legacyData,FIND(G$1,_xlpm.legacyData)+LEN(G$1)+3,LEN(_xlpm.legacyData)),
IF(ISERROR(FIND(G$1,_xlpm.legacyData)),"",LEFT(_xlpm.interimString,FIND("}",_xlpm.interimString)-2))),"")</f>
        <v/>
      </c>
      <c r="H644" s="9" t="str">
        <f>IF(OR(AND(E644="",F644="",G644=""),AND(B644="labels.icon",F644="")),"",
SUBSTITUTE("{\""featureType\"":\"""&amp;A644&amp;"\"",\""elementType\"":\"""&amp;B644&amp;"\"",\""stylers\"":["&amp;
IF(OR(E644="",B644="labels.icon"),"","{\""visibility\"":\"""&amp;E644&amp;"\""},")&amp;
IF(F644="","","{\""color\"":\"""&amp;F644&amp;"\""},")&amp;
IF(OR(G644="",B644="labels.icon"),"","{\""weight\"":"&amp;G644&amp;"}")&amp;
"]}" &amp;IF((COUNTA(H645:H$778)-COUNTIF(H645:H$778,""))&gt;0, ",", ""),",]","]"))</f>
        <v/>
      </c>
    </row>
    <row r="645" spans="1:8">
      <c r="A645" s="7" t="s">
        <v>87</v>
      </c>
      <c r="B645" t="str" cm="1">
        <f t="array" ref="B645">INDEX('CONSTRUCTION 7 Types'!A:A,COUNTIF(A$2:A645,A645))</f>
        <v>labels.text.stroke</v>
      </c>
      <c r="D645" t="b">
        <f>_xlfn.LET(_xlpm.overrideMatch,IFERROR(MATCH("{""featureType"":""" &amp; INDEX('CONFIG Legacy V3 Mapping'!B:B,MATCH('OUTPUT Legacy Converter'!A645,'CONFIG Legacy V3 Mapping'!A:A,0)) &amp; """,""elementType"":""" &amp; B645 &amp; """",'INPUT Legacy JSON Input'!$D:$D,0),FALSE),
_xlpm.allMatch,IF(LEN(A645)-LEN(SUBSTITUTE(A645,".",""))=0,IFERROR(MATCH("{""featureType"":"""&amp;INDEX('CONFIG Legacy V3 Mapping'!B:B,MATCH('OUTPUT Legacy Converter'!A645,'CONFIG Legacy V3 Mapping'!A:A,0))&amp;""",""elementType"":""all""",'INPUT Legacy JSON Input'!$D:$D,0),FALSE),FALSE),
_xlpm.defaultMatch,IF(LEN(A645)-LEN(SUBSTITUTE(A645,".",""))=0,IFERROR(MATCH("{""elementType"":""" &amp; B645 &amp; """",'INPUT Legacy JSON Input'!$D:$D,0),FALSE),FALSE),
IF(_xlpm.overrideMatch,_xlpm.overrideMatch,IF(_xlpm.allMatch,_xlpm.allMatch,IF(_xlpm.defaultMatch,_xlpm.defaultMatch,FALSE))))</f>
        <v>0</v>
      </c>
      <c r="E645" t="str" cm="1">
        <f t="array" ref="E645">IF($D645&lt;&gt;FALSE,_xlfn.LET(_xlpm.legacyData,INDEX('INPUT Legacy JSON Input'!$C:$C,$D645),
_xlpm.interimString,MID(_xlpm.legacyData,FIND(E$1,_xlpm.legacyData)+LEN(E$1)+3,LEN(_xlpm.legacyData)),
IF(ISERROR(FIND(E$1,_xlpm.legacyData)),"",LEFT(_xlpm.interimString,FIND("}",_xlpm.interimString)-2))),"")</f>
        <v/>
      </c>
      <c r="F645" t="str" cm="1">
        <f t="array" ref="F645">IF($D645&lt;&gt;FALSE,_xlfn.LET(_xlpm.legacyData,INDEX('INPUT Legacy JSON Input'!$C:$C,$D645),
_xlpm.interimString,MID(_xlpm.legacyData,FIND(F$1,_xlpm.legacyData)+LEN(F$1)+3,LEN(_xlpm.legacyData)),
IF(ISERROR(FIND(F$1,_xlpm.legacyData)),"",LEFT(_xlpm.interimString,FIND("}",_xlpm.interimString)-2))),"")</f>
        <v/>
      </c>
      <c r="G645" t="str" cm="1">
        <f t="array" ref="G645">IF($D645&lt;&gt;FALSE,_xlfn.LET(_xlpm.legacyData,INDEX('INPUT Legacy JSON Input'!$C:$C,$D645),
_xlpm.interimString,MID(_xlpm.legacyData,FIND(G$1,_xlpm.legacyData)+LEN(G$1)+3,LEN(_xlpm.legacyData)),
IF(ISERROR(FIND(G$1,_xlpm.legacyData)),"",LEFT(_xlpm.interimString,FIND("}",_xlpm.interimString)-2))),"")</f>
        <v/>
      </c>
      <c r="H645" s="9" t="str">
        <f>IF(OR(AND(E645="",F645="",G645=""),AND(B645="labels.icon",F645="")),"",
SUBSTITUTE("{\""featureType\"":\"""&amp;A645&amp;"\"",\""elementType\"":\"""&amp;B645&amp;"\"",\""stylers\"":["&amp;
IF(OR(E645="",B645="labels.icon"),"","{\""visibility\"":\"""&amp;E645&amp;"\""},")&amp;
IF(F645="","","{\""color\"":\"""&amp;F645&amp;"\""},")&amp;
IF(OR(G645="",B645="labels.icon"),"","{\""weight\"":"&amp;G645&amp;"}")&amp;
"]}" &amp;IF((COUNTA(H646:H$778)-COUNTIF(H646:H$778,""))&gt;0, ",", ""),",]","]"))</f>
        <v/>
      </c>
    </row>
    <row r="646" spans="1:8">
      <c r="A646" s="7" t="s">
        <v>88</v>
      </c>
      <c r="B646" t="str" cm="1">
        <f t="array" ref="B646">INDEX('CONSTRUCTION 7 Types'!A:A,COUNTIF(A$2:A646,A646))</f>
        <v>labels.text.stroke</v>
      </c>
      <c r="D646" t="b">
        <f>_xlfn.LET(_xlpm.overrideMatch,IFERROR(MATCH("{""featureType"":""" &amp; INDEX('CONFIG Legacy V3 Mapping'!B:B,MATCH('OUTPUT Legacy Converter'!A646,'CONFIG Legacy V3 Mapping'!A:A,0)) &amp; """,""elementType"":""" &amp; B646 &amp; """",'INPUT Legacy JSON Input'!$D:$D,0),FALSE),
_xlpm.allMatch,IF(LEN(A646)-LEN(SUBSTITUTE(A646,".",""))=0,IFERROR(MATCH("{""featureType"":"""&amp;INDEX('CONFIG Legacy V3 Mapping'!B:B,MATCH('OUTPUT Legacy Converter'!A646,'CONFIG Legacy V3 Mapping'!A:A,0))&amp;""",""elementType"":""all""",'INPUT Legacy JSON Input'!$D:$D,0),FALSE),FALSE),
_xlpm.defaultMatch,IF(LEN(A646)-LEN(SUBSTITUTE(A646,".",""))=0,IFERROR(MATCH("{""elementType"":""" &amp; B646 &amp; """",'INPUT Legacy JSON Input'!$D:$D,0),FALSE),FALSE),
IF(_xlpm.overrideMatch,_xlpm.overrideMatch,IF(_xlpm.allMatch,_xlpm.allMatch,IF(_xlpm.defaultMatch,_xlpm.defaultMatch,FALSE))))</f>
        <v>0</v>
      </c>
      <c r="E646" t="str" cm="1">
        <f t="array" ref="E646">IF($D646&lt;&gt;FALSE,_xlfn.LET(_xlpm.legacyData,INDEX('INPUT Legacy JSON Input'!$C:$C,$D646),
_xlpm.interimString,MID(_xlpm.legacyData,FIND(E$1,_xlpm.legacyData)+LEN(E$1)+3,LEN(_xlpm.legacyData)),
IF(ISERROR(FIND(E$1,_xlpm.legacyData)),"",LEFT(_xlpm.interimString,FIND("}",_xlpm.interimString)-2))),"")</f>
        <v/>
      </c>
      <c r="F646" t="str" cm="1">
        <f t="array" ref="F646">IF($D646&lt;&gt;FALSE,_xlfn.LET(_xlpm.legacyData,INDEX('INPUT Legacy JSON Input'!$C:$C,$D646),
_xlpm.interimString,MID(_xlpm.legacyData,FIND(F$1,_xlpm.legacyData)+LEN(F$1)+3,LEN(_xlpm.legacyData)),
IF(ISERROR(FIND(F$1,_xlpm.legacyData)),"",LEFT(_xlpm.interimString,FIND("}",_xlpm.interimString)-2))),"")</f>
        <v/>
      </c>
      <c r="G646" t="str" cm="1">
        <f t="array" ref="G646">IF($D646&lt;&gt;FALSE,_xlfn.LET(_xlpm.legacyData,INDEX('INPUT Legacy JSON Input'!$C:$C,$D646),
_xlpm.interimString,MID(_xlpm.legacyData,FIND(G$1,_xlpm.legacyData)+LEN(G$1)+3,LEN(_xlpm.legacyData)),
IF(ISERROR(FIND(G$1,_xlpm.legacyData)),"",LEFT(_xlpm.interimString,FIND("}",_xlpm.interimString)-2))),"")</f>
        <v/>
      </c>
      <c r="H646" s="9" t="str">
        <f>IF(OR(AND(E646="",F646="",G646=""),AND(B646="labels.icon",F646="")),"",
SUBSTITUTE("{\""featureType\"":\"""&amp;A646&amp;"\"",\""elementType\"":\"""&amp;B646&amp;"\"",\""stylers\"":["&amp;
IF(OR(E646="",B646="labels.icon"),"","{\""visibility\"":\"""&amp;E646&amp;"\""},")&amp;
IF(F646="","","{\""color\"":\"""&amp;F646&amp;"\""},")&amp;
IF(OR(G646="",B646="labels.icon"),"","{\""weight\"":"&amp;G646&amp;"}")&amp;
"]}" &amp;IF((COUNTA(H647:H$778)-COUNTIF(H647:H$778,""))&gt;0, ",", ""),",]","]"))</f>
        <v/>
      </c>
    </row>
    <row r="647" spans="1:8">
      <c r="A647" s="7" t="s">
        <v>89</v>
      </c>
      <c r="B647" t="str" cm="1">
        <f t="array" ref="B647">INDEX('CONSTRUCTION 7 Types'!A:A,COUNTIF(A$2:A647,A647))</f>
        <v>labels.text.stroke</v>
      </c>
      <c r="D647" t="b">
        <f>_xlfn.LET(_xlpm.overrideMatch,IFERROR(MATCH("{""featureType"":""" &amp; INDEX('CONFIG Legacy V3 Mapping'!B:B,MATCH('OUTPUT Legacy Converter'!A647,'CONFIG Legacy V3 Mapping'!A:A,0)) &amp; """,""elementType"":""" &amp; B647 &amp; """",'INPUT Legacy JSON Input'!$D:$D,0),FALSE),
_xlpm.allMatch,IF(LEN(A647)-LEN(SUBSTITUTE(A647,".",""))=0,IFERROR(MATCH("{""featureType"":"""&amp;INDEX('CONFIG Legacy V3 Mapping'!B:B,MATCH('OUTPUT Legacy Converter'!A647,'CONFIG Legacy V3 Mapping'!A:A,0))&amp;""",""elementType"":""all""",'INPUT Legacy JSON Input'!$D:$D,0),FALSE),FALSE),
_xlpm.defaultMatch,IF(LEN(A647)-LEN(SUBSTITUTE(A647,".",""))=0,IFERROR(MATCH("{""elementType"":""" &amp; B647 &amp; """",'INPUT Legacy JSON Input'!$D:$D,0),FALSE),FALSE),
IF(_xlpm.overrideMatch,_xlpm.overrideMatch,IF(_xlpm.allMatch,_xlpm.allMatch,IF(_xlpm.defaultMatch,_xlpm.defaultMatch,FALSE))))</f>
        <v>0</v>
      </c>
      <c r="E647" t="str" cm="1">
        <f t="array" ref="E647">IF($D647&lt;&gt;FALSE,_xlfn.LET(_xlpm.legacyData,INDEX('INPUT Legacy JSON Input'!$C:$C,$D647),
_xlpm.interimString,MID(_xlpm.legacyData,FIND(E$1,_xlpm.legacyData)+LEN(E$1)+3,LEN(_xlpm.legacyData)),
IF(ISERROR(FIND(E$1,_xlpm.legacyData)),"",LEFT(_xlpm.interimString,FIND("}",_xlpm.interimString)-2))),"")</f>
        <v/>
      </c>
      <c r="F647" t="str" cm="1">
        <f t="array" ref="F647">IF($D647&lt;&gt;FALSE,_xlfn.LET(_xlpm.legacyData,INDEX('INPUT Legacy JSON Input'!$C:$C,$D647),
_xlpm.interimString,MID(_xlpm.legacyData,FIND(F$1,_xlpm.legacyData)+LEN(F$1)+3,LEN(_xlpm.legacyData)),
IF(ISERROR(FIND(F$1,_xlpm.legacyData)),"",LEFT(_xlpm.interimString,FIND("}",_xlpm.interimString)-2))),"")</f>
        <v/>
      </c>
      <c r="G647" t="str" cm="1">
        <f t="array" ref="G647">IF($D647&lt;&gt;FALSE,_xlfn.LET(_xlpm.legacyData,INDEX('INPUT Legacy JSON Input'!$C:$C,$D647),
_xlpm.interimString,MID(_xlpm.legacyData,FIND(G$1,_xlpm.legacyData)+LEN(G$1)+3,LEN(_xlpm.legacyData)),
IF(ISERROR(FIND(G$1,_xlpm.legacyData)),"",LEFT(_xlpm.interimString,FIND("}",_xlpm.interimString)-2))),"")</f>
        <v/>
      </c>
      <c r="H647" s="9" t="str">
        <f>IF(OR(AND(E647="",F647="",G647=""),AND(B647="labels.icon",F647="")),"",
SUBSTITUTE("{\""featureType\"":\"""&amp;A647&amp;"\"",\""elementType\"":\"""&amp;B647&amp;"\"",\""stylers\"":["&amp;
IF(OR(E647="",B647="labels.icon"),"","{\""visibility\"":\"""&amp;E647&amp;"\""},")&amp;
IF(F647="","","{\""color\"":\"""&amp;F647&amp;"\""},")&amp;
IF(OR(G647="",B647="labels.icon"),"","{\""weight\"":"&amp;G647&amp;"}")&amp;
"]}" &amp;IF((COUNTA(H648:H$778)-COUNTIF(H648:H$778,""))&gt;0, ",", ""),",]","]"))</f>
        <v/>
      </c>
    </row>
    <row r="648" spans="1:8">
      <c r="A648" s="7" t="s">
        <v>90</v>
      </c>
      <c r="B648" t="str" cm="1">
        <f t="array" ref="B648">INDEX('CONSTRUCTION 7 Types'!A:A,COUNTIF(A$2:A648,A648))</f>
        <v>labels.text.stroke</v>
      </c>
      <c r="D648" t="b">
        <f>_xlfn.LET(_xlpm.overrideMatch,IFERROR(MATCH("{""featureType"":""" &amp; INDEX('CONFIG Legacy V3 Mapping'!B:B,MATCH('OUTPUT Legacy Converter'!A648,'CONFIG Legacy V3 Mapping'!A:A,0)) &amp; """,""elementType"":""" &amp; B648 &amp; """",'INPUT Legacy JSON Input'!$D:$D,0),FALSE),
_xlpm.allMatch,IF(LEN(A648)-LEN(SUBSTITUTE(A648,".",""))=0,IFERROR(MATCH("{""featureType"":"""&amp;INDEX('CONFIG Legacy V3 Mapping'!B:B,MATCH('OUTPUT Legacy Converter'!A648,'CONFIG Legacy V3 Mapping'!A:A,0))&amp;""",""elementType"":""all""",'INPUT Legacy JSON Input'!$D:$D,0),FALSE),FALSE),
_xlpm.defaultMatch,IF(LEN(A648)-LEN(SUBSTITUTE(A648,".",""))=0,IFERROR(MATCH("{""elementType"":""" &amp; B648 &amp; """",'INPUT Legacy JSON Input'!$D:$D,0),FALSE),FALSE),
IF(_xlpm.overrideMatch,_xlpm.overrideMatch,IF(_xlpm.allMatch,_xlpm.allMatch,IF(_xlpm.defaultMatch,_xlpm.defaultMatch,FALSE))))</f>
        <v>0</v>
      </c>
      <c r="E648" t="str" cm="1">
        <f t="array" ref="E648">IF($D648&lt;&gt;FALSE,_xlfn.LET(_xlpm.legacyData,INDEX('INPUT Legacy JSON Input'!$C:$C,$D648),
_xlpm.interimString,MID(_xlpm.legacyData,FIND(E$1,_xlpm.legacyData)+LEN(E$1)+3,LEN(_xlpm.legacyData)),
IF(ISERROR(FIND(E$1,_xlpm.legacyData)),"",LEFT(_xlpm.interimString,FIND("}",_xlpm.interimString)-2))),"")</f>
        <v/>
      </c>
      <c r="F648" t="str" cm="1">
        <f t="array" ref="F648">IF($D648&lt;&gt;FALSE,_xlfn.LET(_xlpm.legacyData,INDEX('INPUT Legacy JSON Input'!$C:$C,$D648),
_xlpm.interimString,MID(_xlpm.legacyData,FIND(F$1,_xlpm.legacyData)+LEN(F$1)+3,LEN(_xlpm.legacyData)),
IF(ISERROR(FIND(F$1,_xlpm.legacyData)),"",LEFT(_xlpm.interimString,FIND("}",_xlpm.interimString)-2))),"")</f>
        <v/>
      </c>
      <c r="G648" t="str" cm="1">
        <f t="array" ref="G648">IF($D648&lt;&gt;FALSE,_xlfn.LET(_xlpm.legacyData,INDEX('INPUT Legacy JSON Input'!$C:$C,$D648),
_xlpm.interimString,MID(_xlpm.legacyData,FIND(G$1,_xlpm.legacyData)+LEN(G$1)+3,LEN(_xlpm.legacyData)),
IF(ISERROR(FIND(G$1,_xlpm.legacyData)),"",LEFT(_xlpm.interimString,FIND("}",_xlpm.interimString)-2))),"")</f>
        <v/>
      </c>
      <c r="H648" s="9" t="str">
        <f>IF(OR(AND(E648="",F648="",G648=""),AND(B648="labels.icon",F648="")),"",
SUBSTITUTE("{\""featureType\"":\"""&amp;A648&amp;"\"",\""elementType\"":\"""&amp;B648&amp;"\"",\""stylers\"":["&amp;
IF(OR(E648="",B648="labels.icon"),"","{\""visibility\"":\"""&amp;E648&amp;"\""},")&amp;
IF(F648="","","{\""color\"":\"""&amp;F648&amp;"\""},")&amp;
IF(OR(G648="",B648="labels.icon"),"","{\""weight\"":"&amp;G648&amp;"}")&amp;
"]}" &amp;IF((COUNTA(H649:H$778)-COUNTIF(H649:H$778,""))&gt;0, ",", ""),",]","]"))</f>
        <v/>
      </c>
    </row>
    <row r="649" spans="1:8">
      <c r="A649" s="7" t="s">
        <v>91</v>
      </c>
      <c r="B649" t="str" cm="1">
        <f t="array" ref="B649">INDEX('CONSTRUCTION 7 Types'!A:A,COUNTIF(A$2:A649,A649))</f>
        <v>labels.text.stroke</v>
      </c>
      <c r="D649" t="b">
        <f>_xlfn.LET(_xlpm.overrideMatch,IFERROR(MATCH("{""featureType"":""" &amp; INDEX('CONFIG Legacy V3 Mapping'!B:B,MATCH('OUTPUT Legacy Converter'!A649,'CONFIG Legacy V3 Mapping'!A:A,0)) &amp; """,""elementType"":""" &amp; B649 &amp; """",'INPUT Legacy JSON Input'!$D:$D,0),FALSE),
_xlpm.allMatch,IF(LEN(A649)-LEN(SUBSTITUTE(A649,".",""))=0,IFERROR(MATCH("{""featureType"":"""&amp;INDEX('CONFIG Legacy V3 Mapping'!B:B,MATCH('OUTPUT Legacy Converter'!A649,'CONFIG Legacy V3 Mapping'!A:A,0))&amp;""",""elementType"":""all""",'INPUT Legacy JSON Input'!$D:$D,0),FALSE),FALSE),
_xlpm.defaultMatch,IF(LEN(A649)-LEN(SUBSTITUTE(A649,".",""))=0,IFERROR(MATCH("{""elementType"":""" &amp; B649 &amp; """",'INPUT Legacy JSON Input'!$D:$D,0),FALSE),FALSE),
IF(_xlpm.overrideMatch,_xlpm.overrideMatch,IF(_xlpm.allMatch,_xlpm.allMatch,IF(_xlpm.defaultMatch,_xlpm.defaultMatch,FALSE))))</f>
        <v>0</v>
      </c>
      <c r="E649" t="str" cm="1">
        <f t="array" ref="E649">IF($D649&lt;&gt;FALSE,_xlfn.LET(_xlpm.legacyData,INDEX('INPUT Legacy JSON Input'!$C:$C,$D649),
_xlpm.interimString,MID(_xlpm.legacyData,FIND(E$1,_xlpm.legacyData)+LEN(E$1)+3,LEN(_xlpm.legacyData)),
IF(ISERROR(FIND(E$1,_xlpm.legacyData)),"",LEFT(_xlpm.interimString,FIND("}",_xlpm.interimString)-2))),"")</f>
        <v/>
      </c>
      <c r="F649" t="str" cm="1">
        <f t="array" ref="F649">IF($D649&lt;&gt;FALSE,_xlfn.LET(_xlpm.legacyData,INDEX('INPUT Legacy JSON Input'!$C:$C,$D649),
_xlpm.interimString,MID(_xlpm.legacyData,FIND(F$1,_xlpm.legacyData)+LEN(F$1)+3,LEN(_xlpm.legacyData)),
IF(ISERROR(FIND(F$1,_xlpm.legacyData)),"",LEFT(_xlpm.interimString,FIND("}",_xlpm.interimString)-2))),"")</f>
        <v/>
      </c>
      <c r="G649" t="str" cm="1">
        <f t="array" ref="G649">IF($D649&lt;&gt;FALSE,_xlfn.LET(_xlpm.legacyData,INDEX('INPUT Legacy JSON Input'!$C:$C,$D649),
_xlpm.interimString,MID(_xlpm.legacyData,FIND(G$1,_xlpm.legacyData)+LEN(G$1)+3,LEN(_xlpm.legacyData)),
IF(ISERROR(FIND(G$1,_xlpm.legacyData)),"",LEFT(_xlpm.interimString,FIND("}",_xlpm.interimString)-2))),"")</f>
        <v/>
      </c>
      <c r="H649" s="9" t="str">
        <f>IF(OR(AND(E649="",F649="",G649=""),AND(B649="labels.icon",F649="")),"",
SUBSTITUTE("{\""featureType\"":\"""&amp;A649&amp;"\"",\""elementType\"":\"""&amp;B649&amp;"\"",\""stylers\"":["&amp;
IF(OR(E649="",B649="labels.icon"),"","{\""visibility\"":\"""&amp;E649&amp;"\""},")&amp;
IF(F649="","","{\""color\"":\"""&amp;F649&amp;"\""},")&amp;
IF(OR(G649="",B649="labels.icon"),"","{\""weight\"":"&amp;G649&amp;"}")&amp;
"]}" &amp;IF((COUNTA(H650:H$778)-COUNTIF(H650:H$778,""))&gt;0, ",", ""),",]","]"))</f>
        <v/>
      </c>
    </row>
    <row r="650" spans="1:8">
      <c r="A650" s="7" t="s">
        <v>92</v>
      </c>
      <c r="B650" t="str" cm="1">
        <f t="array" ref="B650">INDEX('CONSTRUCTION 7 Types'!A:A,COUNTIF(A$2:A650,A650))</f>
        <v>labels.text.stroke</v>
      </c>
      <c r="D650" t="b">
        <f>_xlfn.LET(_xlpm.overrideMatch,IFERROR(MATCH("{""featureType"":""" &amp; INDEX('CONFIG Legacy V3 Mapping'!B:B,MATCH('OUTPUT Legacy Converter'!A650,'CONFIG Legacy V3 Mapping'!A:A,0)) &amp; """,""elementType"":""" &amp; B650 &amp; """",'INPUT Legacy JSON Input'!$D:$D,0),FALSE),
_xlpm.allMatch,IF(LEN(A650)-LEN(SUBSTITUTE(A650,".",""))=0,IFERROR(MATCH("{""featureType"":"""&amp;INDEX('CONFIG Legacy V3 Mapping'!B:B,MATCH('OUTPUT Legacy Converter'!A650,'CONFIG Legacy V3 Mapping'!A:A,0))&amp;""",""elementType"":""all""",'INPUT Legacy JSON Input'!$D:$D,0),FALSE),FALSE),
_xlpm.defaultMatch,IF(LEN(A650)-LEN(SUBSTITUTE(A650,".",""))=0,IFERROR(MATCH("{""elementType"":""" &amp; B650 &amp; """",'INPUT Legacy JSON Input'!$D:$D,0),FALSE),FALSE),
IF(_xlpm.overrideMatch,_xlpm.overrideMatch,IF(_xlpm.allMatch,_xlpm.allMatch,IF(_xlpm.defaultMatch,_xlpm.defaultMatch,FALSE))))</f>
        <v>0</v>
      </c>
      <c r="E650" t="str" cm="1">
        <f t="array" ref="E650">IF($D650&lt;&gt;FALSE,_xlfn.LET(_xlpm.legacyData,INDEX('INPUT Legacy JSON Input'!$C:$C,$D650),
_xlpm.interimString,MID(_xlpm.legacyData,FIND(E$1,_xlpm.legacyData)+LEN(E$1)+3,LEN(_xlpm.legacyData)),
IF(ISERROR(FIND(E$1,_xlpm.legacyData)),"",LEFT(_xlpm.interimString,FIND("}",_xlpm.interimString)-2))),"")</f>
        <v/>
      </c>
      <c r="F650" t="str" cm="1">
        <f t="array" ref="F650">IF($D650&lt;&gt;FALSE,_xlfn.LET(_xlpm.legacyData,INDEX('INPUT Legacy JSON Input'!$C:$C,$D650),
_xlpm.interimString,MID(_xlpm.legacyData,FIND(F$1,_xlpm.legacyData)+LEN(F$1)+3,LEN(_xlpm.legacyData)),
IF(ISERROR(FIND(F$1,_xlpm.legacyData)),"",LEFT(_xlpm.interimString,FIND("}",_xlpm.interimString)-2))),"")</f>
        <v/>
      </c>
      <c r="G650" t="str" cm="1">
        <f t="array" ref="G650">IF($D650&lt;&gt;FALSE,_xlfn.LET(_xlpm.legacyData,INDEX('INPUT Legacy JSON Input'!$C:$C,$D650),
_xlpm.interimString,MID(_xlpm.legacyData,FIND(G$1,_xlpm.legacyData)+LEN(G$1)+3,LEN(_xlpm.legacyData)),
IF(ISERROR(FIND(G$1,_xlpm.legacyData)),"",LEFT(_xlpm.interimString,FIND("}",_xlpm.interimString)-2))),"")</f>
        <v/>
      </c>
      <c r="H650" s="9" t="str">
        <f>IF(OR(AND(E650="",F650="",G650=""),AND(B650="labels.icon",F650="")),"",
SUBSTITUTE("{\""featureType\"":\"""&amp;A650&amp;"\"",\""elementType\"":\"""&amp;B650&amp;"\"",\""stylers\"":["&amp;
IF(OR(E650="",B650="labels.icon"),"","{\""visibility\"":\"""&amp;E650&amp;"\""},")&amp;
IF(F650="","","{\""color\"":\"""&amp;F650&amp;"\""},")&amp;
IF(OR(G650="",B650="labels.icon"),"","{\""weight\"":"&amp;G650&amp;"}")&amp;
"]}" &amp;IF((COUNTA(H651:H$778)-COUNTIF(H651:H$778,""))&gt;0, ",", ""),",]","]"))</f>
        <v/>
      </c>
    </row>
    <row r="651" spans="1:8">
      <c r="A651" s="7" t="s">
        <v>93</v>
      </c>
      <c r="B651" t="str" cm="1">
        <f t="array" ref="B651">INDEX('CONSTRUCTION 7 Types'!A:A,COUNTIF(A$2:A651,A651))</f>
        <v>labels.text.stroke</v>
      </c>
      <c r="D651" t="b">
        <f>_xlfn.LET(_xlpm.overrideMatch,IFERROR(MATCH("{""featureType"":""" &amp; INDEX('CONFIG Legacy V3 Mapping'!B:B,MATCH('OUTPUT Legacy Converter'!A651,'CONFIG Legacy V3 Mapping'!A:A,0)) &amp; """,""elementType"":""" &amp; B651 &amp; """",'INPUT Legacy JSON Input'!$D:$D,0),FALSE),
_xlpm.allMatch,IF(LEN(A651)-LEN(SUBSTITUTE(A651,".",""))=0,IFERROR(MATCH("{""featureType"":"""&amp;INDEX('CONFIG Legacy V3 Mapping'!B:B,MATCH('OUTPUT Legacy Converter'!A651,'CONFIG Legacy V3 Mapping'!A:A,0))&amp;""",""elementType"":""all""",'INPUT Legacy JSON Input'!$D:$D,0),FALSE),FALSE),
_xlpm.defaultMatch,IF(LEN(A651)-LEN(SUBSTITUTE(A651,".",""))=0,IFERROR(MATCH("{""elementType"":""" &amp; B651 &amp; """",'INPUT Legacy JSON Input'!$D:$D,0),FALSE),FALSE),
IF(_xlpm.overrideMatch,_xlpm.overrideMatch,IF(_xlpm.allMatch,_xlpm.allMatch,IF(_xlpm.defaultMatch,_xlpm.defaultMatch,FALSE))))</f>
        <v>0</v>
      </c>
      <c r="E651" t="str" cm="1">
        <f t="array" ref="E651">IF($D651&lt;&gt;FALSE,_xlfn.LET(_xlpm.legacyData,INDEX('INPUT Legacy JSON Input'!$C:$C,$D651),
_xlpm.interimString,MID(_xlpm.legacyData,FIND(E$1,_xlpm.legacyData)+LEN(E$1)+3,LEN(_xlpm.legacyData)),
IF(ISERROR(FIND(E$1,_xlpm.legacyData)),"",LEFT(_xlpm.interimString,FIND("}",_xlpm.interimString)-2))),"")</f>
        <v/>
      </c>
      <c r="F651" t="str" cm="1">
        <f t="array" ref="F651">IF($D651&lt;&gt;FALSE,_xlfn.LET(_xlpm.legacyData,INDEX('INPUT Legacy JSON Input'!$C:$C,$D651),
_xlpm.interimString,MID(_xlpm.legacyData,FIND(F$1,_xlpm.legacyData)+LEN(F$1)+3,LEN(_xlpm.legacyData)),
IF(ISERROR(FIND(F$1,_xlpm.legacyData)),"",LEFT(_xlpm.interimString,FIND("}",_xlpm.interimString)-2))),"")</f>
        <v/>
      </c>
      <c r="G651" t="str" cm="1">
        <f t="array" ref="G651">IF($D651&lt;&gt;FALSE,_xlfn.LET(_xlpm.legacyData,INDEX('INPUT Legacy JSON Input'!$C:$C,$D651),
_xlpm.interimString,MID(_xlpm.legacyData,FIND(G$1,_xlpm.legacyData)+LEN(G$1)+3,LEN(_xlpm.legacyData)),
IF(ISERROR(FIND(G$1,_xlpm.legacyData)),"",LEFT(_xlpm.interimString,FIND("}",_xlpm.interimString)-2))),"")</f>
        <v/>
      </c>
      <c r="H651" s="9" t="str">
        <f>IF(OR(AND(E651="",F651="",G651=""),AND(B651="labels.icon",F651="")),"",
SUBSTITUTE("{\""featureType\"":\"""&amp;A651&amp;"\"",\""elementType\"":\"""&amp;B651&amp;"\"",\""stylers\"":["&amp;
IF(OR(E651="",B651="labels.icon"),"","{\""visibility\"":\"""&amp;E651&amp;"\""},")&amp;
IF(F651="","","{\""color\"":\"""&amp;F651&amp;"\""},")&amp;
IF(OR(G651="",B651="labels.icon"),"","{\""weight\"":"&amp;G651&amp;"}")&amp;
"]}" &amp;IF((COUNTA(H652:H$778)-COUNTIF(H652:H$778,""))&gt;0, ",", ""),",]","]"))</f>
        <v/>
      </c>
    </row>
    <row r="652" spans="1:8">
      <c r="A652" s="7" t="s">
        <v>94</v>
      </c>
      <c r="B652" t="str" cm="1">
        <f t="array" ref="B652">INDEX('CONSTRUCTION 7 Types'!A:A,COUNTIF(A$2:A652,A652))</f>
        <v>labels.text.stroke</v>
      </c>
      <c r="D652" t="b">
        <f>_xlfn.LET(_xlpm.overrideMatch,IFERROR(MATCH("{""featureType"":""" &amp; INDEX('CONFIG Legacy V3 Mapping'!B:B,MATCH('OUTPUT Legacy Converter'!A652,'CONFIG Legacy V3 Mapping'!A:A,0)) &amp; """,""elementType"":""" &amp; B652 &amp; """",'INPUT Legacy JSON Input'!$D:$D,0),FALSE),
_xlpm.allMatch,IF(LEN(A652)-LEN(SUBSTITUTE(A652,".",""))=0,IFERROR(MATCH("{""featureType"":"""&amp;INDEX('CONFIG Legacy V3 Mapping'!B:B,MATCH('OUTPUT Legacy Converter'!A652,'CONFIG Legacy V3 Mapping'!A:A,0))&amp;""",""elementType"":""all""",'INPUT Legacy JSON Input'!$D:$D,0),FALSE),FALSE),
_xlpm.defaultMatch,IF(LEN(A652)-LEN(SUBSTITUTE(A652,".",""))=0,IFERROR(MATCH("{""elementType"":""" &amp; B652 &amp; """",'INPUT Legacy JSON Input'!$D:$D,0),FALSE),FALSE),
IF(_xlpm.overrideMatch,_xlpm.overrideMatch,IF(_xlpm.allMatch,_xlpm.allMatch,IF(_xlpm.defaultMatch,_xlpm.defaultMatch,FALSE))))</f>
        <v>0</v>
      </c>
      <c r="E652" t="str" cm="1">
        <f t="array" ref="E652">IF($D652&lt;&gt;FALSE,_xlfn.LET(_xlpm.legacyData,INDEX('INPUT Legacy JSON Input'!$C:$C,$D652),
_xlpm.interimString,MID(_xlpm.legacyData,FIND(E$1,_xlpm.legacyData)+LEN(E$1)+3,LEN(_xlpm.legacyData)),
IF(ISERROR(FIND(E$1,_xlpm.legacyData)),"",LEFT(_xlpm.interimString,FIND("}",_xlpm.interimString)-2))),"")</f>
        <v/>
      </c>
      <c r="F652" t="str" cm="1">
        <f t="array" ref="F652">IF($D652&lt;&gt;FALSE,_xlfn.LET(_xlpm.legacyData,INDEX('INPUT Legacy JSON Input'!$C:$C,$D652),
_xlpm.interimString,MID(_xlpm.legacyData,FIND(F$1,_xlpm.legacyData)+LEN(F$1)+3,LEN(_xlpm.legacyData)),
IF(ISERROR(FIND(F$1,_xlpm.legacyData)),"",LEFT(_xlpm.interimString,FIND("}",_xlpm.interimString)-2))),"")</f>
        <v/>
      </c>
      <c r="G652" t="str" cm="1">
        <f t="array" ref="G652">IF($D652&lt;&gt;FALSE,_xlfn.LET(_xlpm.legacyData,INDEX('INPUT Legacy JSON Input'!$C:$C,$D652),
_xlpm.interimString,MID(_xlpm.legacyData,FIND(G$1,_xlpm.legacyData)+LEN(G$1)+3,LEN(_xlpm.legacyData)),
IF(ISERROR(FIND(G$1,_xlpm.legacyData)),"",LEFT(_xlpm.interimString,FIND("}",_xlpm.interimString)-2))),"")</f>
        <v/>
      </c>
      <c r="H652" s="9" t="str">
        <f>IF(OR(AND(E652="",F652="",G652=""),AND(B652="labels.icon",F652="")),"",
SUBSTITUTE("{\""featureType\"":\"""&amp;A652&amp;"\"",\""elementType\"":\"""&amp;B652&amp;"\"",\""stylers\"":["&amp;
IF(OR(E652="",B652="labels.icon"),"","{\""visibility\"":\"""&amp;E652&amp;"\""},")&amp;
IF(F652="","","{\""color\"":\"""&amp;F652&amp;"\""},")&amp;
IF(OR(G652="",B652="labels.icon"),"","{\""weight\"":"&amp;G652&amp;"}")&amp;
"]}" &amp;IF((COUNTA(H653:H$778)-COUNTIF(H653:H$778,""))&gt;0, ",", ""),",]","]"))</f>
        <v/>
      </c>
    </row>
    <row r="653" spans="1:8">
      <c r="A653" s="7" t="s">
        <v>95</v>
      </c>
      <c r="B653" t="str" cm="1">
        <f t="array" ref="B653">INDEX('CONSTRUCTION 7 Types'!A:A,COUNTIF(A$2:A653,A653))</f>
        <v>labels.text.stroke</v>
      </c>
      <c r="D653" t="b">
        <f>_xlfn.LET(_xlpm.overrideMatch,IFERROR(MATCH("{""featureType"":""" &amp; INDEX('CONFIG Legacy V3 Mapping'!B:B,MATCH('OUTPUT Legacy Converter'!A653,'CONFIG Legacy V3 Mapping'!A:A,0)) &amp; """,""elementType"":""" &amp; B653 &amp; """",'INPUT Legacy JSON Input'!$D:$D,0),FALSE),
_xlpm.allMatch,IF(LEN(A653)-LEN(SUBSTITUTE(A653,".",""))=0,IFERROR(MATCH("{""featureType"":"""&amp;INDEX('CONFIG Legacy V3 Mapping'!B:B,MATCH('OUTPUT Legacy Converter'!A653,'CONFIG Legacy V3 Mapping'!A:A,0))&amp;""",""elementType"":""all""",'INPUT Legacy JSON Input'!$D:$D,0),FALSE),FALSE),
_xlpm.defaultMatch,IF(LEN(A653)-LEN(SUBSTITUTE(A653,".",""))=0,IFERROR(MATCH("{""elementType"":""" &amp; B653 &amp; """",'INPUT Legacy JSON Input'!$D:$D,0),FALSE),FALSE),
IF(_xlpm.overrideMatch,_xlpm.overrideMatch,IF(_xlpm.allMatch,_xlpm.allMatch,IF(_xlpm.defaultMatch,_xlpm.defaultMatch,FALSE))))</f>
        <v>0</v>
      </c>
      <c r="E653" t="str" cm="1">
        <f t="array" ref="E653">IF($D653&lt;&gt;FALSE,_xlfn.LET(_xlpm.legacyData,INDEX('INPUT Legacy JSON Input'!$C:$C,$D653),
_xlpm.interimString,MID(_xlpm.legacyData,FIND(E$1,_xlpm.legacyData)+LEN(E$1)+3,LEN(_xlpm.legacyData)),
IF(ISERROR(FIND(E$1,_xlpm.legacyData)),"",LEFT(_xlpm.interimString,FIND("}",_xlpm.interimString)-2))),"")</f>
        <v/>
      </c>
      <c r="F653" t="str" cm="1">
        <f t="array" ref="F653">IF($D653&lt;&gt;FALSE,_xlfn.LET(_xlpm.legacyData,INDEX('INPUT Legacy JSON Input'!$C:$C,$D653),
_xlpm.interimString,MID(_xlpm.legacyData,FIND(F$1,_xlpm.legacyData)+LEN(F$1)+3,LEN(_xlpm.legacyData)),
IF(ISERROR(FIND(F$1,_xlpm.legacyData)),"",LEFT(_xlpm.interimString,FIND("}",_xlpm.interimString)-2))),"")</f>
        <v/>
      </c>
      <c r="G653" t="str" cm="1">
        <f t="array" ref="G653">IF($D653&lt;&gt;FALSE,_xlfn.LET(_xlpm.legacyData,INDEX('INPUT Legacy JSON Input'!$C:$C,$D653),
_xlpm.interimString,MID(_xlpm.legacyData,FIND(G$1,_xlpm.legacyData)+LEN(G$1)+3,LEN(_xlpm.legacyData)),
IF(ISERROR(FIND(G$1,_xlpm.legacyData)),"",LEFT(_xlpm.interimString,FIND("}",_xlpm.interimString)-2))),"")</f>
        <v/>
      </c>
      <c r="H653" s="9" t="str">
        <f>IF(OR(AND(E653="",F653="",G653=""),AND(B653="labels.icon",F653="")),"",
SUBSTITUTE("{\""featureType\"":\"""&amp;A653&amp;"\"",\""elementType\"":\"""&amp;B653&amp;"\"",\""stylers\"":["&amp;
IF(OR(E653="",B653="labels.icon"),"","{\""visibility\"":\"""&amp;E653&amp;"\""},")&amp;
IF(F653="","","{\""color\"":\"""&amp;F653&amp;"\""},")&amp;
IF(OR(G653="",B653="labels.icon"),"","{\""weight\"":"&amp;G653&amp;"}")&amp;
"]}" &amp;IF((COUNTA(H654:H$778)-COUNTIF(H654:H$778,""))&gt;0, ",", ""),",]","]"))</f>
        <v/>
      </c>
    </row>
    <row r="654" spans="1:8">
      <c r="A654" s="7" t="s">
        <v>96</v>
      </c>
      <c r="B654" t="str" cm="1">
        <f t="array" ref="B654">INDEX('CONSTRUCTION 7 Types'!A:A,COUNTIF(A$2:A654,A654))</f>
        <v>labels.text.stroke</v>
      </c>
      <c r="D654" t="b">
        <f>_xlfn.LET(_xlpm.overrideMatch,IFERROR(MATCH("{""featureType"":""" &amp; INDEX('CONFIG Legacy V3 Mapping'!B:B,MATCH('OUTPUT Legacy Converter'!A654,'CONFIG Legacy V3 Mapping'!A:A,0)) &amp; """,""elementType"":""" &amp; B654 &amp; """",'INPUT Legacy JSON Input'!$D:$D,0),FALSE),
_xlpm.allMatch,IF(LEN(A654)-LEN(SUBSTITUTE(A654,".",""))=0,IFERROR(MATCH("{""featureType"":"""&amp;INDEX('CONFIG Legacy V3 Mapping'!B:B,MATCH('OUTPUT Legacy Converter'!A654,'CONFIG Legacy V3 Mapping'!A:A,0))&amp;""",""elementType"":""all""",'INPUT Legacy JSON Input'!$D:$D,0),FALSE),FALSE),
_xlpm.defaultMatch,IF(LEN(A654)-LEN(SUBSTITUTE(A654,".",""))=0,IFERROR(MATCH("{""elementType"":""" &amp; B654 &amp; """",'INPUT Legacy JSON Input'!$D:$D,0),FALSE),FALSE),
IF(_xlpm.overrideMatch,_xlpm.overrideMatch,IF(_xlpm.allMatch,_xlpm.allMatch,IF(_xlpm.defaultMatch,_xlpm.defaultMatch,FALSE))))</f>
        <v>0</v>
      </c>
      <c r="E654" t="str" cm="1">
        <f t="array" ref="E654">IF($D654&lt;&gt;FALSE,_xlfn.LET(_xlpm.legacyData,INDEX('INPUT Legacy JSON Input'!$C:$C,$D654),
_xlpm.interimString,MID(_xlpm.legacyData,FIND(E$1,_xlpm.legacyData)+LEN(E$1)+3,LEN(_xlpm.legacyData)),
IF(ISERROR(FIND(E$1,_xlpm.legacyData)),"",LEFT(_xlpm.interimString,FIND("}",_xlpm.interimString)-2))),"")</f>
        <v/>
      </c>
      <c r="F654" t="str" cm="1">
        <f t="array" ref="F654">IF($D654&lt;&gt;FALSE,_xlfn.LET(_xlpm.legacyData,INDEX('INPUT Legacy JSON Input'!$C:$C,$D654),
_xlpm.interimString,MID(_xlpm.legacyData,FIND(F$1,_xlpm.legacyData)+LEN(F$1)+3,LEN(_xlpm.legacyData)),
IF(ISERROR(FIND(F$1,_xlpm.legacyData)),"",LEFT(_xlpm.interimString,FIND("}",_xlpm.interimString)-2))),"")</f>
        <v/>
      </c>
      <c r="G654" t="str" cm="1">
        <f t="array" ref="G654">IF($D654&lt;&gt;FALSE,_xlfn.LET(_xlpm.legacyData,INDEX('INPUT Legacy JSON Input'!$C:$C,$D654),
_xlpm.interimString,MID(_xlpm.legacyData,FIND(G$1,_xlpm.legacyData)+LEN(G$1)+3,LEN(_xlpm.legacyData)),
IF(ISERROR(FIND(G$1,_xlpm.legacyData)),"",LEFT(_xlpm.interimString,FIND("}",_xlpm.interimString)-2))),"")</f>
        <v/>
      </c>
      <c r="H654" s="9" t="str">
        <f>IF(OR(AND(E654="",F654="",G654=""),AND(B654="labels.icon",F654="")),"",
SUBSTITUTE("{\""featureType\"":\"""&amp;A654&amp;"\"",\""elementType\"":\"""&amp;B654&amp;"\"",\""stylers\"":["&amp;
IF(OR(E654="",B654="labels.icon"),"","{\""visibility\"":\"""&amp;E654&amp;"\""},")&amp;
IF(F654="","","{\""color\"":\"""&amp;F654&amp;"\""},")&amp;
IF(OR(G654="",B654="labels.icon"),"","{\""weight\"":"&amp;G654&amp;"}")&amp;
"]}" &amp;IF((COUNTA(H655:H$778)-COUNTIF(H655:H$778,""))&gt;0, ",", ""),",]","]"))</f>
        <v/>
      </c>
    </row>
    <row r="655" spans="1:8">
      <c r="A655" s="7" t="s">
        <v>97</v>
      </c>
      <c r="B655" t="str" cm="1">
        <f t="array" ref="B655">INDEX('CONSTRUCTION 7 Types'!A:A,COUNTIF(A$2:A655,A655))</f>
        <v>labels.text.stroke</v>
      </c>
      <c r="D655" t="b">
        <f>_xlfn.LET(_xlpm.overrideMatch,IFERROR(MATCH("{""featureType"":""" &amp; INDEX('CONFIG Legacy V3 Mapping'!B:B,MATCH('OUTPUT Legacy Converter'!A655,'CONFIG Legacy V3 Mapping'!A:A,0)) &amp; """,""elementType"":""" &amp; B655 &amp; """",'INPUT Legacy JSON Input'!$D:$D,0),FALSE),
_xlpm.allMatch,IF(LEN(A655)-LEN(SUBSTITUTE(A655,".",""))=0,IFERROR(MATCH("{""featureType"":"""&amp;INDEX('CONFIG Legacy V3 Mapping'!B:B,MATCH('OUTPUT Legacy Converter'!A655,'CONFIG Legacy V3 Mapping'!A:A,0))&amp;""",""elementType"":""all""",'INPUT Legacy JSON Input'!$D:$D,0),FALSE),FALSE),
_xlpm.defaultMatch,IF(LEN(A655)-LEN(SUBSTITUTE(A655,".",""))=0,IFERROR(MATCH("{""elementType"":""" &amp; B655 &amp; """",'INPUT Legacy JSON Input'!$D:$D,0),FALSE),FALSE),
IF(_xlpm.overrideMatch,_xlpm.overrideMatch,IF(_xlpm.allMatch,_xlpm.allMatch,IF(_xlpm.defaultMatch,_xlpm.defaultMatch,FALSE))))</f>
        <v>0</v>
      </c>
      <c r="E655" t="str" cm="1">
        <f t="array" ref="E655">IF($D655&lt;&gt;FALSE,_xlfn.LET(_xlpm.legacyData,INDEX('INPUT Legacy JSON Input'!$C:$C,$D655),
_xlpm.interimString,MID(_xlpm.legacyData,FIND(E$1,_xlpm.legacyData)+LEN(E$1)+3,LEN(_xlpm.legacyData)),
IF(ISERROR(FIND(E$1,_xlpm.legacyData)),"",LEFT(_xlpm.interimString,FIND("}",_xlpm.interimString)-2))),"")</f>
        <v/>
      </c>
      <c r="F655" t="str" cm="1">
        <f t="array" ref="F655">IF($D655&lt;&gt;FALSE,_xlfn.LET(_xlpm.legacyData,INDEX('INPUT Legacy JSON Input'!$C:$C,$D655),
_xlpm.interimString,MID(_xlpm.legacyData,FIND(F$1,_xlpm.legacyData)+LEN(F$1)+3,LEN(_xlpm.legacyData)),
IF(ISERROR(FIND(F$1,_xlpm.legacyData)),"",LEFT(_xlpm.interimString,FIND("}",_xlpm.interimString)-2))),"")</f>
        <v/>
      </c>
      <c r="G655" t="str" cm="1">
        <f t="array" ref="G655">IF($D655&lt;&gt;FALSE,_xlfn.LET(_xlpm.legacyData,INDEX('INPUT Legacy JSON Input'!$C:$C,$D655),
_xlpm.interimString,MID(_xlpm.legacyData,FIND(G$1,_xlpm.legacyData)+LEN(G$1)+3,LEN(_xlpm.legacyData)),
IF(ISERROR(FIND(G$1,_xlpm.legacyData)),"",LEFT(_xlpm.interimString,FIND("}",_xlpm.interimString)-2))),"")</f>
        <v/>
      </c>
      <c r="H655" s="9" t="str">
        <f>IF(OR(AND(E655="",F655="",G655=""),AND(B655="labels.icon",F655="")),"",
SUBSTITUTE("{\""featureType\"":\"""&amp;A655&amp;"\"",\""elementType\"":\"""&amp;B655&amp;"\"",\""stylers\"":["&amp;
IF(OR(E655="",B655="labels.icon"),"","{\""visibility\"":\"""&amp;E655&amp;"\""},")&amp;
IF(F655="","","{\""color\"":\"""&amp;F655&amp;"\""},")&amp;
IF(OR(G655="",B655="labels.icon"),"","{\""weight\"":"&amp;G655&amp;"}")&amp;
"]}" &amp;IF((COUNTA(H656:H$778)-COUNTIF(H656:H$778,""))&gt;0, ",", ""),",]","]"))</f>
        <v/>
      </c>
    </row>
    <row r="656" spans="1:8">
      <c r="A656" s="7" t="s">
        <v>98</v>
      </c>
      <c r="B656" t="str" cm="1">
        <f t="array" ref="B656">INDEX('CONSTRUCTION 7 Types'!A:A,COUNTIF(A$2:A656,A656))</f>
        <v>labels.text.stroke</v>
      </c>
      <c r="D656" t="b">
        <f>_xlfn.LET(_xlpm.overrideMatch,IFERROR(MATCH("{""featureType"":""" &amp; INDEX('CONFIG Legacy V3 Mapping'!B:B,MATCH('OUTPUT Legacy Converter'!A656,'CONFIG Legacy V3 Mapping'!A:A,0)) &amp; """,""elementType"":""" &amp; B656 &amp; """",'INPUT Legacy JSON Input'!$D:$D,0),FALSE),
_xlpm.allMatch,IF(LEN(A656)-LEN(SUBSTITUTE(A656,".",""))=0,IFERROR(MATCH("{""featureType"":"""&amp;INDEX('CONFIG Legacy V3 Mapping'!B:B,MATCH('OUTPUT Legacy Converter'!A656,'CONFIG Legacy V3 Mapping'!A:A,0))&amp;""",""elementType"":""all""",'INPUT Legacy JSON Input'!$D:$D,0),FALSE),FALSE),
_xlpm.defaultMatch,IF(LEN(A656)-LEN(SUBSTITUTE(A656,".",""))=0,IFERROR(MATCH("{""elementType"":""" &amp; B656 &amp; """",'INPUT Legacy JSON Input'!$D:$D,0),FALSE),FALSE),
IF(_xlpm.overrideMatch,_xlpm.overrideMatch,IF(_xlpm.allMatch,_xlpm.allMatch,IF(_xlpm.defaultMatch,_xlpm.defaultMatch,FALSE))))</f>
        <v>0</v>
      </c>
      <c r="E656" t="str" cm="1">
        <f t="array" ref="E656">IF($D656&lt;&gt;FALSE,_xlfn.LET(_xlpm.legacyData,INDEX('INPUT Legacy JSON Input'!$C:$C,$D656),
_xlpm.interimString,MID(_xlpm.legacyData,FIND(E$1,_xlpm.legacyData)+LEN(E$1)+3,LEN(_xlpm.legacyData)),
IF(ISERROR(FIND(E$1,_xlpm.legacyData)),"",LEFT(_xlpm.interimString,FIND("}",_xlpm.interimString)-2))),"")</f>
        <v/>
      </c>
      <c r="F656" t="str" cm="1">
        <f t="array" ref="F656">IF($D656&lt;&gt;FALSE,_xlfn.LET(_xlpm.legacyData,INDEX('INPUT Legacy JSON Input'!$C:$C,$D656),
_xlpm.interimString,MID(_xlpm.legacyData,FIND(F$1,_xlpm.legacyData)+LEN(F$1)+3,LEN(_xlpm.legacyData)),
IF(ISERROR(FIND(F$1,_xlpm.legacyData)),"",LEFT(_xlpm.interimString,FIND("}",_xlpm.interimString)-2))),"")</f>
        <v/>
      </c>
      <c r="G656" t="str" cm="1">
        <f t="array" ref="G656">IF($D656&lt;&gt;FALSE,_xlfn.LET(_xlpm.legacyData,INDEX('INPUT Legacy JSON Input'!$C:$C,$D656),
_xlpm.interimString,MID(_xlpm.legacyData,FIND(G$1,_xlpm.legacyData)+LEN(G$1)+3,LEN(_xlpm.legacyData)),
IF(ISERROR(FIND(G$1,_xlpm.legacyData)),"",LEFT(_xlpm.interimString,FIND("}",_xlpm.interimString)-2))),"")</f>
        <v/>
      </c>
      <c r="H656" s="9" t="str">
        <f>IF(OR(AND(E656="",F656="",G656=""),AND(B656="labels.icon",F656="")),"",
SUBSTITUTE("{\""featureType\"":\"""&amp;A656&amp;"\"",\""elementType\"":\"""&amp;B656&amp;"\"",\""stylers\"":["&amp;
IF(OR(E656="",B656="labels.icon"),"","{\""visibility\"":\"""&amp;E656&amp;"\""},")&amp;
IF(F656="","","{\""color\"":\"""&amp;F656&amp;"\""},")&amp;
IF(OR(G656="",B656="labels.icon"),"","{\""weight\"":"&amp;G656&amp;"}")&amp;
"]}" &amp;IF((COUNTA(H657:H$778)-COUNTIF(H657:H$778,""))&gt;0, ",", ""),",]","]"))</f>
        <v/>
      </c>
    </row>
    <row r="657" spans="1:8">
      <c r="A657" s="7" t="s">
        <v>99</v>
      </c>
      <c r="B657" t="str" cm="1">
        <f t="array" ref="B657">INDEX('CONSTRUCTION 7 Types'!A:A,COUNTIF(A$2:A657,A657))</f>
        <v>labels.text.stroke</v>
      </c>
      <c r="D657" t="b">
        <f>_xlfn.LET(_xlpm.overrideMatch,IFERROR(MATCH("{""featureType"":""" &amp; INDEX('CONFIG Legacy V3 Mapping'!B:B,MATCH('OUTPUT Legacy Converter'!A657,'CONFIG Legacy V3 Mapping'!A:A,0)) &amp; """,""elementType"":""" &amp; B657 &amp; """",'INPUT Legacy JSON Input'!$D:$D,0),FALSE),
_xlpm.allMatch,IF(LEN(A657)-LEN(SUBSTITUTE(A657,".",""))=0,IFERROR(MATCH("{""featureType"":"""&amp;INDEX('CONFIG Legacy V3 Mapping'!B:B,MATCH('OUTPUT Legacy Converter'!A657,'CONFIG Legacy V3 Mapping'!A:A,0))&amp;""",""elementType"":""all""",'INPUT Legacy JSON Input'!$D:$D,0),FALSE),FALSE),
_xlpm.defaultMatch,IF(LEN(A657)-LEN(SUBSTITUTE(A657,".",""))=0,IFERROR(MATCH("{""elementType"":""" &amp; B657 &amp; """",'INPUT Legacy JSON Input'!$D:$D,0),FALSE),FALSE),
IF(_xlpm.overrideMatch,_xlpm.overrideMatch,IF(_xlpm.allMatch,_xlpm.allMatch,IF(_xlpm.defaultMatch,_xlpm.defaultMatch,FALSE))))</f>
        <v>0</v>
      </c>
      <c r="E657" t="str" cm="1">
        <f t="array" ref="E657">IF($D657&lt;&gt;FALSE,_xlfn.LET(_xlpm.legacyData,INDEX('INPUT Legacy JSON Input'!$C:$C,$D657),
_xlpm.interimString,MID(_xlpm.legacyData,FIND(E$1,_xlpm.legacyData)+LEN(E$1)+3,LEN(_xlpm.legacyData)),
IF(ISERROR(FIND(E$1,_xlpm.legacyData)),"",LEFT(_xlpm.interimString,FIND("}",_xlpm.interimString)-2))),"")</f>
        <v/>
      </c>
      <c r="F657" t="str" cm="1">
        <f t="array" ref="F657">IF($D657&lt;&gt;FALSE,_xlfn.LET(_xlpm.legacyData,INDEX('INPUT Legacy JSON Input'!$C:$C,$D657),
_xlpm.interimString,MID(_xlpm.legacyData,FIND(F$1,_xlpm.legacyData)+LEN(F$1)+3,LEN(_xlpm.legacyData)),
IF(ISERROR(FIND(F$1,_xlpm.legacyData)),"",LEFT(_xlpm.interimString,FIND("}",_xlpm.interimString)-2))),"")</f>
        <v/>
      </c>
      <c r="G657" t="str" cm="1">
        <f t="array" ref="G657">IF($D657&lt;&gt;FALSE,_xlfn.LET(_xlpm.legacyData,INDEX('INPUT Legacy JSON Input'!$C:$C,$D657),
_xlpm.interimString,MID(_xlpm.legacyData,FIND(G$1,_xlpm.legacyData)+LEN(G$1)+3,LEN(_xlpm.legacyData)),
IF(ISERROR(FIND(G$1,_xlpm.legacyData)),"",LEFT(_xlpm.interimString,FIND("}",_xlpm.interimString)-2))),"")</f>
        <v/>
      </c>
      <c r="H657" s="9" t="str">
        <f>IF(OR(AND(E657="",F657="",G657=""),AND(B657="labels.icon",F657="")),"",
SUBSTITUTE("{\""featureType\"":\"""&amp;A657&amp;"\"",\""elementType\"":\"""&amp;B657&amp;"\"",\""stylers\"":["&amp;
IF(OR(E657="",B657="labels.icon"),"","{\""visibility\"":\"""&amp;E657&amp;"\""},")&amp;
IF(F657="","","{\""color\"":\"""&amp;F657&amp;"\""},")&amp;
IF(OR(G657="",B657="labels.icon"),"","{\""weight\"":"&amp;G657&amp;"}")&amp;
"]}" &amp;IF((COUNTA(H658:H$778)-COUNTIF(H658:H$778,""))&gt;0, ",", ""),",]","]"))</f>
        <v/>
      </c>
    </row>
    <row r="658" spans="1:8">
      <c r="A658" s="7" t="s">
        <v>100</v>
      </c>
      <c r="B658" t="str" cm="1">
        <f t="array" ref="B658">INDEX('CONSTRUCTION 7 Types'!A:A,COUNTIF(A$2:A658,A658))</f>
        <v>labels.text.stroke</v>
      </c>
      <c r="D658" t="b">
        <f>_xlfn.LET(_xlpm.overrideMatch,IFERROR(MATCH("{""featureType"":""" &amp; INDEX('CONFIG Legacy V3 Mapping'!B:B,MATCH('OUTPUT Legacy Converter'!A658,'CONFIG Legacy V3 Mapping'!A:A,0)) &amp; """,""elementType"":""" &amp; B658 &amp; """",'INPUT Legacy JSON Input'!$D:$D,0),FALSE),
_xlpm.allMatch,IF(LEN(A658)-LEN(SUBSTITUTE(A658,".",""))=0,IFERROR(MATCH("{""featureType"":"""&amp;INDEX('CONFIG Legacy V3 Mapping'!B:B,MATCH('OUTPUT Legacy Converter'!A658,'CONFIG Legacy V3 Mapping'!A:A,0))&amp;""",""elementType"":""all""",'INPUT Legacy JSON Input'!$D:$D,0),FALSE),FALSE),
_xlpm.defaultMatch,IF(LEN(A658)-LEN(SUBSTITUTE(A658,".",""))=0,IFERROR(MATCH("{""elementType"":""" &amp; B658 &amp; """",'INPUT Legacy JSON Input'!$D:$D,0),FALSE),FALSE),
IF(_xlpm.overrideMatch,_xlpm.overrideMatch,IF(_xlpm.allMatch,_xlpm.allMatch,IF(_xlpm.defaultMatch,_xlpm.defaultMatch,FALSE))))</f>
        <v>0</v>
      </c>
      <c r="E658" t="str" cm="1">
        <f t="array" ref="E658">IF($D658&lt;&gt;FALSE,_xlfn.LET(_xlpm.legacyData,INDEX('INPUT Legacy JSON Input'!$C:$C,$D658),
_xlpm.interimString,MID(_xlpm.legacyData,FIND(E$1,_xlpm.legacyData)+LEN(E$1)+3,LEN(_xlpm.legacyData)),
IF(ISERROR(FIND(E$1,_xlpm.legacyData)),"",LEFT(_xlpm.interimString,FIND("}",_xlpm.interimString)-2))),"")</f>
        <v/>
      </c>
      <c r="F658" t="str" cm="1">
        <f t="array" ref="F658">IF($D658&lt;&gt;FALSE,_xlfn.LET(_xlpm.legacyData,INDEX('INPUT Legacy JSON Input'!$C:$C,$D658),
_xlpm.interimString,MID(_xlpm.legacyData,FIND(F$1,_xlpm.legacyData)+LEN(F$1)+3,LEN(_xlpm.legacyData)),
IF(ISERROR(FIND(F$1,_xlpm.legacyData)),"",LEFT(_xlpm.interimString,FIND("}",_xlpm.interimString)-2))),"")</f>
        <v/>
      </c>
      <c r="G658" t="str" cm="1">
        <f t="array" ref="G658">IF($D658&lt;&gt;FALSE,_xlfn.LET(_xlpm.legacyData,INDEX('INPUT Legacy JSON Input'!$C:$C,$D658),
_xlpm.interimString,MID(_xlpm.legacyData,FIND(G$1,_xlpm.legacyData)+LEN(G$1)+3,LEN(_xlpm.legacyData)),
IF(ISERROR(FIND(G$1,_xlpm.legacyData)),"",LEFT(_xlpm.interimString,FIND("}",_xlpm.interimString)-2))),"")</f>
        <v/>
      </c>
      <c r="H658" s="9" t="str">
        <f>IF(OR(AND(E658="",F658="",G658=""),AND(B658="labels.icon",F658="")),"",
SUBSTITUTE("{\""featureType\"":\"""&amp;A658&amp;"\"",\""elementType\"":\"""&amp;B658&amp;"\"",\""stylers\"":["&amp;
IF(OR(E658="",B658="labels.icon"),"","{\""visibility\"":\"""&amp;E658&amp;"\""},")&amp;
IF(F658="","","{\""color\"":\"""&amp;F658&amp;"\""},")&amp;
IF(OR(G658="",B658="labels.icon"),"","{\""weight\"":"&amp;G658&amp;"}")&amp;
"]}" &amp;IF((COUNTA(H659:H$778)-COUNTIF(H659:H$778,""))&gt;0, ",", ""),",]","]"))</f>
        <v/>
      </c>
    </row>
    <row r="659" spans="1:8">
      <c r="A659" s="7" t="s">
        <v>101</v>
      </c>
      <c r="B659" t="str" cm="1">
        <f t="array" ref="B659">INDEX('CONSTRUCTION 7 Types'!A:A,COUNTIF(A$2:A659,A659))</f>
        <v>labels.text.stroke</v>
      </c>
      <c r="D659" t="b">
        <f>_xlfn.LET(_xlpm.overrideMatch,IFERROR(MATCH("{""featureType"":""" &amp; INDEX('CONFIG Legacy V3 Mapping'!B:B,MATCH('OUTPUT Legacy Converter'!A659,'CONFIG Legacy V3 Mapping'!A:A,0)) &amp; """,""elementType"":""" &amp; B659 &amp; """",'INPUT Legacy JSON Input'!$D:$D,0),FALSE),
_xlpm.allMatch,IF(LEN(A659)-LEN(SUBSTITUTE(A659,".",""))=0,IFERROR(MATCH("{""featureType"":"""&amp;INDEX('CONFIG Legacy V3 Mapping'!B:B,MATCH('OUTPUT Legacy Converter'!A659,'CONFIG Legacy V3 Mapping'!A:A,0))&amp;""",""elementType"":""all""",'INPUT Legacy JSON Input'!$D:$D,0),FALSE),FALSE),
_xlpm.defaultMatch,IF(LEN(A659)-LEN(SUBSTITUTE(A659,".",""))=0,IFERROR(MATCH("{""elementType"":""" &amp; B659 &amp; """",'INPUT Legacy JSON Input'!$D:$D,0),FALSE),FALSE),
IF(_xlpm.overrideMatch,_xlpm.overrideMatch,IF(_xlpm.allMatch,_xlpm.allMatch,IF(_xlpm.defaultMatch,_xlpm.defaultMatch,FALSE))))</f>
        <v>0</v>
      </c>
      <c r="E659" t="str" cm="1">
        <f t="array" ref="E659">IF($D659&lt;&gt;FALSE,_xlfn.LET(_xlpm.legacyData,INDEX('INPUT Legacy JSON Input'!$C:$C,$D659),
_xlpm.interimString,MID(_xlpm.legacyData,FIND(E$1,_xlpm.legacyData)+LEN(E$1)+3,LEN(_xlpm.legacyData)),
IF(ISERROR(FIND(E$1,_xlpm.legacyData)),"",LEFT(_xlpm.interimString,FIND("}",_xlpm.interimString)-2))),"")</f>
        <v/>
      </c>
      <c r="F659" t="str" cm="1">
        <f t="array" ref="F659">IF($D659&lt;&gt;FALSE,_xlfn.LET(_xlpm.legacyData,INDEX('INPUT Legacy JSON Input'!$C:$C,$D659),
_xlpm.interimString,MID(_xlpm.legacyData,FIND(F$1,_xlpm.legacyData)+LEN(F$1)+3,LEN(_xlpm.legacyData)),
IF(ISERROR(FIND(F$1,_xlpm.legacyData)),"",LEFT(_xlpm.interimString,FIND("}",_xlpm.interimString)-2))),"")</f>
        <v/>
      </c>
      <c r="G659" t="str" cm="1">
        <f t="array" ref="G659">IF($D659&lt;&gt;FALSE,_xlfn.LET(_xlpm.legacyData,INDEX('INPUT Legacy JSON Input'!$C:$C,$D659),
_xlpm.interimString,MID(_xlpm.legacyData,FIND(G$1,_xlpm.legacyData)+LEN(G$1)+3,LEN(_xlpm.legacyData)),
IF(ISERROR(FIND(G$1,_xlpm.legacyData)),"",LEFT(_xlpm.interimString,FIND("}",_xlpm.interimString)-2))),"")</f>
        <v/>
      </c>
      <c r="H659" s="9" t="str">
        <f>IF(OR(AND(E659="",F659="",G659=""),AND(B659="labels.icon",F659="")),"",
SUBSTITUTE("{\""featureType\"":\"""&amp;A659&amp;"\"",\""elementType\"":\"""&amp;B659&amp;"\"",\""stylers\"":["&amp;
IF(OR(E659="",B659="labels.icon"),"","{\""visibility\"":\"""&amp;E659&amp;"\""},")&amp;
IF(F659="","","{\""color\"":\"""&amp;F659&amp;"\""},")&amp;
IF(OR(G659="",B659="labels.icon"),"","{\""weight\"":"&amp;G659&amp;"}")&amp;
"]}" &amp;IF((COUNTA(H660:H$778)-COUNTIF(H660:H$778,""))&gt;0, ",", ""),",]","]"))</f>
        <v/>
      </c>
    </row>
    <row r="660" spans="1:8">
      <c r="A660" s="7" t="s">
        <v>102</v>
      </c>
      <c r="B660" t="str" cm="1">
        <f t="array" ref="B660">INDEX('CONSTRUCTION 7 Types'!A:A,COUNTIF(A$2:A660,A660))</f>
        <v>labels.text.stroke</v>
      </c>
      <c r="D660" t="b">
        <f>_xlfn.LET(_xlpm.overrideMatch,IFERROR(MATCH("{""featureType"":""" &amp; INDEX('CONFIG Legacy V3 Mapping'!B:B,MATCH('OUTPUT Legacy Converter'!A660,'CONFIG Legacy V3 Mapping'!A:A,0)) &amp; """,""elementType"":""" &amp; B660 &amp; """",'INPUT Legacy JSON Input'!$D:$D,0),FALSE),
_xlpm.allMatch,IF(LEN(A660)-LEN(SUBSTITUTE(A660,".",""))=0,IFERROR(MATCH("{""featureType"":"""&amp;INDEX('CONFIG Legacy V3 Mapping'!B:B,MATCH('OUTPUT Legacy Converter'!A660,'CONFIG Legacy V3 Mapping'!A:A,0))&amp;""",""elementType"":""all""",'INPUT Legacy JSON Input'!$D:$D,0),FALSE),FALSE),
_xlpm.defaultMatch,IF(LEN(A660)-LEN(SUBSTITUTE(A660,".",""))=0,IFERROR(MATCH("{""elementType"":""" &amp; B660 &amp; """",'INPUT Legacy JSON Input'!$D:$D,0),FALSE),FALSE),
IF(_xlpm.overrideMatch,_xlpm.overrideMatch,IF(_xlpm.allMatch,_xlpm.allMatch,IF(_xlpm.defaultMatch,_xlpm.defaultMatch,FALSE))))</f>
        <v>0</v>
      </c>
      <c r="E660" t="str" cm="1">
        <f t="array" ref="E660">IF($D660&lt;&gt;FALSE,_xlfn.LET(_xlpm.legacyData,INDEX('INPUT Legacy JSON Input'!$C:$C,$D660),
_xlpm.interimString,MID(_xlpm.legacyData,FIND(E$1,_xlpm.legacyData)+LEN(E$1)+3,LEN(_xlpm.legacyData)),
IF(ISERROR(FIND(E$1,_xlpm.legacyData)),"",LEFT(_xlpm.interimString,FIND("}",_xlpm.interimString)-2))),"")</f>
        <v/>
      </c>
      <c r="F660" t="str" cm="1">
        <f t="array" ref="F660">IF($D660&lt;&gt;FALSE,_xlfn.LET(_xlpm.legacyData,INDEX('INPUT Legacy JSON Input'!$C:$C,$D660),
_xlpm.interimString,MID(_xlpm.legacyData,FIND(F$1,_xlpm.legacyData)+LEN(F$1)+3,LEN(_xlpm.legacyData)),
IF(ISERROR(FIND(F$1,_xlpm.legacyData)),"",LEFT(_xlpm.interimString,FIND("}",_xlpm.interimString)-2))),"")</f>
        <v/>
      </c>
      <c r="G660" t="str" cm="1">
        <f t="array" ref="G660">IF($D660&lt;&gt;FALSE,_xlfn.LET(_xlpm.legacyData,INDEX('INPUT Legacy JSON Input'!$C:$C,$D660),
_xlpm.interimString,MID(_xlpm.legacyData,FIND(G$1,_xlpm.legacyData)+LEN(G$1)+3,LEN(_xlpm.legacyData)),
IF(ISERROR(FIND(G$1,_xlpm.legacyData)),"",LEFT(_xlpm.interimString,FIND("}",_xlpm.interimString)-2))),"")</f>
        <v/>
      </c>
      <c r="H660" s="9" t="str">
        <f>IF(OR(AND(E660="",F660="",G660=""),AND(B660="labels.icon",F660="")),"",
SUBSTITUTE("{\""featureType\"":\"""&amp;A660&amp;"\"",\""elementType\"":\"""&amp;B660&amp;"\"",\""stylers\"":["&amp;
IF(OR(E660="",B660="labels.icon"),"","{\""visibility\"":\"""&amp;E660&amp;"\""},")&amp;
IF(F660="","","{\""color\"":\"""&amp;F660&amp;"\""},")&amp;
IF(OR(G660="",B660="labels.icon"),"","{\""weight\"":"&amp;G660&amp;"}")&amp;
"]}" &amp;IF((COUNTA(H661:H$778)-COUNTIF(H661:H$778,""))&gt;0, ",", ""),",]","]"))</f>
        <v/>
      </c>
    </row>
    <row r="661" spans="1:8">
      <c r="A661" s="7" t="s">
        <v>103</v>
      </c>
      <c r="B661" t="str" cm="1">
        <f t="array" ref="B661">INDEX('CONSTRUCTION 7 Types'!A:A,COUNTIF(A$2:A661,A661))</f>
        <v>labels.text.stroke</v>
      </c>
      <c r="D661" t="b">
        <f>_xlfn.LET(_xlpm.overrideMatch,IFERROR(MATCH("{""featureType"":""" &amp; INDEX('CONFIG Legacy V3 Mapping'!B:B,MATCH('OUTPUT Legacy Converter'!A661,'CONFIG Legacy V3 Mapping'!A:A,0)) &amp; """,""elementType"":""" &amp; B661 &amp; """",'INPUT Legacy JSON Input'!$D:$D,0),FALSE),
_xlpm.allMatch,IF(LEN(A661)-LEN(SUBSTITUTE(A661,".",""))=0,IFERROR(MATCH("{""featureType"":"""&amp;INDEX('CONFIG Legacy V3 Mapping'!B:B,MATCH('OUTPUT Legacy Converter'!A661,'CONFIG Legacy V3 Mapping'!A:A,0))&amp;""",""elementType"":""all""",'INPUT Legacy JSON Input'!$D:$D,0),FALSE),FALSE),
_xlpm.defaultMatch,IF(LEN(A661)-LEN(SUBSTITUTE(A661,".",""))=0,IFERROR(MATCH("{""elementType"":""" &amp; B661 &amp; """",'INPUT Legacy JSON Input'!$D:$D,0),FALSE),FALSE),
IF(_xlpm.overrideMatch,_xlpm.overrideMatch,IF(_xlpm.allMatch,_xlpm.allMatch,IF(_xlpm.defaultMatch,_xlpm.defaultMatch,FALSE))))</f>
        <v>0</v>
      </c>
      <c r="E661" t="str" cm="1">
        <f t="array" ref="E661">IF($D661&lt;&gt;FALSE,_xlfn.LET(_xlpm.legacyData,INDEX('INPUT Legacy JSON Input'!$C:$C,$D661),
_xlpm.interimString,MID(_xlpm.legacyData,FIND(E$1,_xlpm.legacyData)+LEN(E$1)+3,LEN(_xlpm.legacyData)),
IF(ISERROR(FIND(E$1,_xlpm.legacyData)),"",LEFT(_xlpm.interimString,FIND("}",_xlpm.interimString)-2))),"")</f>
        <v/>
      </c>
      <c r="F661" t="str" cm="1">
        <f t="array" ref="F661">IF($D661&lt;&gt;FALSE,_xlfn.LET(_xlpm.legacyData,INDEX('INPUT Legacy JSON Input'!$C:$C,$D661),
_xlpm.interimString,MID(_xlpm.legacyData,FIND(F$1,_xlpm.legacyData)+LEN(F$1)+3,LEN(_xlpm.legacyData)),
IF(ISERROR(FIND(F$1,_xlpm.legacyData)),"",LEFT(_xlpm.interimString,FIND("}",_xlpm.interimString)-2))),"")</f>
        <v/>
      </c>
      <c r="G661" t="str" cm="1">
        <f t="array" ref="G661">IF($D661&lt;&gt;FALSE,_xlfn.LET(_xlpm.legacyData,INDEX('INPUT Legacy JSON Input'!$C:$C,$D661),
_xlpm.interimString,MID(_xlpm.legacyData,FIND(G$1,_xlpm.legacyData)+LEN(G$1)+3,LEN(_xlpm.legacyData)),
IF(ISERROR(FIND(G$1,_xlpm.legacyData)),"",LEFT(_xlpm.interimString,FIND("}",_xlpm.interimString)-2))),"")</f>
        <v/>
      </c>
      <c r="H661" s="9" t="str">
        <f>IF(OR(AND(E661="",F661="",G661=""),AND(B661="labels.icon",F661="")),"",
SUBSTITUTE("{\""featureType\"":\"""&amp;A661&amp;"\"",\""elementType\"":\"""&amp;B661&amp;"\"",\""stylers\"":["&amp;
IF(OR(E661="",B661="labels.icon"),"","{\""visibility\"":\"""&amp;E661&amp;"\""},")&amp;
IF(F661="","","{\""color\"":\"""&amp;F661&amp;"\""},")&amp;
IF(OR(G661="",B661="labels.icon"),"","{\""weight\"":"&amp;G661&amp;"}")&amp;
"]}" &amp;IF((COUNTA(H662:H$778)-COUNTIF(H662:H$778,""))&gt;0, ",", ""),",]","]"))</f>
        <v/>
      </c>
    </row>
    <row r="662" spans="1:8">
      <c r="A662" s="7" t="s">
        <v>104</v>
      </c>
      <c r="B662" t="str" cm="1">
        <f t="array" ref="B662">INDEX('CONSTRUCTION 7 Types'!A:A,COUNTIF(A$2:A662,A662))</f>
        <v>labels.text.stroke</v>
      </c>
      <c r="D662" t="b">
        <f>_xlfn.LET(_xlpm.overrideMatch,IFERROR(MATCH("{""featureType"":""" &amp; INDEX('CONFIG Legacy V3 Mapping'!B:B,MATCH('OUTPUT Legacy Converter'!A662,'CONFIG Legacy V3 Mapping'!A:A,0)) &amp; """,""elementType"":""" &amp; B662 &amp; """",'INPUT Legacy JSON Input'!$D:$D,0),FALSE),
_xlpm.allMatch,IF(LEN(A662)-LEN(SUBSTITUTE(A662,".",""))=0,IFERROR(MATCH("{""featureType"":"""&amp;INDEX('CONFIG Legacy V3 Mapping'!B:B,MATCH('OUTPUT Legacy Converter'!A662,'CONFIG Legacy V3 Mapping'!A:A,0))&amp;""",""elementType"":""all""",'INPUT Legacy JSON Input'!$D:$D,0),FALSE),FALSE),
_xlpm.defaultMatch,IF(LEN(A662)-LEN(SUBSTITUTE(A662,".",""))=0,IFERROR(MATCH("{""elementType"":""" &amp; B662 &amp; """",'INPUT Legacy JSON Input'!$D:$D,0),FALSE),FALSE),
IF(_xlpm.overrideMatch,_xlpm.overrideMatch,IF(_xlpm.allMatch,_xlpm.allMatch,IF(_xlpm.defaultMatch,_xlpm.defaultMatch,FALSE))))</f>
        <v>0</v>
      </c>
      <c r="E662" t="str" cm="1">
        <f t="array" ref="E662">IF($D662&lt;&gt;FALSE,_xlfn.LET(_xlpm.legacyData,INDEX('INPUT Legacy JSON Input'!$C:$C,$D662),
_xlpm.interimString,MID(_xlpm.legacyData,FIND(E$1,_xlpm.legacyData)+LEN(E$1)+3,LEN(_xlpm.legacyData)),
IF(ISERROR(FIND(E$1,_xlpm.legacyData)),"",LEFT(_xlpm.interimString,FIND("}",_xlpm.interimString)-2))),"")</f>
        <v/>
      </c>
      <c r="F662" t="str" cm="1">
        <f t="array" ref="F662">IF($D662&lt;&gt;FALSE,_xlfn.LET(_xlpm.legacyData,INDEX('INPUT Legacy JSON Input'!$C:$C,$D662),
_xlpm.interimString,MID(_xlpm.legacyData,FIND(F$1,_xlpm.legacyData)+LEN(F$1)+3,LEN(_xlpm.legacyData)),
IF(ISERROR(FIND(F$1,_xlpm.legacyData)),"",LEFT(_xlpm.interimString,FIND("}",_xlpm.interimString)-2))),"")</f>
        <v/>
      </c>
      <c r="G662" t="str" cm="1">
        <f t="array" ref="G662">IF($D662&lt;&gt;FALSE,_xlfn.LET(_xlpm.legacyData,INDEX('INPUT Legacy JSON Input'!$C:$C,$D662),
_xlpm.interimString,MID(_xlpm.legacyData,FIND(G$1,_xlpm.legacyData)+LEN(G$1)+3,LEN(_xlpm.legacyData)),
IF(ISERROR(FIND(G$1,_xlpm.legacyData)),"",LEFT(_xlpm.interimString,FIND("}",_xlpm.interimString)-2))),"")</f>
        <v/>
      </c>
      <c r="H662" s="9" t="str">
        <f>IF(OR(AND(E662="",F662="",G662=""),AND(B662="labels.icon",F662="")),"",
SUBSTITUTE("{\""featureType\"":\"""&amp;A662&amp;"\"",\""elementType\"":\"""&amp;B662&amp;"\"",\""stylers\"":["&amp;
IF(OR(E662="",B662="labels.icon"),"","{\""visibility\"":\"""&amp;E662&amp;"\""},")&amp;
IF(F662="","","{\""color\"":\"""&amp;F662&amp;"\""},")&amp;
IF(OR(G662="",B662="labels.icon"),"","{\""weight\"":"&amp;G662&amp;"}")&amp;
"]}" &amp;IF((COUNTA(H663:H$778)-COUNTIF(H663:H$778,""))&gt;0, ",", ""),",]","]"))</f>
        <v/>
      </c>
    </row>
    <row r="663" spans="1:8">
      <c r="A663" s="7" t="s">
        <v>105</v>
      </c>
      <c r="B663" t="str" cm="1">
        <f t="array" ref="B663">INDEX('CONSTRUCTION 7 Types'!A:A,COUNTIF(A$2:A663,A663))</f>
        <v>labels.text.stroke</v>
      </c>
      <c r="D663" t="b">
        <f>_xlfn.LET(_xlpm.overrideMatch,IFERROR(MATCH("{""featureType"":""" &amp; INDEX('CONFIG Legacy V3 Mapping'!B:B,MATCH('OUTPUT Legacy Converter'!A663,'CONFIG Legacy V3 Mapping'!A:A,0)) &amp; """,""elementType"":""" &amp; B663 &amp; """",'INPUT Legacy JSON Input'!$D:$D,0),FALSE),
_xlpm.allMatch,IF(LEN(A663)-LEN(SUBSTITUTE(A663,".",""))=0,IFERROR(MATCH("{""featureType"":"""&amp;INDEX('CONFIG Legacy V3 Mapping'!B:B,MATCH('OUTPUT Legacy Converter'!A663,'CONFIG Legacy V3 Mapping'!A:A,0))&amp;""",""elementType"":""all""",'INPUT Legacy JSON Input'!$D:$D,0),FALSE),FALSE),
_xlpm.defaultMatch,IF(LEN(A663)-LEN(SUBSTITUTE(A663,".",""))=0,IFERROR(MATCH("{""elementType"":""" &amp; B663 &amp; """",'INPUT Legacy JSON Input'!$D:$D,0),FALSE),FALSE),
IF(_xlpm.overrideMatch,_xlpm.overrideMatch,IF(_xlpm.allMatch,_xlpm.allMatch,IF(_xlpm.defaultMatch,_xlpm.defaultMatch,FALSE))))</f>
        <v>0</v>
      </c>
      <c r="E663" t="str" cm="1">
        <f t="array" ref="E663">IF($D663&lt;&gt;FALSE,_xlfn.LET(_xlpm.legacyData,INDEX('INPUT Legacy JSON Input'!$C:$C,$D663),
_xlpm.interimString,MID(_xlpm.legacyData,FIND(E$1,_xlpm.legacyData)+LEN(E$1)+3,LEN(_xlpm.legacyData)),
IF(ISERROR(FIND(E$1,_xlpm.legacyData)),"",LEFT(_xlpm.interimString,FIND("}",_xlpm.interimString)-2))),"")</f>
        <v/>
      </c>
      <c r="F663" t="str" cm="1">
        <f t="array" ref="F663">IF($D663&lt;&gt;FALSE,_xlfn.LET(_xlpm.legacyData,INDEX('INPUT Legacy JSON Input'!$C:$C,$D663),
_xlpm.interimString,MID(_xlpm.legacyData,FIND(F$1,_xlpm.legacyData)+LEN(F$1)+3,LEN(_xlpm.legacyData)),
IF(ISERROR(FIND(F$1,_xlpm.legacyData)),"",LEFT(_xlpm.interimString,FIND("}",_xlpm.interimString)-2))),"")</f>
        <v/>
      </c>
      <c r="G663" t="str" cm="1">
        <f t="array" ref="G663">IF($D663&lt;&gt;FALSE,_xlfn.LET(_xlpm.legacyData,INDEX('INPUT Legacy JSON Input'!$C:$C,$D663),
_xlpm.interimString,MID(_xlpm.legacyData,FIND(G$1,_xlpm.legacyData)+LEN(G$1)+3,LEN(_xlpm.legacyData)),
IF(ISERROR(FIND(G$1,_xlpm.legacyData)),"",LEFT(_xlpm.interimString,FIND("}",_xlpm.interimString)-2))),"")</f>
        <v/>
      </c>
      <c r="H663" s="9" t="str">
        <f>IF(OR(AND(E663="",F663="",G663=""),AND(B663="labels.icon",F663="")),"",
SUBSTITUTE("{\""featureType\"":\"""&amp;A663&amp;"\"",\""elementType\"":\"""&amp;B663&amp;"\"",\""stylers\"":["&amp;
IF(OR(E663="",B663="labels.icon"),"","{\""visibility\"":\"""&amp;E663&amp;"\""},")&amp;
IF(F663="","","{\""color\"":\"""&amp;F663&amp;"\""},")&amp;
IF(OR(G663="",B663="labels.icon"),"","{\""weight\"":"&amp;G663&amp;"}")&amp;
"]}" &amp;IF((COUNTA(H664:H$778)-COUNTIF(H664:H$778,""))&gt;0, ",", ""),",]","]"))</f>
        <v/>
      </c>
    </row>
    <row r="664" spans="1:8">
      <c r="A664" s="7" t="s">
        <v>106</v>
      </c>
      <c r="B664" t="str" cm="1">
        <f t="array" ref="B664">INDEX('CONSTRUCTION 7 Types'!A:A,COUNTIF(A$2:A664,A664))</f>
        <v>labels.text.stroke</v>
      </c>
      <c r="D664" t="b">
        <f>_xlfn.LET(_xlpm.overrideMatch,IFERROR(MATCH("{""featureType"":""" &amp; INDEX('CONFIG Legacy V3 Mapping'!B:B,MATCH('OUTPUT Legacy Converter'!A664,'CONFIG Legacy V3 Mapping'!A:A,0)) &amp; """,""elementType"":""" &amp; B664 &amp; """",'INPUT Legacy JSON Input'!$D:$D,0),FALSE),
_xlpm.allMatch,IF(LEN(A664)-LEN(SUBSTITUTE(A664,".",""))=0,IFERROR(MATCH("{""featureType"":"""&amp;INDEX('CONFIG Legacy V3 Mapping'!B:B,MATCH('OUTPUT Legacy Converter'!A664,'CONFIG Legacy V3 Mapping'!A:A,0))&amp;""",""elementType"":""all""",'INPUT Legacy JSON Input'!$D:$D,0),FALSE),FALSE),
_xlpm.defaultMatch,IF(LEN(A664)-LEN(SUBSTITUTE(A664,".",""))=0,IFERROR(MATCH("{""elementType"":""" &amp; B664 &amp; """",'INPUT Legacy JSON Input'!$D:$D,0),FALSE),FALSE),
IF(_xlpm.overrideMatch,_xlpm.overrideMatch,IF(_xlpm.allMatch,_xlpm.allMatch,IF(_xlpm.defaultMatch,_xlpm.defaultMatch,FALSE))))</f>
        <v>0</v>
      </c>
      <c r="E664" t="str" cm="1">
        <f t="array" ref="E664">IF($D664&lt;&gt;FALSE,_xlfn.LET(_xlpm.legacyData,INDEX('INPUT Legacy JSON Input'!$C:$C,$D664),
_xlpm.interimString,MID(_xlpm.legacyData,FIND(E$1,_xlpm.legacyData)+LEN(E$1)+3,LEN(_xlpm.legacyData)),
IF(ISERROR(FIND(E$1,_xlpm.legacyData)),"",LEFT(_xlpm.interimString,FIND("}",_xlpm.interimString)-2))),"")</f>
        <v/>
      </c>
      <c r="F664" t="str" cm="1">
        <f t="array" ref="F664">IF($D664&lt;&gt;FALSE,_xlfn.LET(_xlpm.legacyData,INDEX('INPUT Legacy JSON Input'!$C:$C,$D664),
_xlpm.interimString,MID(_xlpm.legacyData,FIND(F$1,_xlpm.legacyData)+LEN(F$1)+3,LEN(_xlpm.legacyData)),
IF(ISERROR(FIND(F$1,_xlpm.legacyData)),"",LEFT(_xlpm.interimString,FIND("}",_xlpm.interimString)-2))),"")</f>
        <v/>
      </c>
      <c r="G664" t="str" cm="1">
        <f t="array" ref="G664">IF($D664&lt;&gt;FALSE,_xlfn.LET(_xlpm.legacyData,INDEX('INPUT Legacy JSON Input'!$C:$C,$D664),
_xlpm.interimString,MID(_xlpm.legacyData,FIND(G$1,_xlpm.legacyData)+LEN(G$1)+3,LEN(_xlpm.legacyData)),
IF(ISERROR(FIND(G$1,_xlpm.legacyData)),"",LEFT(_xlpm.interimString,FIND("}",_xlpm.interimString)-2))),"")</f>
        <v/>
      </c>
      <c r="H664" s="9" t="str">
        <f>IF(OR(AND(E664="",F664="",G664=""),AND(B664="labels.icon",F664="")),"",
SUBSTITUTE("{\""featureType\"":\"""&amp;A664&amp;"\"",\""elementType\"":\"""&amp;B664&amp;"\"",\""stylers\"":["&amp;
IF(OR(E664="",B664="labels.icon"),"","{\""visibility\"":\"""&amp;E664&amp;"\""},")&amp;
IF(F664="","","{\""color\"":\"""&amp;F664&amp;"\""},")&amp;
IF(OR(G664="",B664="labels.icon"),"","{\""weight\"":"&amp;G664&amp;"}")&amp;
"]}" &amp;IF((COUNTA(H665:H$778)-COUNTIF(H665:H$778,""))&gt;0, ",", ""),",]","]"))</f>
        <v/>
      </c>
    </row>
    <row r="665" spans="1:8">
      <c r="A665" s="7" t="s">
        <v>107</v>
      </c>
      <c r="B665" t="str" cm="1">
        <f t="array" ref="B665">INDEX('CONSTRUCTION 7 Types'!A:A,COUNTIF(A$2:A665,A665))</f>
        <v>labels.text.stroke</v>
      </c>
      <c r="D665" t="b">
        <f>_xlfn.LET(_xlpm.overrideMatch,IFERROR(MATCH("{""featureType"":""" &amp; INDEX('CONFIG Legacy V3 Mapping'!B:B,MATCH('OUTPUT Legacy Converter'!A665,'CONFIG Legacy V3 Mapping'!A:A,0)) &amp; """,""elementType"":""" &amp; B665 &amp; """",'INPUT Legacy JSON Input'!$D:$D,0),FALSE),
_xlpm.allMatch,IF(LEN(A665)-LEN(SUBSTITUTE(A665,".",""))=0,IFERROR(MATCH("{""featureType"":"""&amp;INDEX('CONFIG Legacy V3 Mapping'!B:B,MATCH('OUTPUT Legacy Converter'!A665,'CONFIG Legacy V3 Mapping'!A:A,0))&amp;""",""elementType"":""all""",'INPUT Legacy JSON Input'!$D:$D,0),FALSE),FALSE),
_xlpm.defaultMatch,IF(LEN(A665)-LEN(SUBSTITUTE(A665,".",""))=0,IFERROR(MATCH("{""elementType"":""" &amp; B665 &amp; """",'INPUT Legacy JSON Input'!$D:$D,0),FALSE),FALSE),
IF(_xlpm.overrideMatch,_xlpm.overrideMatch,IF(_xlpm.allMatch,_xlpm.allMatch,IF(_xlpm.defaultMatch,_xlpm.defaultMatch,FALSE))))</f>
        <v>0</v>
      </c>
      <c r="E665" t="str" cm="1">
        <f t="array" ref="E665">IF($D665&lt;&gt;FALSE,_xlfn.LET(_xlpm.legacyData,INDEX('INPUT Legacy JSON Input'!$C:$C,$D665),
_xlpm.interimString,MID(_xlpm.legacyData,FIND(E$1,_xlpm.legacyData)+LEN(E$1)+3,LEN(_xlpm.legacyData)),
IF(ISERROR(FIND(E$1,_xlpm.legacyData)),"",LEFT(_xlpm.interimString,FIND("}",_xlpm.interimString)-2))),"")</f>
        <v/>
      </c>
      <c r="F665" t="str" cm="1">
        <f t="array" ref="F665">IF($D665&lt;&gt;FALSE,_xlfn.LET(_xlpm.legacyData,INDEX('INPUT Legacy JSON Input'!$C:$C,$D665),
_xlpm.interimString,MID(_xlpm.legacyData,FIND(F$1,_xlpm.legacyData)+LEN(F$1)+3,LEN(_xlpm.legacyData)),
IF(ISERROR(FIND(F$1,_xlpm.legacyData)),"",LEFT(_xlpm.interimString,FIND("}",_xlpm.interimString)-2))),"")</f>
        <v/>
      </c>
      <c r="G665" t="str" cm="1">
        <f t="array" ref="G665">IF($D665&lt;&gt;FALSE,_xlfn.LET(_xlpm.legacyData,INDEX('INPUT Legacy JSON Input'!$C:$C,$D665),
_xlpm.interimString,MID(_xlpm.legacyData,FIND(G$1,_xlpm.legacyData)+LEN(G$1)+3,LEN(_xlpm.legacyData)),
IF(ISERROR(FIND(G$1,_xlpm.legacyData)),"",LEFT(_xlpm.interimString,FIND("}",_xlpm.interimString)-2))),"")</f>
        <v/>
      </c>
      <c r="H665" s="9" t="str">
        <f>IF(OR(AND(E665="",F665="",G665=""),AND(B665="labels.icon",F665="")),"",
SUBSTITUTE("{\""featureType\"":\"""&amp;A665&amp;"\"",\""elementType\"":\"""&amp;B665&amp;"\"",\""stylers\"":["&amp;
IF(OR(E665="",B665="labels.icon"),"","{\""visibility\"":\"""&amp;E665&amp;"\""},")&amp;
IF(F665="","","{\""color\"":\"""&amp;F665&amp;"\""},")&amp;
IF(OR(G665="",B665="labels.icon"),"","{\""weight\"":"&amp;G665&amp;"}")&amp;
"]}" &amp;IF((COUNTA(H666:H$778)-COUNTIF(H666:H$778,""))&gt;0, ",", ""),",]","]"))</f>
        <v/>
      </c>
    </row>
    <row r="666" spans="1:8">
      <c r="A666" s="7" t="s">
        <v>108</v>
      </c>
      <c r="B666" t="str" cm="1">
        <f t="array" ref="B666">INDEX('CONSTRUCTION 7 Types'!A:A,COUNTIF(A$2:A666,A666))</f>
        <v>labels.text.stroke</v>
      </c>
      <c r="D666" t="b">
        <f>_xlfn.LET(_xlpm.overrideMatch,IFERROR(MATCH("{""featureType"":""" &amp; INDEX('CONFIG Legacy V3 Mapping'!B:B,MATCH('OUTPUT Legacy Converter'!A666,'CONFIG Legacy V3 Mapping'!A:A,0)) &amp; """,""elementType"":""" &amp; B666 &amp; """",'INPUT Legacy JSON Input'!$D:$D,0),FALSE),
_xlpm.allMatch,IF(LEN(A666)-LEN(SUBSTITUTE(A666,".",""))=0,IFERROR(MATCH("{""featureType"":"""&amp;INDEX('CONFIG Legacy V3 Mapping'!B:B,MATCH('OUTPUT Legacy Converter'!A666,'CONFIG Legacy V3 Mapping'!A:A,0))&amp;""",""elementType"":""all""",'INPUT Legacy JSON Input'!$D:$D,0),FALSE),FALSE),
_xlpm.defaultMatch,IF(LEN(A666)-LEN(SUBSTITUTE(A666,".",""))=0,IFERROR(MATCH("{""elementType"":""" &amp; B666 &amp; """",'INPUT Legacy JSON Input'!$D:$D,0),FALSE),FALSE),
IF(_xlpm.overrideMatch,_xlpm.overrideMatch,IF(_xlpm.allMatch,_xlpm.allMatch,IF(_xlpm.defaultMatch,_xlpm.defaultMatch,FALSE))))</f>
        <v>0</v>
      </c>
      <c r="E666" t="str" cm="1">
        <f t="array" ref="E666">IF($D666&lt;&gt;FALSE,_xlfn.LET(_xlpm.legacyData,INDEX('INPUT Legacy JSON Input'!$C:$C,$D666),
_xlpm.interimString,MID(_xlpm.legacyData,FIND(E$1,_xlpm.legacyData)+LEN(E$1)+3,LEN(_xlpm.legacyData)),
IF(ISERROR(FIND(E$1,_xlpm.legacyData)),"",LEFT(_xlpm.interimString,FIND("}",_xlpm.interimString)-2))),"")</f>
        <v/>
      </c>
      <c r="F666" t="str" cm="1">
        <f t="array" ref="F666">IF($D666&lt;&gt;FALSE,_xlfn.LET(_xlpm.legacyData,INDEX('INPUT Legacy JSON Input'!$C:$C,$D666),
_xlpm.interimString,MID(_xlpm.legacyData,FIND(F$1,_xlpm.legacyData)+LEN(F$1)+3,LEN(_xlpm.legacyData)),
IF(ISERROR(FIND(F$1,_xlpm.legacyData)),"",LEFT(_xlpm.interimString,FIND("}",_xlpm.interimString)-2))),"")</f>
        <v/>
      </c>
      <c r="G666" t="str" cm="1">
        <f t="array" ref="G666">IF($D666&lt;&gt;FALSE,_xlfn.LET(_xlpm.legacyData,INDEX('INPUT Legacy JSON Input'!$C:$C,$D666),
_xlpm.interimString,MID(_xlpm.legacyData,FIND(G$1,_xlpm.legacyData)+LEN(G$1)+3,LEN(_xlpm.legacyData)),
IF(ISERROR(FIND(G$1,_xlpm.legacyData)),"",LEFT(_xlpm.interimString,FIND("}",_xlpm.interimString)-2))),"")</f>
        <v/>
      </c>
      <c r="H666" s="9" t="str">
        <f>IF(OR(AND(E666="",F666="",G666=""),AND(B666="labels.icon",F666="")),"",
SUBSTITUTE("{\""featureType\"":\"""&amp;A666&amp;"\"",\""elementType\"":\"""&amp;B666&amp;"\"",\""stylers\"":["&amp;
IF(OR(E666="",B666="labels.icon"),"","{\""visibility\"":\"""&amp;E666&amp;"\""},")&amp;
IF(F666="","","{\""color\"":\"""&amp;F666&amp;"\""},")&amp;
IF(OR(G666="",B666="labels.icon"),"","{\""weight\"":"&amp;G666&amp;"}")&amp;
"]}" &amp;IF((COUNTA(H667:H$778)-COUNTIF(H667:H$778,""))&gt;0, ",", ""),",]","]"))</f>
        <v/>
      </c>
    </row>
    <row r="667" spans="1:8">
      <c r="A667" s="7" t="s">
        <v>109</v>
      </c>
      <c r="B667" t="str" cm="1">
        <f t="array" ref="B667">INDEX('CONSTRUCTION 7 Types'!A:A,COUNTIF(A$2:A667,A667))</f>
        <v>labels.text.stroke</v>
      </c>
      <c r="D667" t="b">
        <f>_xlfn.LET(_xlpm.overrideMatch,IFERROR(MATCH("{""featureType"":""" &amp; INDEX('CONFIG Legacy V3 Mapping'!B:B,MATCH('OUTPUT Legacy Converter'!A667,'CONFIG Legacy V3 Mapping'!A:A,0)) &amp; """,""elementType"":""" &amp; B667 &amp; """",'INPUT Legacy JSON Input'!$D:$D,0),FALSE),
_xlpm.allMatch,IF(LEN(A667)-LEN(SUBSTITUTE(A667,".",""))=0,IFERROR(MATCH("{""featureType"":"""&amp;INDEX('CONFIG Legacy V3 Mapping'!B:B,MATCH('OUTPUT Legacy Converter'!A667,'CONFIG Legacy V3 Mapping'!A:A,0))&amp;""",""elementType"":""all""",'INPUT Legacy JSON Input'!$D:$D,0),FALSE),FALSE),
_xlpm.defaultMatch,IF(LEN(A667)-LEN(SUBSTITUTE(A667,".",""))=0,IFERROR(MATCH("{""elementType"":""" &amp; B667 &amp; """",'INPUT Legacy JSON Input'!$D:$D,0),FALSE),FALSE),
IF(_xlpm.overrideMatch,_xlpm.overrideMatch,IF(_xlpm.allMatch,_xlpm.allMatch,IF(_xlpm.defaultMatch,_xlpm.defaultMatch,FALSE))))</f>
        <v>0</v>
      </c>
      <c r="E667" t="str" cm="1">
        <f t="array" ref="E667">IF($D667&lt;&gt;FALSE,_xlfn.LET(_xlpm.legacyData,INDEX('INPUT Legacy JSON Input'!$C:$C,$D667),
_xlpm.interimString,MID(_xlpm.legacyData,FIND(E$1,_xlpm.legacyData)+LEN(E$1)+3,LEN(_xlpm.legacyData)),
IF(ISERROR(FIND(E$1,_xlpm.legacyData)),"",LEFT(_xlpm.interimString,FIND("}",_xlpm.interimString)-2))),"")</f>
        <v/>
      </c>
      <c r="F667" t="str" cm="1">
        <f t="array" ref="F667">IF($D667&lt;&gt;FALSE,_xlfn.LET(_xlpm.legacyData,INDEX('INPUT Legacy JSON Input'!$C:$C,$D667),
_xlpm.interimString,MID(_xlpm.legacyData,FIND(F$1,_xlpm.legacyData)+LEN(F$1)+3,LEN(_xlpm.legacyData)),
IF(ISERROR(FIND(F$1,_xlpm.legacyData)),"",LEFT(_xlpm.interimString,FIND("}",_xlpm.interimString)-2))),"")</f>
        <v/>
      </c>
      <c r="G667" t="str" cm="1">
        <f t="array" ref="G667">IF($D667&lt;&gt;FALSE,_xlfn.LET(_xlpm.legacyData,INDEX('INPUT Legacy JSON Input'!$C:$C,$D667),
_xlpm.interimString,MID(_xlpm.legacyData,FIND(G$1,_xlpm.legacyData)+LEN(G$1)+3,LEN(_xlpm.legacyData)),
IF(ISERROR(FIND(G$1,_xlpm.legacyData)),"",LEFT(_xlpm.interimString,FIND("}",_xlpm.interimString)-2))),"")</f>
        <v/>
      </c>
      <c r="H667" s="9" t="str">
        <f>IF(OR(AND(E667="",F667="",G667=""),AND(B667="labels.icon",F667="")),"",
SUBSTITUTE("{\""featureType\"":\"""&amp;A667&amp;"\"",\""elementType\"":\"""&amp;B667&amp;"\"",\""stylers\"":["&amp;
IF(OR(E667="",B667="labels.icon"),"","{\""visibility\"":\"""&amp;E667&amp;"\""},")&amp;
IF(F667="","","{\""color\"":\"""&amp;F667&amp;"\""},")&amp;
IF(OR(G667="",B667="labels.icon"),"","{\""weight\"":"&amp;G667&amp;"}")&amp;
"]}" &amp;IF((COUNTA(H668:H$778)-COUNTIF(H668:H$778,""))&gt;0, ",", ""),",]","]"))</f>
        <v/>
      </c>
    </row>
    <row r="668" spans="1:8">
      <c r="A668" s="6" t="s">
        <v>110</v>
      </c>
      <c r="B668" s="8" t="str" cm="1">
        <f t="array" ref="B668">INDEX('CONSTRUCTION 7 Types'!A:A,COUNTIF(A$2:A668,A668))</f>
        <v>labels.icon</v>
      </c>
      <c r="C668" s="8"/>
      <c r="D668" t="b">
        <f>_xlfn.LET(_xlpm.overrideMatch,IFERROR(MATCH("{""featureType"":""" &amp; INDEX('CONFIG Legacy V3 Mapping'!B:B,MATCH('OUTPUT Legacy Converter'!A668,'CONFIG Legacy V3 Mapping'!A:A,0)) &amp; """,""elementType"":""" &amp; B668 &amp; """",'INPUT Legacy JSON Input'!$D:$D,0),FALSE),
_xlpm.allMatch,IF(LEN(A668)-LEN(SUBSTITUTE(A668,".",""))=0,IFERROR(MATCH("{""featureType"":"""&amp;INDEX('CONFIG Legacy V3 Mapping'!B:B,MATCH('OUTPUT Legacy Converter'!A668,'CONFIG Legacy V3 Mapping'!A:A,0))&amp;""",""elementType"":""all""",'INPUT Legacy JSON Input'!$D:$D,0),FALSE),FALSE),
_xlpm.defaultMatch,IF(LEN(A668)-LEN(SUBSTITUTE(A668,".",""))=0,IFERROR(MATCH("{""elementType"":""" &amp; B668 &amp; """",'INPUT Legacy JSON Input'!$D:$D,0),FALSE),FALSE),
IF(_xlpm.overrideMatch,_xlpm.overrideMatch,IF(_xlpm.allMatch,_xlpm.allMatch,IF(_xlpm.defaultMatch,_xlpm.defaultMatch,FALSE))))</f>
        <v>0</v>
      </c>
      <c r="E668" t="str" cm="1">
        <f t="array" ref="E668">IF($D668&lt;&gt;FALSE,_xlfn.LET(_xlpm.legacyData,INDEX('INPUT Legacy JSON Input'!$C:$C,$D668),
_xlpm.interimString,MID(_xlpm.legacyData,FIND(E$1,_xlpm.legacyData)+LEN(E$1)+3,LEN(_xlpm.legacyData)),
IF(ISERROR(FIND(E$1,_xlpm.legacyData)),"",LEFT(_xlpm.interimString,FIND("}",_xlpm.interimString)-2))),"")</f>
        <v/>
      </c>
      <c r="F668" t="str" cm="1">
        <f t="array" ref="F668">IF($D668&lt;&gt;FALSE,_xlfn.LET(_xlpm.legacyData,INDEX('INPUT Legacy JSON Input'!$C:$C,$D668),
_xlpm.interimString,MID(_xlpm.legacyData,FIND(F$1,_xlpm.legacyData)+LEN(F$1)+3,LEN(_xlpm.legacyData)),
IF(ISERROR(FIND(F$1,_xlpm.legacyData)),"",LEFT(_xlpm.interimString,FIND("}",_xlpm.interimString)-2))),"")</f>
        <v/>
      </c>
      <c r="G668" t="str" cm="1">
        <f t="array" ref="G668">IF($D668&lt;&gt;FALSE,_xlfn.LET(_xlpm.legacyData,INDEX('INPUT Legacy JSON Input'!$C:$C,$D668),
_xlpm.interimString,MID(_xlpm.legacyData,FIND(G$1,_xlpm.legacyData)+LEN(G$1)+3,LEN(_xlpm.legacyData)),
IF(ISERROR(FIND(G$1,_xlpm.legacyData)),"",LEFT(_xlpm.interimString,FIND("}",_xlpm.interimString)-2))),"")</f>
        <v/>
      </c>
      <c r="H668" s="9" t="str">
        <f>IF(OR(AND(E668="",F668="",G668=""),AND(B668="labels.icon",F668="")),"",
SUBSTITUTE("{\""featureType\"":\"""&amp;A668&amp;"\"",\""elementType\"":\"""&amp;B668&amp;"\"",\""stylers\"":["&amp;
IF(OR(E668="",B668="labels.icon"),"","{\""visibility\"":\"""&amp;E668&amp;"\""},")&amp;
IF(F668="","","{\""color\"":\"""&amp;F668&amp;"\""},")&amp;
IF(OR(G668="",B668="labels.icon"),"","{\""weight\"":"&amp;G668&amp;"}")&amp;
"]}" &amp;IF((COUNTA(H669:H$778)-COUNTIF(H669:H$778,""))&gt;0, ",", ""),",]","]"))</f>
        <v/>
      </c>
    </row>
    <row r="669" spans="1:8">
      <c r="A669" s="6" t="s">
        <v>0</v>
      </c>
      <c r="B669" s="8" t="str" cm="1">
        <f t="array" ref="B669">INDEX('CONSTRUCTION 7 Types'!A:A,COUNTIF(A$2:A669,A669))</f>
        <v>labels.icon</v>
      </c>
      <c r="C669" s="8"/>
      <c r="D669" t="b">
        <f>_xlfn.LET(_xlpm.overrideMatch,IFERROR(MATCH("{""featureType"":""" &amp; INDEX('CONFIG Legacy V3 Mapping'!B:B,MATCH('OUTPUT Legacy Converter'!A669,'CONFIG Legacy V3 Mapping'!A:A,0)) &amp; """,""elementType"":""" &amp; B669 &amp; """",'INPUT Legacy JSON Input'!$D:$D,0),FALSE),
_xlpm.allMatch,IF(LEN(A669)-LEN(SUBSTITUTE(A669,".",""))=0,IFERROR(MATCH("{""featureType"":"""&amp;INDEX('CONFIG Legacy V3 Mapping'!B:B,MATCH('OUTPUT Legacy Converter'!A669,'CONFIG Legacy V3 Mapping'!A:A,0))&amp;""",""elementType"":""all""",'INPUT Legacy JSON Input'!$D:$D,0),FALSE),FALSE),
_xlpm.defaultMatch,IF(LEN(A669)-LEN(SUBSTITUTE(A669,".",""))=0,IFERROR(MATCH("{""elementType"":""" &amp; B669 &amp; """",'INPUT Legacy JSON Input'!$D:$D,0),FALSE),FALSE),
IF(_xlpm.overrideMatch,_xlpm.overrideMatch,IF(_xlpm.allMatch,_xlpm.allMatch,IF(_xlpm.defaultMatch,_xlpm.defaultMatch,FALSE))))</f>
        <v>0</v>
      </c>
      <c r="E669" t="str" cm="1">
        <f t="array" ref="E669">IF($D669&lt;&gt;FALSE,_xlfn.LET(_xlpm.legacyData,INDEX('INPUT Legacy JSON Input'!$C:$C,$D669),
_xlpm.interimString,MID(_xlpm.legacyData,FIND(E$1,_xlpm.legacyData)+LEN(E$1)+3,LEN(_xlpm.legacyData)),
IF(ISERROR(FIND(E$1,_xlpm.legacyData)),"",LEFT(_xlpm.interimString,FIND("}",_xlpm.interimString)-2))),"")</f>
        <v/>
      </c>
      <c r="F669" t="str" cm="1">
        <f t="array" ref="F669">IF($D669&lt;&gt;FALSE,_xlfn.LET(_xlpm.legacyData,INDEX('INPUT Legacy JSON Input'!$C:$C,$D669),
_xlpm.interimString,MID(_xlpm.legacyData,FIND(F$1,_xlpm.legacyData)+LEN(F$1)+3,LEN(_xlpm.legacyData)),
IF(ISERROR(FIND(F$1,_xlpm.legacyData)),"",LEFT(_xlpm.interimString,FIND("}",_xlpm.interimString)-2))),"")</f>
        <v/>
      </c>
      <c r="G669" t="str" cm="1">
        <f t="array" ref="G669">IF($D669&lt;&gt;FALSE,_xlfn.LET(_xlpm.legacyData,INDEX('INPUT Legacy JSON Input'!$C:$C,$D669),
_xlpm.interimString,MID(_xlpm.legacyData,FIND(G$1,_xlpm.legacyData)+LEN(G$1)+3,LEN(_xlpm.legacyData)),
IF(ISERROR(FIND(G$1,_xlpm.legacyData)),"",LEFT(_xlpm.interimString,FIND("}",_xlpm.interimString)-2))),"")</f>
        <v/>
      </c>
      <c r="H669" s="9" t="str">
        <f>IF(OR(AND(E669="",F669="",G669=""),AND(B669="labels.icon",F669="")),"",
SUBSTITUTE("{\""featureType\"":\"""&amp;A669&amp;"\"",\""elementType\"":\"""&amp;B669&amp;"\"",\""stylers\"":["&amp;
IF(OR(E669="",B669="labels.icon"),"","{\""visibility\"":\"""&amp;E669&amp;"\""},")&amp;
IF(F669="","","{\""color\"":\"""&amp;F669&amp;"\""},")&amp;
IF(OR(G669="",B669="labels.icon"),"","{\""weight\"":"&amp;G669&amp;"}")&amp;
"]}" &amp;IF((COUNTA(H670:H$778)-COUNTIF(H670:H$778,""))&gt;0, ",", ""),",]","]"))</f>
        <v/>
      </c>
    </row>
    <row r="670" spans="1:8">
      <c r="A670" s="6" t="s">
        <v>1</v>
      </c>
      <c r="B670" s="8" t="str" cm="1">
        <f t="array" ref="B670">INDEX('CONSTRUCTION 7 Types'!A:A,COUNTIF(A$2:A670,A670))</f>
        <v>labels.icon</v>
      </c>
      <c r="C670" s="8"/>
      <c r="D670" t="b">
        <f>_xlfn.LET(_xlpm.overrideMatch,IFERROR(MATCH("{""featureType"":""" &amp; INDEX('CONFIG Legacy V3 Mapping'!B:B,MATCH('OUTPUT Legacy Converter'!A670,'CONFIG Legacy V3 Mapping'!A:A,0)) &amp; """,""elementType"":""" &amp; B670 &amp; """",'INPUT Legacy JSON Input'!$D:$D,0),FALSE),
_xlpm.allMatch,IF(LEN(A670)-LEN(SUBSTITUTE(A670,".",""))=0,IFERROR(MATCH("{""featureType"":"""&amp;INDEX('CONFIG Legacy V3 Mapping'!B:B,MATCH('OUTPUT Legacy Converter'!A670,'CONFIG Legacy V3 Mapping'!A:A,0))&amp;""",""elementType"":""all""",'INPUT Legacy JSON Input'!$D:$D,0),FALSE),FALSE),
_xlpm.defaultMatch,IF(LEN(A670)-LEN(SUBSTITUTE(A670,".",""))=0,IFERROR(MATCH("{""elementType"":""" &amp; B670 &amp; """",'INPUT Legacy JSON Input'!$D:$D,0),FALSE),FALSE),
IF(_xlpm.overrideMatch,_xlpm.overrideMatch,IF(_xlpm.allMatch,_xlpm.allMatch,IF(_xlpm.defaultMatch,_xlpm.defaultMatch,FALSE))))</f>
        <v>0</v>
      </c>
      <c r="E670" t="str" cm="1">
        <f t="array" ref="E670">IF($D670&lt;&gt;FALSE,_xlfn.LET(_xlpm.legacyData,INDEX('INPUT Legacy JSON Input'!$C:$C,$D670),
_xlpm.interimString,MID(_xlpm.legacyData,FIND(E$1,_xlpm.legacyData)+LEN(E$1)+3,LEN(_xlpm.legacyData)),
IF(ISERROR(FIND(E$1,_xlpm.legacyData)),"",LEFT(_xlpm.interimString,FIND("}",_xlpm.interimString)-2))),"")</f>
        <v/>
      </c>
      <c r="F670" t="str" cm="1">
        <f t="array" ref="F670">IF($D670&lt;&gt;FALSE,_xlfn.LET(_xlpm.legacyData,INDEX('INPUT Legacy JSON Input'!$C:$C,$D670),
_xlpm.interimString,MID(_xlpm.legacyData,FIND(F$1,_xlpm.legacyData)+LEN(F$1)+3,LEN(_xlpm.legacyData)),
IF(ISERROR(FIND(F$1,_xlpm.legacyData)),"",LEFT(_xlpm.interimString,FIND("}",_xlpm.interimString)-2))),"")</f>
        <v/>
      </c>
      <c r="G670" t="str" cm="1">
        <f t="array" ref="G670">IF($D670&lt;&gt;FALSE,_xlfn.LET(_xlpm.legacyData,INDEX('INPUT Legacy JSON Input'!$C:$C,$D670),
_xlpm.interimString,MID(_xlpm.legacyData,FIND(G$1,_xlpm.legacyData)+LEN(G$1)+3,LEN(_xlpm.legacyData)),
IF(ISERROR(FIND(G$1,_xlpm.legacyData)),"",LEFT(_xlpm.interimString,FIND("}",_xlpm.interimString)-2))),"")</f>
        <v/>
      </c>
      <c r="H670" s="9" t="str">
        <f>IF(OR(AND(E670="",F670="",G670=""),AND(B670="labels.icon",F670="")),"",
SUBSTITUTE("{\""featureType\"":\"""&amp;A670&amp;"\"",\""elementType\"":\"""&amp;B670&amp;"\"",\""stylers\"":["&amp;
IF(OR(E670="",B670="labels.icon"),"","{\""visibility\"":\"""&amp;E670&amp;"\""},")&amp;
IF(F670="","","{\""color\"":\"""&amp;F670&amp;"\""},")&amp;
IF(OR(G670="",B670="labels.icon"),"","{\""weight\"":"&amp;G670&amp;"}")&amp;
"]}" &amp;IF((COUNTA(H671:H$778)-COUNTIF(H671:H$778,""))&gt;0, ",", ""),",]","]"))</f>
        <v/>
      </c>
    </row>
    <row r="671" spans="1:8">
      <c r="A671" s="6" t="s">
        <v>2</v>
      </c>
      <c r="B671" s="8" t="str" cm="1">
        <f t="array" ref="B671">INDEX('CONSTRUCTION 7 Types'!A:A,COUNTIF(A$2:A671,A671))</f>
        <v>labels.icon</v>
      </c>
      <c r="C671" s="8"/>
      <c r="D671" t="b">
        <f>_xlfn.LET(_xlpm.overrideMatch,IFERROR(MATCH("{""featureType"":""" &amp; INDEX('CONFIG Legacy V3 Mapping'!B:B,MATCH('OUTPUT Legacy Converter'!A671,'CONFIG Legacy V3 Mapping'!A:A,0)) &amp; """,""elementType"":""" &amp; B671 &amp; """",'INPUT Legacy JSON Input'!$D:$D,0),FALSE),
_xlpm.allMatch,IF(LEN(A671)-LEN(SUBSTITUTE(A671,".",""))=0,IFERROR(MATCH("{""featureType"":"""&amp;INDEX('CONFIG Legacy V3 Mapping'!B:B,MATCH('OUTPUT Legacy Converter'!A671,'CONFIG Legacy V3 Mapping'!A:A,0))&amp;""",""elementType"":""all""",'INPUT Legacy JSON Input'!$D:$D,0),FALSE),FALSE),
_xlpm.defaultMatch,IF(LEN(A671)-LEN(SUBSTITUTE(A671,".",""))=0,IFERROR(MATCH("{""elementType"":""" &amp; B671 &amp; """",'INPUT Legacy JSON Input'!$D:$D,0),FALSE),FALSE),
IF(_xlpm.overrideMatch,_xlpm.overrideMatch,IF(_xlpm.allMatch,_xlpm.allMatch,IF(_xlpm.defaultMatch,_xlpm.defaultMatch,FALSE))))</f>
        <v>0</v>
      </c>
      <c r="E671" t="str" cm="1">
        <f t="array" ref="E671">IF($D671&lt;&gt;FALSE,_xlfn.LET(_xlpm.legacyData,INDEX('INPUT Legacy JSON Input'!$C:$C,$D671),
_xlpm.interimString,MID(_xlpm.legacyData,FIND(E$1,_xlpm.legacyData)+LEN(E$1)+3,LEN(_xlpm.legacyData)),
IF(ISERROR(FIND(E$1,_xlpm.legacyData)),"",LEFT(_xlpm.interimString,FIND("}",_xlpm.interimString)-2))),"")</f>
        <v/>
      </c>
      <c r="F671" t="str" cm="1">
        <f t="array" ref="F671">IF($D671&lt;&gt;FALSE,_xlfn.LET(_xlpm.legacyData,INDEX('INPUT Legacy JSON Input'!$C:$C,$D671),
_xlpm.interimString,MID(_xlpm.legacyData,FIND(F$1,_xlpm.legacyData)+LEN(F$1)+3,LEN(_xlpm.legacyData)),
IF(ISERROR(FIND(F$1,_xlpm.legacyData)),"",LEFT(_xlpm.interimString,FIND("}",_xlpm.interimString)-2))),"")</f>
        <v/>
      </c>
      <c r="G671" t="str" cm="1">
        <f t="array" ref="G671">IF($D671&lt;&gt;FALSE,_xlfn.LET(_xlpm.legacyData,INDEX('INPUT Legacy JSON Input'!$C:$C,$D671),
_xlpm.interimString,MID(_xlpm.legacyData,FIND(G$1,_xlpm.legacyData)+LEN(G$1)+3,LEN(_xlpm.legacyData)),
IF(ISERROR(FIND(G$1,_xlpm.legacyData)),"",LEFT(_xlpm.interimString,FIND("}",_xlpm.interimString)-2))),"")</f>
        <v/>
      </c>
      <c r="H671" s="9" t="str">
        <f>IF(OR(AND(E671="",F671="",G671=""),AND(B671="labels.icon",F671="")),"",
SUBSTITUTE("{\""featureType\"":\"""&amp;A671&amp;"\"",\""elementType\"":\"""&amp;B671&amp;"\"",\""stylers\"":["&amp;
IF(OR(E671="",B671="labels.icon"),"","{\""visibility\"":\"""&amp;E671&amp;"\""},")&amp;
IF(F671="","","{\""color\"":\"""&amp;F671&amp;"\""},")&amp;
IF(OR(G671="",B671="labels.icon"),"","{\""weight\"":"&amp;G671&amp;"}")&amp;
"]}" &amp;IF((COUNTA(H672:H$778)-COUNTIF(H672:H$778,""))&gt;0, ",", ""),",]","]"))</f>
        <v/>
      </c>
    </row>
    <row r="672" spans="1:8">
      <c r="A672" s="6" t="s">
        <v>3</v>
      </c>
      <c r="B672" s="8" t="str" cm="1">
        <f t="array" ref="B672">INDEX('CONSTRUCTION 7 Types'!A:A,COUNTIF(A$2:A672,A672))</f>
        <v>labels.icon</v>
      </c>
      <c r="C672" s="8"/>
      <c r="D672" t="b">
        <f>_xlfn.LET(_xlpm.overrideMatch,IFERROR(MATCH("{""featureType"":""" &amp; INDEX('CONFIG Legacy V3 Mapping'!B:B,MATCH('OUTPUT Legacy Converter'!A672,'CONFIG Legacy V3 Mapping'!A:A,0)) &amp; """,""elementType"":""" &amp; B672 &amp; """",'INPUT Legacy JSON Input'!$D:$D,0),FALSE),
_xlpm.allMatch,IF(LEN(A672)-LEN(SUBSTITUTE(A672,".",""))=0,IFERROR(MATCH("{""featureType"":"""&amp;INDEX('CONFIG Legacy V3 Mapping'!B:B,MATCH('OUTPUT Legacy Converter'!A672,'CONFIG Legacy V3 Mapping'!A:A,0))&amp;""",""elementType"":""all""",'INPUT Legacy JSON Input'!$D:$D,0),FALSE),FALSE),
_xlpm.defaultMatch,IF(LEN(A672)-LEN(SUBSTITUTE(A672,".",""))=0,IFERROR(MATCH("{""elementType"":""" &amp; B672 &amp; """",'INPUT Legacy JSON Input'!$D:$D,0),FALSE),FALSE),
IF(_xlpm.overrideMatch,_xlpm.overrideMatch,IF(_xlpm.allMatch,_xlpm.allMatch,IF(_xlpm.defaultMatch,_xlpm.defaultMatch,FALSE))))</f>
        <v>0</v>
      </c>
      <c r="E672" t="str" cm="1">
        <f t="array" ref="E672">IF($D672&lt;&gt;FALSE,_xlfn.LET(_xlpm.legacyData,INDEX('INPUT Legacy JSON Input'!$C:$C,$D672),
_xlpm.interimString,MID(_xlpm.legacyData,FIND(E$1,_xlpm.legacyData)+LEN(E$1)+3,LEN(_xlpm.legacyData)),
IF(ISERROR(FIND(E$1,_xlpm.legacyData)),"",LEFT(_xlpm.interimString,FIND("}",_xlpm.interimString)-2))),"")</f>
        <v/>
      </c>
      <c r="F672" t="str" cm="1">
        <f t="array" ref="F672">IF($D672&lt;&gt;FALSE,_xlfn.LET(_xlpm.legacyData,INDEX('INPUT Legacy JSON Input'!$C:$C,$D672),
_xlpm.interimString,MID(_xlpm.legacyData,FIND(F$1,_xlpm.legacyData)+LEN(F$1)+3,LEN(_xlpm.legacyData)),
IF(ISERROR(FIND(F$1,_xlpm.legacyData)),"",LEFT(_xlpm.interimString,FIND("}",_xlpm.interimString)-2))),"")</f>
        <v/>
      </c>
      <c r="G672" t="str" cm="1">
        <f t="array" ref="G672">IF($D672&lt;&gt;FALSE,_xlfn.LET(_xlpm.legacyData,INDEX('INPUT Legacy JSON Input'!$C:$C,$D672),
_xlpm.interimString,MID(_xlpm.legacyData,FIND(G$1,_xlpm.legacyData)+LEN(G$1)+3,LEN(_xlpm.legacyData)),
IF(ISERROR(FIND(G$1,_xlpm.legacyData)),"",LEFT(_xlpm.interimString,FIND("}",_xlpm.interimString)-2))),"")</f>
        <v/>
      </c>
      <c r="H672" s="9" t="str">
        <f>IF(OR(AND(E672="",F672="",G672=""),AND(B672="labels.icon",F672="")),"",
SUBSTITUTE("{\""featureType\"":\"""&amp;A672&amp;"\"",\""elementType\"":\"""&amp;B672&amp;"\"",\""stylers\"":["&amp;
IF(OR(E672="",B672="labels.icon"),"","{\""visibility\"":\"""&amp;E672&amp;"\""},")&amp;
IF(F672="","","{\""color\"":\"""&amp;F672&amp;"\""},")&amp;
IF(OR(G672="",B672="labels.icon"),"","{\""weight\"":"&amp;G672&amp;"}")&amp;
"]}" &amp;IF((COUNTA(H673:H$778)-COUNTIF(H673:H$778,""))&gt;0, ",", ""),",]","]"))</f>
        <v/>
      </c>
    </row>
    <row r="673" spans="1:8">
      <c r="A673" s="6" t="s">
        <v>4</v>
      </c>
      <c r="B673" s="8" t="str" cm="1">
        <f t="array" ref="B673">INDEX('CONSTRUCTION 7 Types'!A:A,COUNTIF(A$2:A673,A673))</f>
        <v>labels.icon</v>
      </c>
      <c r="C673" s="8"/>
      <c r="D673" t="b">
        <f>_xlfn.LET(_xlpm.overrideMatch,IFERROR(MATCH("{""featureType"":""" &amp; INDEX('CONFIG Legacy V3 Mapping'!B:B,MATCH('OUTPUT Legacy Converter'!A673,'CONFIG Legacy V3 Mapping'!A:A,0)) &amp; """,""elementType"":""" &amp; B673 &amp; """",'INPUT Legacy JSON Input'!$D:$D,0),FALSE),
_xlpm.allMatch,IF(LEN(A673)-LEN(SUBSTITUTE(A673,".",""))=0,IFERROR(MATCH("{""featureType"":"""&amp;INDEX('CONFIG Legacy V3 Mapping'!B:B,MATCH('OUTPUT Legacy Converter'!A673,'CONFIG Legacy V3 Mapping'!A:A,0))&amp;""",""elementType"":""all""",'INPUT Legacy JSON Input'!$D:$D,0),FALSE),FALSE),
_xlpm.defaultMatch,IF(LEN(A673)-LEN(SUBSTITUTE(A673,".",""))=0,IFERROR(MATCH("{""elementType"":""" &amp; B673 &amp; """",'INPUT Legacy JSON Input'!$D:$D,0),FALSE),FALSE),
IF(_xlpm.overrideMatch,_xlpm.overrideMatch,IF(_xlpm.allMatch,_xlpm.allMatch,IF(_xlpm.defaultMatch,_xlpm.defaultMatch,FALSE))))</f>
        <v>0</v>
      </c>
      <c r="E673" t="str" cm="1">
        <f t="array" ref="E673">IF($D673&lt;&gt;FALSE,_xlfn.LET(_xlpm.legacyData,INDEX('INPUT Legacy JSON Input'!$C:$C,$D673),
_xlpm.interimString,MID(_xlpm.legacyData,FIND(E$1,_xlpm.legacyData)+LEN(E$1)+3,LEN(_xlpm.legacyData)),
IF(ISERROR(FIND(E$1,_xlpm.legacyData)),"",LEFT(_xlpm.interimString,FIND("}",_xlpm.interimString)-2))),"")</f>
        <v/>
      </c>
      <c r="F673" t="str" cm="1">
        <f t="array" ref="F673">IF($D673&lt;&gt;FALSE,_xlfn.LET(_xlpm.legacyData,INDEX('INPUT Legacy JSON Input'!$C:$C,$D673),
_xlpm.interimString,MID(_xlpm.legacyData,FIND(F$1,_xlpm.legacyData)+LEN(F$1)+3,LEN(_xlpm.legacyData)),
IF(ISERROR(FIND(F$1,_xlpm.legacyData)),"",LEFT(_xlpm.interimString,FIND("}",_xlpm.interimString)-2))),"")</f>
        <v/>
      </c>
      <c r="G673" t="str" cm="1">
        <f t="array" ref="G673">IF($D673&lt;&gt;FALSE,_xlfn.LET(_xlpm.legacyData,INDEX('INPUT Legacy JSON Input'!$C:$C,$D673),
_xlpm.interimString,MID(_xlpm.legacyData,FIND(G$1,_xlpm.legacyData)+LEN(G$1)+3,LEN(_xlpm.legacyData)),
IF(ISERROR(FIND(G$1,_xlpm.legacyData)),"",LEFT(_xlpm.interimString,FIND("}",_xlpm.interimString)-2))),"")</f>
        <v/>
      </c>
      <c r="H673" s="9" t="str">
        <f>IF(OR(AND(E673="",F673="",G673=""),AND(B673="labels.icon",F673="")),"",
SUBSTITUTE("{\""featureType\"":\"""&amp;A673&amp;"\"",\""elementType\"":\"""&amp;B673&amp;"\"",\""stylers\"":["&amp;
IF(OR(E673="",B673="labels.icon"),"","{\""visibility\"":\"""&amp;E673&amp;"\""},")&amp;
IF(F673="","","{\""color\"":\"""&amp;F673&amp;"\""},")&amp;
IF(OR(G673="",B673="labels.icon"),"","{\""weight\"":"&amp;G673&amp;"}")&amp;
"]}" &amp;IF((COUNTA(H674:H$778)-COUNTIF(H674:H$778,""))&gt;0, ",", ""),",]","]"))</f>
        <v/>
      </c>
    </row>
    <row r="674" spans="1:8">
      <c r="A674" s="6" t="s">
        <v>5</v>
      </c>
      <c r="B674" s="8" t="str" cm="1">
        <f t="array" ref="B674">INDEX('CONSTRUCTION 7 Types'!A:A,COUNTIF(A$2:A674,A674))</f>
        <v>labels.icon</v>
      </c>
      <c r="C674" s="8"/>
      <c r="D674" t="b">
        <f>_xlfn.LET(_xlpm.overrideMatch,IFERROR(MATCH("{""featureType"":""" &amp; INDEX('CONFIG Legacy V3 Mapping'!B:B,MATCH('OUTPUT Legacy Converter'!A674,'CONFIG Legacy V3 Mapping'!A:A,0)) &amp; """,""elementType"":""" &amp; B674 &amp; """",'INPUT Legacy JSON Input'!$D:$D,0),FALSE),
_xlpm.allMatch,IF(LEN(A674)-LEN(SUBSTITUTE(A674,".",""))=0,IFERROR(MATCH("{""featureType"":"""&amp;INDEX('CONFIG Legacy V3 Mapping'!B:B,MATCH('OUTPUT Legacy Converter'!A674,'CONFIG Legacy V3 Mapping'!A:A,0))&amp;""",""elementType"":""all""",'INPUT Legacy JSON Input'!$D:$D,0),FALSE),FALSE),
_xlpm.defaultMatch,IF(LEN(A674)-LEN(SUBSTITUTE(A674,".",""))=0,IFERROR(MATCH("{""elementType"":""" &amp; B674 &amp; """",'INPUT Legacy JSON Input'!$D:$D,0),FALSE),FALSE),
IF(_xlpm.overrideMatch,_xlpm.overrideMatch,IF(_xlpm.allMatch,_xlpm.allMatch,IF(_xlpm.defaultMatch,_xlpm.defaultMatch,FALSE))))</f>
        <v>0</v>
      </c>
      <c r="E674" t="str" cm="1">
        <f t="array" ref="E674">IF($D674&lt;&gt;FALSE,_xlfn.LET(_xlpm.legacyData,INDEX('INPUT Legacy JSON Input'!$C:$C,$D674),
_xlpm.interimString,MID(_xlpm.legacyData,FIND(E$1,_xlpm.legacyData)+LEN(E$1)+3,LEN(_xlpm.legacyData)),
IF(ISERROR(FIND(E$1,_xlpm.legacyData)),"",LEFT(_xlpm.interimString,FIND("}",_xlpm.interimString)-2))),"")</f>
        <v/>
      </c>
      <c r="F674" t="str" cm="1">
        <f t="array" ref="F674">IF($D674&lt;&gt;FALSE,_xlfn.LET(_xlpm.legacyData,INDEX('INPUT Legacy JSON Input'!$C:$C,$D674),
_xlpm.interimString,MID(_xlpm.legacyData,FIND(F$1,_xlpm.legacyData)+LEN(F$1)+3,LEN(_xlpm.legacyData)),
IF(ISERROR(FIND(F$1,_xlpm.legacyData)),"",LEFT(_xlpm.interimString,FIND("}",_xlpm.interimString)-2))),"")</f>
        <v/>
      </c>
      <c r="G674" t="str" cm="1">
        <f t="array" ref="G674">IF($D674&lt;&gt;FALSE,_xlfn.LET(_xlpm.legacyData,INDEX('INPUT Legacy JSON Input'!$C:$C,$D674),
_xlpm.interimString,MID(_xlpm.legacyData,FIND(G$1,_xlpm.legacyData)+LEN(G$1)+3,LEN(_xlpm.legacyData)),
IF(ISERROR(FIND(G$1,_xlpm.legacyData)),"",LEFT(_xlpm.interimString,FIND("}",_xlpm.interimString)-2))),"")</f>
        <v/>
      </c>
      <c r="H674" s="9" t="str">
        <f>IF(OR(AND(E674="",F674="",G674=""),AND(B674="labels.icon",F674="")),"",
SUBSTITUTE("{\""featureType\"":\"""&amp;A674&amp;"\"",\""elementType\"":\"""&amp;B674&amp;"\"",\""stylers\"":["&amp;
IF(OR(E674="",B674="labels.icon"),"","{\""visibility\"":\"""&amp;E674&amp;"\""},")&amp;
IF(F674="","","{\""color\"":\"""&amp;F674&amp;"\""},")&amp;
IF(OR(G674="",B674="labels.icon"),"","{\""weight\"":"&amp;G674&amp;"}")&amp;
"]}" &amp;IF((COUNTA(H675:H$778)-COUNTIF(H675:H$778,""))&gt;0, ",", ""),",]","]"))</f>
        <v/>
      </c>
    </row>
    <row r="675" spans="1:8">
      <c r="A675" s="6" t="s">
        <v>6</v>
      </c>
      <c r="B675" s="8" t="str" cm="1">
        <f t="array" ref="B675">INDEX('CONSTRUCTION 7 Types'!A:A,COUNTIF(A$2:A675,A675))</f>
        <v>labels.icon</v>
      </c>
      <c r="C675" s="8"/>
      <c r="D675" t="b">
        <f>_xlfn.LET(_xlpm.overrideMatch,IFERROR(MATCH("{""featureType"":""" &amp; INDEX('CONFIG Legacy V3 Mapping'!B:B,MATCH('OUTPUT Legacy Converter'!A675,'CONFIG Legacy V3 Mapping'!A:A,0)) &amp; """,""elementType"":""" &amp; B675 &amp; """",'INPUT Legacy JSON Input'!$D:$D,0),FALSE),
_xlpm.allMatch,IF(LEN(A675)-LEN(SUBSTITUTE(A675,".",""))=0,IFERROR(MATCH("{""featureType"":"""&amp;INDEX('CONFIG Legacy V3 Mapping'!B:B,MATCH('OUTPUT Legacy Converter'!A675,'CONFIG Legacy V3 Mapping'!A:A,0))&amp;""",""elementType"":""all""",'INPUT Legacy JSON Input'!$D:$D,0),FALSE),FALSE),
_xlpm.defaultMatch,IF(LEN(A675)-LEN(SUBSTITUTE(A675,".",""))=0,IFERROR(MATCH("{""elementType"":""" &amp; B675 &amp; """",'INPUT Legacy JSON Input'!$D:$D,0),FALSE),FALSE),
IF(_xlpm.overrideMatch,_xlpm.overrideMatch,IF(_xlpm.allMatch,_xlpm.allMatch,IF(_xlpm.defaultMatch,_xlpm.defaultMatch,FALSE))))</f>
        <v>0</v>
      </c>
      <c r="E675" t="str" cm="1">
        <f t="array" ref="E675">IF($D675&lt;&gt;FALSE,_xlfn.LET(_xlpm.legacyData,INDEX('INPUT Legacy JSON Input'!$C:$C,$D675),
_xlpm.interimString,MID(_xlpm.legacyData,FIND(E$1,_xlpm.legacyData)+LEN(E$1)+3,LEN(_xlpm.legacyData)),
IF(ISERROR(FIND(E$1,_xlpm.legacyData)),"",LEFT(_xlpm.interimString,FIND("}",_xlpm.interimString)-2))),"")</f>
        <v/>
      </c>
      <c r="F675" t="str" cm="1">
        <f t="array" ref="F675">IF($D675&lt;&gt;FALSE,_xlfn.LET(_xlpm.legacyData,INDEX('INPUT Legacy JSON Input'!$C:$C,$D675),
_xlpm.interimString,MID(_xlpm.legacyData,FIND(F$1,_xlpm.legacyData)+LEN(F$1)+3,LEN(_xlpm.legacyData)),
IF(ISERROR(FIND(F$1,_xlpm.legacyData)),"",LEFT(_xlpm.interimString,FIND("}",_xlpm.interimString)-2))),"")</f>
        <v/>
      </c>
      <c r="G675" t="str" cm="1">
        <f t="array" ref="G675">IF($D675&lt;&gt;FALSE,_xlfn.LET(_xlpm.legacyData,INDEX('INPUT Legacy JSON Input'!$C:$C,$D675),
_xlpm.interimString,MID(_xlpm.legacyData,FIND(G$1,_xlpm.legacyData)+LEN(G$1)+3,LEN(_xlpm.legacyData)),
IF(ISERROR(FIND(G$1,_xlpm.legacyData)),"",LEFT(_xlpm.interimString,FIND("}",_xlpm.interimString)-2))),"")</f>
        <v/>
      </c>
      <c r="H675" s="9" t="str">
        <f>IF(OR(AND(E675="",F675="",G675=""),AND(B675="labels.icon",F675="")),"",
SUBSTITUTE("{\""featureType\"":\"""&amp;A675&amp;"\"",\""elementType\"":\"""&amp;B675&amp;"\"",\""stylers\"":["&amp;
IF(OR(E675="",B675="labels.icon"),"","{\""visibility\"":\"""&amp;E675&amp;"\""},")&amp;
IF(F675="","","{\""color\"":\"""&amp;F675&amp;"\""},")&amp;
IF(OR(G675="",B675="labels.icon"),"","{\""weight\"":"&amp;G675&amp;"}")&amp;
"]}" &amp;IF((COUNTA(H676:H$778)-COUNTIF(H676:H$778,""))&gt;0, ",", ""),",]","]"))</f>
        <v/>
      </c>
    </row>
    <row r="676" spans="1:8">
      <c r="A676" s="6" t="s">
        <v>7</v>
      </c>
      <c r="B676" s="8" t="str" cm="1">
        <f t="array" ref="B676">INDEX('CONSTRUCTION 7 Types'!A:A,COUNTIF(A$2:A676,A676))</f>
        <v>labels.icon</v>
      </c>
      <c r="C676" s="8"/>
      <c r="D676" t="b">
        <f>_xlfn.LET(_xlpm.overrideMatch,IFERROR(MATCH("{""featureType"":""" &amp; INDEX('CONFIG Legacy V3 Mapping'!B:B,MATCH('OUTPUT Legacy Converter'!A676,'CONFIG Legacy V3 Mapping'!A:A,0)) &amp; """,""elementType"":""" &amp; B676 &amp; """",'INPUT Legacy JSON Input'!$D:$D,0),FALSE),
_xlpm.allMatch,IF(LEN(A676)-LEN(SUBSTITUTE(A676,".",""))=0,IFERROR(MATCH("{""featureType"":"""&amp;INDEX('CONFIG Legacy V3 Mapping'!B:B,MATCH('OUTPUT Legacy Converter'!A676,'CONFIG Legacy V3 Mapping'!A:A,0))&amp;""",""elementType"":""all""",'INPUT Legacy JSON Input'!$D:$D,0),FALSE),FALSE),
_xlpm.defaultMatch,IF(LEN(A676)-LEN(SUBSTITUTE(A676,".",""))=0,IFERROR(MATCH("{""elementType"":""" &amp; B676 &amp; """",'INPUT Legacy JSON Input'!$D:$D,0),FALSE),FALSE),
IF(_xlpm.overrideMatch,_xlpm.overrideMatch,IF(_xlpm.allMatch,_xlpm.allMatch,IF(_xlpm.defaultMatch,_xlpm.defaultMatch,FALSE))))</f>
        <v>0</v>
      </c>
      <c r="E676" t="str" cm="1">
        <f t="array" ref="E676">IF($D676&lt;&gt;FALSE,_xlfn.LET(_xlpm.legacyData,INDEX('INPUT Legacy JSON Input'!$C:$C,$D676),
_xlpm.interimString,MID(_xlpm.legacyData,FIND(E$1,_xlpm.legacyData)+LEN(E$1)+3,LEN(_xlpm.legacyData)),
IF(ISERROR(FIND(E$1,_xlpm.legacyData)),"",LEFT(_xlpm.interimString,FIND("}",_xlpm.interimString)-2))),"")</f>
        <v/>
      </c>
      <c r="F676" t="str" cm="1">
        <f t="array" ref="F676">IF($D676&lt;&gt;FALSE,_xlfn.LET(_xlpm.legacyData,INDEX('INPUT Legacy JSON Input'!$C:$C,$D676),
_xlpm.interimString,MID(_xlpm.legacyData,FIND(F$1,_xlpm.legacyData)+LEN(F$1)+3,LEN(_xlpm.legacyData)),
IF(ISERROR(FIND(F$1,_xlpm.legacyData)),"",LEFT(_xlpm.interimString,FIND("}",_xlpm.interimString)-2))),"")</f>
        <v/>
      </c>
      <c r="G676" t="str" cm="1">
        <f t="array" ref="G676">IF($D676&lt;&gt;FALSE,_xlfn.LET(_xlpm.legacyData,INDEX('INPUT Legacy JSON Input'!$C:$C,$D676),
_xlpm.interimString,MID(_xlpm.legacyData,FIND(G$1,_xlpm.legacyData)+LEN(G$1)+3,LEN(_xlpm.legacyData)),
IF(ISERROR(FIND(G$1,_xlpm.legacyData)),"",LEFT(_xlpm.interimString,FIND("}",_xlpm.interimString)-2))),"")</f>
        <v/>
      </c>
      <c r="H676" s="9" t="str">
        <f>IF(OR(AND(E676="",F676="",G676=""),AND(B676="labels.icon",F676="")),"",
SUBSTITUTE("{\""featureType\"":\"""&amp;A676&amp;"\"",\""elementType\"":\"""&amp;B676&amp;"\"",\""stylers\"":["&amp;
IF(OR(E676="",B676="labels.icon"),"","{\""visibility\"":\"""&amp;E676&amp;"\""},")&amp;
IF(F676="","","{\""color\"":\"""&amp;F676&amp;"\""},")&amp;
IF(OR(G676="",B676="labels.icon"),"","{\""weight\"":"&amp;G676&amp;"}")&amp;
"]}" &amp;IF((COUNTA(H677:H$778)-COUNTIF(H677:H$778,""))&gt;0, ",", ""),",]","]"))</f>
        <v/>
      </c>
    </row>
    <row r="677" spans="1:8">
      <c r="A677" s="6" t="s">
        <v>8</v>
      </c>
      <c r="B677" s="8" t="str" cm="1">
        <f t="array" ref="B677">INDEX('CONSTRUCTION 7 Types'!A:A,COUNTIF(A$2:A677,A677))</f>
        <v>labels.icon</v>
      </c>
      <c r="C677" s="8"/>
      <c r="D677" t="b">
        <f>_xlfn.LET(_xlpm.overrideMatch,IFERROR(MATCH("{""featureType"":""" &amp; INDEX('CONFIG Legacy V3 Mapping'!B:B,MATCH('OUTPUT Legacy Converter'!A677,'CONFIG Legacy V3 Mapping'!A:A,0)) &amp; """,""elementType"":""" &amp; B677 &amp; """",'INPUT Legacy JSON Input'!$D:$D,0),FALSE),
_xlpm.allMatch,IF(LEN(A677)-LEN(SUBSTITUTE(A677,".",""))=0,IFERROR(MATCH("{""featureType"":"""&amp;INDEX('CONFIG Legacy V3 Mapping'!B:B,MATCH('OUTPUT Legacy Converter'!A677,'CONFIG Legacy V3 Mapping'!A:A,0))&amp;""",""elementType"":""all""",'INPUT Legacy JSON Input'!$D:$D,0),FALSE),FALSE),
_xlpm.defaultMatch,IF(LEN(A677)-LEN(SUBSTITUTE(A677,".",""))=0,IFERROR(MATCH("{""elementType"":""" &amp; B677 &amp; """",'INPUT Legacy JSON Input'!$D:$D,0),FALSE),FALSE),
IF(_xlpm.overrideMatch,_xlpm.overrideMatch,IF(_xlpm.allMatch,_xlpm.allMatch,IF(_xlpm.defaultMatch,_xlpm.defaultMatch,FALSE))))</f>
        <v>0</v>
      </c>
      <c r="E677" t="str" cm="1">
        <f t="array" ref="E677">IF($D677&lt;&gt;FALSE,_xlfn.LET(_xlpm.legacyData,INDEX('INPUT Legacy JSON Input'!$C:$C,$D677),
_xlpm.interimString,MID(_xlpm.legacyData,FIND(E$1,_xlpm.legacyData)+LEN(E$1)+3,LEN(_xlpm.legacyData)),
IF(ISERROR(FIND(E$1,_xlpm.legacyData)),"",LEFT(_xlpm.interimString,FIND("}",_xlpm.interimString)-2))),"")</f>
        <v/>
      </c>
      <c r="F677" t="str" cm="1">
        <f t="array" ref="F677">IF($D677&lt;&gt;FALSE,_xlfn.LET(_xlpm.legacyData,INDEX('INPUT Legacy JSON Input'!$C:$C,$D677),
_xlpm.interimString,MID(_xlpm.legacyData,FIND(F$1,_xlpm.legacyData)+LEN(F$1)+3,LEN(_xlpm.legacyData)),
IF(ISERROR(FIND(F$1,_xlpm.legacyData)),"",LEFT(_xlpm.interimString,FIND("}",_xlpm.interimString)-2))),"")</f>
        <v/>
      </c>
      <c r="G677" t="str" cm="1">
        <f t="array" ref="G677">IF($D677&lt;&gt;FALSE,_xlfn.LET(_xlpm.legacyData,INDEX('INPUT Legacy JSON Input'!$C:$C,$D677),
_xlpm.interimString,MID(_xlpm.legacyData,FIND(G$1,_xlpm.legacyData)+LEN(G$1)+3,LEN(_xlpm.legacyData)),
IF(ISERROR(FIND(G$1,_xlpm.legacyData)),"",LEFT(_xlpm.interimString,FIND("}",_xlpm.interimString)-2))),"")</f>
        <v/>
      </c>
      <c r="H677" s="9" t="str">
        <f>IF(OR(AND(E677="",F677="",G677=""),AND(B677="labels.icon",F677="")),"",
SUBSTITUTE("{\""featureType\"":\"""&amp;A677&amp;"\"",\""elementType\"":\"""&amp;B677&amp;"\"",\""stylers\"":["&amp;
IF(OR(E677="",B677="labels.icon"),"","{\""visibility\"":\"""&amp;E677&amp;"\""},")&amp;
IF(F677="","","{\""color\"":\"""&amp;F677&amp;"\""},")&amp;
IF(OR(G677="",B677="labels.icon"),"","{\""weight\"":"&amp;G677&amp;"}")&amp;
"]}" &amp;IF((COUNTA(H678:H$778)-COUNTIF(H678:H$778,""))&gt;0, ",", ""),",]","]"))</f>
        <v/>
      </c>
    </row>
    <row r="678" spans="1:8">
      <c r="A678" s="6" t="s">
        <v>9</v>
      </c>
      <c r="B678" s="8" t="str" cm="1">
        <f t="array" ref="B678">INDEX('CONSTRUCTION 7 Types'!A:A,COUNTIF(A$2:A678,A678))</f>
        <v>labels.icon</v>
      </c>
      <c r="C678" s="8"/>
      <c r="D678" t="b">
        <f>_xlfn.LET(_xlpm.overrideMatch,IFERROR(MATCH("{""featureType"":""" &amp; INDEX('CONFIG Legacy V3 Mapping'!B:B,MATCH('OUTPUT Legacy Converter'!A678,'CONFIG Legacy V3 Mapping'!A:A,0)) &amp; """,""elementType"":""" &amp; B678 &amp; """",'INPUT Legacy JSON Input'!$D:$D,0),FALSE),
_xlpm.allMatch,IF(LEN(A678)-LEN(SUBSTITUTE(A678,".",""))=0,IFERROR(MATCH("{""featureType"":"""&amp;INDEX('CONFIG Legacy V3 Mapping'!B:B,MATCH('OUTPUT Legacy Converter'!A678,'CONFIG Legacy V3 Mapping'!A:A,0))&amp;""",""elementType"":""all""",'INPUT Legacy JSON Input'!$D:$D,0),FALSE),FALSE),
_xlpm.defaultMatch,IF(LEN(A678)-LEN(SUBSTITUTE(A678,".",""))=0,IFERROR(MATCH("{""elementType"":""" &amp; B678 &amp; """",'INPUT Legacy JSON Input'!$D:$D,0),FALSE),FALSE),
IF(_xlpm.overrideMatch,_xlpm.overrideMatch,IF(_xlpm.allMatch,_xlpm.allMatch,IF(_xlpm.defaultMatch,_xlpm.defaultMatch,FALSE))))</f>
        <v>0</v>
      </c>
      <c r="E678" t="str" cm="1">
        <f t="array" ref="E678">IF($D678&lt;&gt;FALSE,_xlfn.LET(_xlpm.legacyData,INDEX('INPUT Legacy JSON Input'!$C:$C,$D678),
_xlpm.interimString,MID(_xlpm.legacyData,FIND(E$1,_xlpm.legacyData)+LEN(E$1)+3,LEN(_xlpm.legacyData)),
IF(ISERROR(FIND(E$1,_xlpm.legacyData)),"",LEFT(_xlpm.interimString,FIND("}",_xlpm.interimString)-2))),"")</f>
        <v/>
      </c>
      <c r="F678" t="str" cm="1">
        <f t="array" ref="F678">IF($D678&lt;&gt;FALSE,_xlfn.LET(_xlpm.legacyData,INDEX('INPUT Legacy JSON Input'!$C:$C,$D678),
_xlpm.interimString,MID(_xlpm.legacyData,FIND(F$1,_xlpm.legacyData)+LEN(F$1)+3,LEN(_xlpm.legacyData)),
IF(ISERROR(FIND(F$1,_xlpm.legacyData)),"",LEFT(_xlpm.interimString,FIND("}",_xlpm.interimString)-2))),"")</f>
        <v/>
      </c>
      <c r="G678" t="str" cm="1">
        <f t="array" ref="G678">IF($D678&lt;&gt;FALSE,_xlfn.LET(_xlpm.legacyData,INDEX('INPUT Legacy JSON Input'!$C:$C,$D678),
_xlpm.interimString,MID(_xlpm.legacyData,FIND(G$1,_xlpm.legacyData)+LEN(G$1)+3,LEN(_xlpm.legacyData)),
IF(ISERROR(FIND(G$1,_xlpm.legacyData)),"",LEFT(_xlpm.interimString,FIND("}",_xlpm.interimString)-2))),"")</f>
        <v/>
      </c>
      <c r="H678" s="9" t="str">
        <f>IF(OR(AND(E678="",F678="",G678=""),AND(B678="labels.icon",F678="")),"",
SUBSTITUTE("{\""featureType\"":\"""&amp;A678&amp;"\"",\""elementType\"":\"""&amp;B678&amp;"\"",\""stylers\"":["&amp;
IF(OR(E678="",B678="labels.icon"),"","{\""visibility\"":\"""&amp;E678&amp;"\""},")&amp;
IF(F678="","","{\""color\"":\"""&amp;F678&amp;"\""},")&amp;
IF(OR(G678="",B678="labels.icon"),"","{\""weight\"":"&amp;G678&amp;"}")&amp;
"]}" &amp;IF((COUNTA(H679:H$778)-COUNTIF(H679:H$778,""))&gt;0, ",", ""),",]","]"))</f>
        <v/>
      </c>
    </row>
    <row r="679" spans="1:8">
      <c r="A679" s="6" t="s">
        <v>10</v>
      </c>
      <c r="B679" s="8" t="str" cm="1">
        <f t="array" ref="B679">INDEX('CONSTRUCTION 7 Types'!A:A,COUNTIF(A$2:A679,A679))</f>
        <v>labels.icon</v>
      </c>
      <c r="C679" s="8"/>
      <c r="D679" t="b">
        <f>_xlfn.LET(_xlpm.overrideMatch,IFERROR(MATCH("{""featureType"":""" &amp; INDEX('CONFIG Legacy V3 Mapping'!B:B,MATCH('OUTPUT Legacy Converter'!A679,'CONFIG Legacy V3 Mapping'!A:A,0)) &amp; """,""elementType"":""" &amp; B679 &amp; """",'INPUT Legacy JSON Input'!$D:$D,0),FALSE),
_xlpm.allMatch,IF(LEN(A679)-LEN(SUBSTITUTE(A679,".",""))=0,IFERROR(MATCH("{""featureType"":"""&amp;INDEX('CONFIG Legacy V3 Mapping'!B:B,MATCH('OUTPUT Legacy Converter'!A679,'CONFIG Legacy V3 Mapping'!A:A,0))&amp;""",""elementType"":""all""",'INPUT Legacy JSON Input'!$D:$D,0),FALSE),FALSE),
_xlpm.defaultMatch,IF(LEN(A679)-LEN(SUBSTITUTE(A679,".",""))=0,IFERROR(MATCH("{""elementType"":""" &amp; B679 &amp; """",'INPUT Legacy JSON Input'!$D:$D,0),FALSE),FALSE),
IF(_xlpm.overrideMatch,_xlpm.overrideMatch,IF(_xlpm.allMatch,_xlpm.allMatch,IF(_xlpm.defaultMatch,_xlpm.defaultMatch,FALSE))))</f>
        <v>0</v>
      </c>
      <c r="E679" t="str" cm="1">
        <f t="array" ref="E679">IF($D679&lt;&gt;FALSE,_xlfn.LET(_xlpm.legacyData,INDEX('INPUT Legacy JSON Input'!$C:$C,$D679),
_xlpm.interimString,MID(_xlpm.legacyData,FIND(E$1,_xlpm.legacyData)+LEN(E$1)+3,LEN(_xlpm.legacyData)),
IF(ISERROR(FIND(E$1,_xlpm.legacyData)),"",LEFT(_xlpm.interimString,FIND("}",_xlpm.interimString)-2))),"")</f>
        <v/>
      </c>
      <c r="F679" t="str" cm="1">
        <f t="array" ref="F679">IF($D679&lt;&gt;FALSE,_xlfn.LET(_xlpm.legacyData,INDEX('INPUT Legacy JSON Input'!$C:$C,$D679),
_xlpm.interimString,MID(_xlpm.legacyData,FIND(F$1,_xlpm.legacyData)+LEN(F$1)+3,LEN(_xlpm.legacyData)),
IF(ISERROR(FIND(F$1,_xlpm.legacyData)),"",LEFT(_xlpm.interimString,FIND("}",_xlpm.interimString)-2))),"")</f>
        <v/>
      </c>
      <c r="G679" t="str" cm="1">
        <f t="array" ref="G679">IF($D679&lt;&gt;FALSE,_xlfn.LET(_xlpm.legacyData,INDEX('INPUT Legacy JSON Input'!$C:$C,$D679),
_xlpm.interimString,MID(_xlpm.legacyData,FIND(G$1,_xlpm.legacyData)+LEN(G$1)+3,LEN(_xlpm.legacyData)),
IF(ISERROR(FIND(G$1,_xlpm.legacyData)),"",LEFT(_xlpm.interimString,FIND("}",_xlpm.interimString)-2))),"")</f>
        <v/>
      </c>
      <c r="H679" s="9" t="str">
        <f>IF(OR(AND(E679="",F679="",G679=""),AND(B679="labels.icon",F679="")),"",
SUBSTITUTE("{\""featureType\"":\"""&amp;A679&amp;"\"",\""elementType\"":\"""&amp;B679&amp;"\"",\""stylers\"":["&amp;
IF(OR(E679="",B679="labels.icon"),"","{\""visibility\"":\"""&amp;E679&amp;"\""},")&amp;
IF(F679="","","{\""color\"":\"""&amp;F679&amp;"\""},")&amp;
IF(OR(G679="",B679="labels.icon"),"","{\""weight\"":"&amp;G679&amp;"}")&amp;
"]}" &amp;IF((COUNTA(H680:H$778)-COUNTIF(H680:H$778,""))&gt;0, ",", ""),",]","]"))</f>
        <v/>
      </c>
    </row>
    <row r="680" spans="1:8">
      <c r="A680" s="6" t="s">
        <v>11</v>
      </c>
      <c r="B680" s="8" t="str" cm="1">
        <f t="array" ref="B680">INDEX('CONSTRUCTION 7 Types'!A:A,COUNTIF(A$2:A680,A680))</f>
        <v>labels.icon</v>
      </c>
      <c r="C680" s="8"/>
      <c r="D680" t="b">
        <f>_xlfn.LET(_xlpm.overrideMatch,IFERROR(MATCH("{""featureType"":""" &amp; INDEX('CONFIG Legacy V3 Mapping'!B:B,MATCH('OUTPUT Legacy Converter'!A680,'CONFIG Legacy V3 Mapping'!A:A,0)) &amp; """,""elementType"":""" &amp; B680 &amp; """",'INPUT Legacy JSON Input'!$D:$D,0),FALSE),
_xlpm.allMatch,IF(LEN(A680)-LEN(SUBSTITUTE(A680,".",""))=0,IFERROR(MATCH("{""featureType"":"""&amp;INDEX('CONFIG Legacy V3 Mapping'!B:B,MATCH('OUTPUT Legacy Converter'!A680,'CONFIG Legacy V3 Mapping'!A:A,0))&amp;""",""elementType"":""all""",'INPUT Legacy JSON Input'!$D:$D,0),FALSE),FALSE),
_xlpm.defaultMatch,IF(LEN(A680)-LEN(SUBSTITUTE(A680,".",""))=0,IFERROR(MATCH("{""elementType"":""" &amp; B680 &amp; """",'INPUT Legacy JSON Input'!$D:$D,0),FALSE),FALSE),
IF(_xlpm.overrideMatch,_xlpm.overrideMatch,IF(_xlpm.allMatch,_xlpm.allMatch,IF(_xlpm.defaultMatch,_xlpm.defaultMatch,FALSE))))</f>
        <v>0</v>
      </c>
      <c r="E680" t="str" cm="1">
        <f t="array" ref="E680">IF($D680&lt;&gt;FALSE,_xlfn.LET(_xlpm.legacyData,INDEX('INPUT Legacy JSON Input'!$C:$C,$D680),
_xlpm.interimString,MID(_xlpm.legacyData,FIND(E$1,_xlpm.legacyData)+LEN(E$1)+3,LEN(_xlpm.legacyData)),
IF(ISERROR(FIND(E$1,_xlpm.legacyData)),"",LEFT(_xlpm.interimString,FIND("}",_xlpm.interimString)-2))),"")</f>
        <v/>
      </c>
      <c r="F680" t="str" cm="1">
        <f t="array" ref="F680">IF($D680&lt;&gt;FALSE,_xlfn.LET(_xlpm.legacyData,INDEX('INPUT Legacy JSON Input'!$C:$C,$D680),
_xlpm.interimString,MID(_xlpm.legacyData,FIND(F$1,_xlpm.legacyData)+LEN(F$1)+3,LEN(_xlpm.legacyData)),
IF(ISERROR(FIND(F$1,_xlpm.legacyData)),"",LEFT(_xlpm.interimString,FIND("}",_xlpm.interimString)-2))),"")</f>
        <v/>
      </c>
      <c r="G680" t="str" cm="1">
        <f t="array" ref="G680">IF($D680&lt;&gt;FALSE,_xlfn.LET(_xlpm.legacyData,INDEX('INPUT Legacy JSON Input'!$C:$C,$D680),
_xlpm.interimString,MID(_xlpm.legacyData,FIND(G$1,_xlpm.legacyData)+LEN(G$1)+3,LEN(_xlpm.legacyData)),
IF(ISERROR(FIND(G$1,_xlpm.legacyData)),"",LEFT(_xlpm.interimString,FIND("}",_xlpm.interimString)-2))),"")</f>
        <v/>
      </c>
      <c r="H680" s="9" t="str">
        <f>IF(OR(AND(E680="",F680="",G680=""),AND(B680="labels.icon",F680="")),"",
SUBSTITUTE("{\""featureType\"":\"""&amp;A680&amp;"\"",\""elementType\"":\"""&amp;B680&amp;"\"",\""stylers\"":["&amp;
IF(OR(E680="",B680="labels.icon"),"","{\""visibility\"":\"""&amp;E680&amp;"\""},")&amp;
IF(F680="","","{\""color\"":\"""&amp;F680&amp;"\""},")&amp;
IF(OR(G680="",B680="labels.icon"),"","{\""weight\"":"&amp;G680&amp;"}")&amp;
"]}" &amp;IF((COUNTA(H681:H$778)-COUNTIF(H681:H$778,""))&gt;0, ",", ""),",]","]"))</f>
        <v/>
      </c>
    </row>
    <row r="681" spans="1:8">
      <c r="A681" s="6" t="s">
        <v>12</v>
      </c>
      <c r="B681" s="8" t="str" cm="1">
        <f t="array" ref="B681">INDEX('CONSTRUCTION 7 Types'!A:A,COUNTIF(A$2:A681,A681))</f>
        <v>labels.icon</v>
      </c>
      <c r="C681" s="8"/>
      <c r="D681" t="b">
        <f>_xlfn.LET(_xlpm.overrideMatch,IFERROR(MATCH("{""featureType"":""" &amp; INDEX('CONFIG Legacy V3 Mapping'!B:B,MATCH('OUTPUT Legacy Converter'!A681,'CONFIG Legacy V3 Mapping'!A:A,0)) &amp; """,""elementType"":""" &amp; B681 &amp; """",'INPUT Legacy JSON Input'!$D:$D,0),FALSE),
_xlpm.allMatch,IF(LEN(A681)-LEN(SUBSTITUTE(A681,".",""))=0,IFERROR(MATCH("{""featureType"":"""&amp;INDEX('CONFIG Legacy V3 Mapping'!B:B,MATCH('OUTPUT Legacy Converter'!A681,'CONFIG Legacy V3 Mapping'!A:A,0))&amp;""",""elementType"":""all""",'INPUT Legacy JSON Input'!$D:$D,0),FALSE),FALSE),
_xlpm.defaultMatch,IF(LEN(A681)-LEN(SUBSTITUTE(A681,".",""))=0,IFERROR(MATCH("{""elementType"":""" &amp; B681 &amp; """",'INPUT Legacy JSON Input'!$D:$D,0),FALSE),FALSE),
IF(_xlpm.overrideMatch,_xlpm.overrideMatch,IF(_xlpm.allMatch,_xlpm.allMatch,IF(_xlpm.defaultMatch,_xlpm.defaultMatch,FALSE))))</f>
        <v>0</v>
      </c>
      <c r="E681" t="str" cm="1">
        <f t="array" ref="E681">IF($D681&lt;&gt;FALSE,_xlfn.LET(_xlpm.legacyData,INDEX('INPUT Legacy JSON Input'!$C:$C,$D681),
_xlpm.interimString,MID(_xlpm.legacyData,FIND(E$1,_xlpm.legacyData)+LEN(E$1)+3,LEN(_xlpm.legacyData)),
IF(ISERROR(FIND(E$1,_xlpm.legacyData)),"",LEFT(_xlpm.interimString,FIND("}",_xlpm.interimString)-2))),"")</f>
        <v/>
      </c>
      <c r="F681" t="str" cm="1">
        <f t="array" ref="F681">IF($D681&lt;&gt;FALSE,_xlfn.LET(_xlpm.legacyData,INDEX('INPUT Legacy JSON Input'!$C:$C,$D681),
_xlpm.interimString,MID(_xlpm.legacyData,FIND(F$1,_xlpm.legacyData)+LEN(F$1)+3,LEN(_xlpm.legacyData)),
IF(ISERROR(FIND(F$1,_xlpm.legacyData)),"",LEFT(_xlpm.interimString,FIND("}",_xlpm.interimString)-2))),"")</f>
        <v/>
      </c>
      <c r="G681" t="str" cm="1">
        <f t="array" ref="G681">IF($D681&lt;&gt;FALSE,_xlfn.LET(_xlpm.legacyData,INDEX('INPUT Legacy JSON Input'!$C:$C,$D681),
_xlpm.interimString,MID(_xlpm.legacyData,FIND(G$1,_xlpm.legacyData)+LEN(G$1)+3,LEN(_xlpm.legacyData)),
IF(ISERROR(FIND(G$1,_xlpm.legacyData)),"",LEFT(_xlpm.interimString,FIND("}",_xlpm.interimString)-2))),"")</f>
        <v/>
      </c>
      <c r="H681" s="9" t="str">
        <f>IF(OR(AND(E681="",F681="",G681=""),AND(B681="labels.icon",F681="")),"",
SUBSTITUTE("{\""featureType\"":\"""&amp;A681&amp;"\"",\""elementType\"":\"""&amp;B681&amp;"\"",\""stylers\"":["&amp;
IF(OR(E681="",B681="labels.icon"),"","{\""visibility\"":\"""&amp;E681&amp;"\""},")&amp;
IF(F681="","","{\""color\"":\"""&amp;F681&amp;"\""},")&amp;
IF(OR(G681="",B681="labels.icon"),"","{\""weight\"":"&amp;G681&amp;"}")&amp;
"]}" &amp;IF((COUNTA(H682:H$778)-COUNTIF(H682:H$778,""))&gt;0, ",", ""),",]","]"))</f>
        <v/>
      </c>
    </row>
    <row r="682" spans="1:8">
      <c r="A682" s="6" t="s">
        <v>13</v>
      </c>
      <c r="B682" s="8" t="str" cm="1">
        <f t="array" ref="B682">INDEX('CONSTRUCTION 7 Types'!A:A,COUNTIF(A$2:A682,A682))</f>
        <v>labels.icon</v>
      </c>
      <c r="C682" s="8"/>
      <c r="D682" t="b">
        <f>_xlfn.LET(_xlpm.overrideMatch,IFERROR(MATCH("{""featureType"":""" &amp; INDEX('CONFIG Legacy V3 Mapping'!B:B,MATCH('OUTPUT Legacy Converter'!A682,'CONFIG Legacy V3 Mapping'!A:A,0)) &amp; """,""elementType"":""" &amp; B682 &amp; """",'INPUT Legacy JSON Input'!$D:$D,0),FALSE),
_xlpm.allMatch,IF(LEN(A682)-LEN(SUBSTITUTE(A682,".",""))=0,IFERROR(MATCH("{""featureType"":"""&amp;INDEX('CONFIG Legacy V3 Mapping'!B:B,MATCH('OUTPUT Legacy Converter'!A682,'CONFIG Legacy V3 Mapping'!A:A,0))&amp;""",""elementType"":""all""",'INPUT Legacy JSON Input'!$D:$D,0),FALSE),FALSE),
_xlpm.defaultMatch,IF(LEN(A682)-LEN(SUBSTITUTE(A682,".",""))=0,IFERROR(MATCH("{""elementType"":""" &amp; B682 &amp; """",'INPUT Legacy JSON Input'!$D:$D,0),FALSE),FALSE),
IF(_xlpm.overrideMatch,_xlpm.overrideMatch,IF(_xlpm.allMatch,_xlpm.allMatch,IF(_xlpm.defaultMatch,_xlpm.defaultMatch,FALSE))))</f>
        <v>0</v>
      </c>
      <c r="E682" t="str" cm="1">
        <f t="array" ref="E682">IF($D682&lt;&gt;FALSE,_xlfn.LET(_xlpm.legacyData,INDEX('INPUT Legacy JSON Input'!$C:$C,$D682),
_xlpm.interimString,MID(_xlpm.legacyData,FIND(E$1,_xlpm.legacyData)+LEN(E$1)+3,LEN(_xlpm.legacyData)),
IF(ISERROR(FIND(E$1,_xlpm.legacyData)),"",LEFT(_xlpm.interimString,FIND("}",_xlpm.interimString)-2))),"")</f>
        <v/>
      </c>
      <c r="F682" t="str" cm="1">
        <f t="array" ref="F682">IF($D682&lt;&gt;FALSE,_xlfn.LET(_xlpm.legacyData,INDEX('INPUT Legacy JSON Input'!$C:$C,$D682),
_xlpm.interimString,MID(_xlpm.legacyData,FIND(F$1,_xlpm.legacyData)+LEN(F$1)+3,LEN(_xlpm.legacyData)),
IF(ISERROR(FIND(F$1,_xlpm.legacyData)),"",LEFT(_xlpm.interimString,FIND("}",_xlpm.interimString)-2))),"")</f>
        <v/>
      </c>
      <c r="G682" t="str" cm="1">
        <f t="array" ref="G682">IF($D682&lt;&gt;FALSE,_xlfn.LET(_xlpm.legacyData,INDEX('INPUT Legacy JSON Input'!$C:$C,$D682),
_xlpm.interimString,MID(_xlpm.legacyData,FIND(G$1,_xlpm.legacyData)+LEN(G$1)+3,LEN(_xlpm.legacyData)),
IF(ISERROR(FIND(G$1,_xlpm.legacyData)),"",LEFT(_xlpm.interimString,FIND("}",_xlpm.interimString)-2))),"")</f>
        <v/>
      </c>
      <c r="H682" s="9" t="str">
        <f>IF(OR(AND(E682="",F682="",G682=""),AND(B682="labels.icon",F682="")),"",
SUBSTITUTE("{\""featureType\"":\"""&amp;A682&amp;"\"",\""elementType\"":\"""&amp;B682&amp;"\"",\""stylers\"":["&amp;
IF(OR(E682="",B682="labels.icon"),"","{\""visibility\"":\"""&amp;E682&amp;"\""},")&amp;
IF(F682="","","{\""color\"":\"""&amp;F682&amp;"\""},")&amp;
IF(OR(G682="",B682="labels.icon"),"","{\""weight\"":"&amp;G682&amp;"}")&amp;
"]}" &amp;IF((COUNTA(H683:H$778)-COUNTIF(H683:H$778,""))&gt;0, ",", ""),",]","]"))</f>
        <v/>
      </c>
    </row>
    <row r="683" spans="1:8">
      <c r="A683" s="6" t="s">
        <v>14</v>
      </c>
      <c r="B683" s="8" t="str" cm="1">
        <f t="array" ref="B683">INDEX('CONSTRUCTION 7 Types'!A:A,COUNTIF(A$2:A683,A683))</f>
        <v>labels.icon</v>
      </c>
      <c r="C683" s="8"/>
      <c r="D683" t="b">
        <f>_xlfn.LET(_xlpm.overrideMatch,IFERROR(MATCH("{""featureType"":""" &amp; INDEX('CONFIG Legacy V3 Mapping'!B:B,MATCH('OUTPUT Legacy Converter'!A683,'CONFIG Legacy V3 Mapping'!A:A,0)) &amp; """,""elementType"":""" &amp; B683 &amp; """",'INPUT Legacy JSON Input'!$D:$D,0),FALSE),
_xlpm.allMatch,IF(LEN(A683)-LEN(SUBSTITUTE(A683,".",""))=0,IFERROR(MATCH("{""featureType"":"""&amp;INDEX('CONFIG Legacy V3 Mapping'!B:B,MATCH('OUTPUT Legacy Converter'!A683,'CONFIG Legacy V3 Mapping'!A:A,0))&amp;""",""elementType"":""all""",'INPUT Legacy JSON Input'!$D:$D,0),FALSE),FALSE),
_xlpm.defaultMatch,IF(LEN(A683)-LEN(SUBSTITUTE(A683,".",""))=0,IFERROR(MATCH("{""elementType"":""" &amp; B683 &amp; """",'INPUT Legacy JSON Input'!$D:$D,0),FALSE),FALSE),
IF(_xlpm.overrideMatch,_xlpm.overrideMatch,IF(_xlpm.allMatch,_xlpm.allMatch,IF(_xlpm.defaultMatch,_xlpm.defaultMatch,FALSE))))</f>
        <v>0</v>
      </c>
      <c r="E683" t="str" cm="1">
        <f t="array" ref="E683">IF($D683&lt;&gt;FALSE,_xlfn.LET(_xlpm.legacyData,INDEX('INPUT Legacy JSON Input'!$C:$C,$D683),
_xlpm.interimString,MID(_xlpm.legacyData,FIND(E$1,_xlpm.legacyData)+LEN(E$1)+3,LEN(_xlpm.legacyData)),
IF(ISERROR(FIND(E$1,_xlpm.legacyData)),"",LEFT(_xlpm.interimString,FIND("}",_xlpm.interimString)-2))),"")</f>
        <v/>
      </c>
      <c r="F683" t="str" cm="1">
        <f t="array" ref="F683">IF($D683&lt;&gt;FALSE,_xlfn.LET(_xlpm.legacyData,INDEX('INPUT Legacy JSON Input'!$C:$C,$D683),
_xlpm.interimString,MID(_xlpm.legacyData,FIND(F$1,_xlpm.legacyData)+LEN(F$1)+3,LEN(_xlpm.legacyData)),
IF(ISERROR(FIND(F$1,_xlpm.legacyData)),"",LEFT(_xlpm.interimString,FIND("}",_xlpm.interimString)-2))),"")</f>
        <v/>
      </c>
      <c r="G683" t="str" cm="1">
        <f t="array" ref="G683">IF($D683&lt;&gt;FALSE,_xlfn.LET(_xlpm.legacyData,INDEX('INPUT Legacy JSON Input'!$C:$C,$D683),
_xlpm.interimString,MID(_xlpm.legacyData,FIND(G$1,_xlpm.legacyData)+LEN(G$1)+3,LEN(_xlpm.legacyData)),
IF(ISERROR(FIND(G$1,_xlpm.legacyData)),"",LEFT(_xlpm.interimString,FIND("}",_xlpm.interimString)-2))),"")</f>
        <v/>
      </c>
      <c r="H683" s="9" t="str">
        <f>IF(OR(AND(E683="",F683="",G683=""),AND(B683="labels.icon",F683="")),"",
SUBSTITUTE("{\""featureType\"":\"""&amp;A683&amp;"\"",\""elementType\"":\"""&amp;B683&amp;"\"",\""stylers\"":["&amp;
IF(OR(E683="",B683="labels.icon"),"","{\""visibility\"":\"""&amp;E683&amp;"\""},")&amp;
IF(F683="","","{\""color\"":\"""&amp;F683&amp;"\""},")&amp;
IF(OR(G683="",B683="labels.icon"),"","{\""weight\"":"&amp;G683&amp;"}")&amp;
"]}" &amp;IF((COUNTA(H684:H$778)-COUNTIF(H684:H$778,""))&gt;0, ",", ""),",]","]"))</f>
        <v/>
      </c>
    </row>
    <row r="684" spans="1:8">
      <c r="A684" s="6" t="s">
        <v>15</v>
      </c>
      <c r="B684" s="8" t="str" cm="1">
        <f t="array" ref="B684">INDEX('CONSTRUCTION 7 Types'!A:A,COUNTIF(A$2:A684,A684))</f>
        <v>labels.icon</v>
      </c>
      <c r="C684" s="8"/>
      <c r="D684" t="b">
        <f>_xlfn.LET(_xlpm.overrideMatch,IFERROR(MATCH("{""featureType"":""" &amp; INDEX('CONFIG Legacy V3 Mapping'!B:B,MATCH('OUTPUT Legacy Converter'!A684,'CONFIG Legacy V3 Mapping'!A:A,0)) &amp; """,""elementType"":""" &amp; B684 &amp; """",'INPUT Legacy JSON Input'!$D:$D,0),FALSE),
_xlpm.allMatch,IF(LEN(A684)-LEN(SUBSTITUTE(A684,".",""))=0,IFERROR(MATCH("{""featureType"":"""&amp;INDEX('CONFIG Legacy V3 Mapping'!B:B,MATCH('OUTPUT Legacy Converter'!A684,'CONFIG Legacy V3 Mapping'!A:A,0))&amp;""",""elementType"":""all""",'INPUT Legacy JSON Input'!$D:$D,0),FALSE),FALSE),
_xlpm.defaultMatch,IF(LEN(A684)-LEN(SUBSTITUTE(A684,".",""))=0,IFERROR(MATCH("{""elementType"":""" &amp; B684 &amp; """",'INPUT Legacy JSON Input'!$D:$D,0),FALSE),FALSE),
IF(_xlpm.overrideMatch,_xlpm.overrideMatch,IF(_xlpm.allMatch,_xlpm.allMatch,IF(_xlpm.defaultMatch,_xlpm.defaultMatch,FALSE))))</f>
        <v>0</v>
      </c>
      <c r="E684" t="str" cm="1">
        <f t="array" ref="E684">IF($D684&lt;&gt;FALSE,_xlfn.LET(_xlpm.legacyData,INDEX('INPUT Legacy JSON Input'!$C:$C,$D684),
_xlpm.interimString,MID(_xlpm.legacyData,FIND(E$1,_xlpm.legacyData)+LEN(E$1)+3,LEN(_xlpm.legacyData)),
IF(ISERROR(FIND(E$1,_xlpm.legacyData)),"",LEFT(_xlpm.interimString,FIND("}",_xlpm.interimString)-2))),"")</f>
        <v/>
      </c>
      <c r="F684" t="str" cm="1">
        <f t="array" ref="F684">IF($D684&lt;&gt;FALSE,_xlfn.LET(_xlpm.legacyData,INDEX('INPUT Legacy JSON Input'!$C:$C,$D684),
_xlpm.interimString,MID(_xlpm.legacyData,FIND(F$1,_xlpm.legacyData)+LEN(F$1)+3,LEN(_xlpm.legacyData)),
IF(ISERROR(FIND(F$1,_xlpm.legacyData)),"",LEFT(_xlpm.interimString,FIND("}",_xlpm.interimString)-2))),"")</f>
        <v/>
      </c>
      <c r="G684" t="str" cm="1">
        <f t="array" ref="G684">IF($D684&lt;&gt;FALSE,_xlfn.LET(_xlpm.legacyData,INDEX('INPUT Legacy JSON Input'!$C:$C,$D684),
_xlpm.interimString,MID(_xlpm.legacyData,FIND(G$1,_xlpm.legacyData)+LEN(G$1)+3,LEN(_xlpm.legacyData)),
IF(ISERROR(FIND(G$1,_xlpm.legacyData)),"",LEFT(_xlpm.interimString,FIND("}",_xlpm.interimString)-2))),"")</f>
        <v/>
      </c>
      <c r="H684" s="9" t="str">
        <f>IF(OR(AND(E684="",F684="",G684=""),AND(B684="labels.icon",F684="")),"",
SUBSTITUTE("{\""featureType\"":\"""&amp;A684&amp;"\"",\""elementType\"":\"""&amp;B684&amp;"\"",\""stylers\"":["&amp;
IF(OR(E684="",B684="labels.icon"),"","{\""visibility\"":\"""&amp;E684&amp;"\""},")&amp;
IF(F684="","","{\""color\"":\"""&amp;F684&amp;"\""},")&amp;
IF(OR(G684="",B684="labels.icon"),"","{\""weight\"":"&amp;G684&amp;"}")&amp;
"]}" &amp;IF((COUNTA(H685:H$778)-COUNTIF(H685:H$778,""))&gt;0, ",", ""),",]","]"))</f>
        <v/>
      </c>
    </row>
    <row r="685" spans="1:8">
      <c r="A685" s="6" t="s">
        <v>16</v>
      </c>
      <c r="B685" s="8" t="str" cm="1">
        <f t="array" ref="B685">INDEX('CONSTRUCTION 7 Types'!A:A,COUNTIF(A$2:A685,A685))</f>
        <v>labels.icon</v>
      </c>
      <c r="C685" s="8"/>
      <c r="D685" t="b">
        <f>_xlfn.LET(_xlpm.overrideMatch,IFERROR(MATCH("{""featureType"":""" &amp; INDEX('CONFIG Legacy V3 Mapping'!B:B,MATCH('OUTPUT Legacy Converter'!A685,'CONFIG Legacy V3 Mapping'!A:A,0)) &amp; """,""elementType"":""" &amp; B685 &amp; """",'INPUT Legacy JSON Input'!$D:$D,0),FALSE),
_xlpm.allMatch,IF(LEN(A685)-LEN(SUBSTITUTE(A685,".",""))=0,IFERROR(MATCH("{""featureType"":"""&amp;INDEX('CONFIG Legacy V3 Mapping'!B:B,MATCH('OUTPUT Legacy Converter'!A685,'CONFIG Legacy V3 Mapping'!A:A,0))&amp;""",""elementType"":""all""",'INPUT Legacy JSON Input'!$D:$D,0),FALSE),FALSE),
_xlpm.defaultMatch,IF(LEN(A685)-LEN(SUBSTITUTE(A685,".",""))=0,IFERROR(MATCH("{""elementType"":""" &amp; B685 &amp; """",'INPUT Legacy JSON Input'!$D:$D,0),FALSE),FALSE),
IF(_xlpm.overrideMatch,_xlpm.overrideMatch,IF(_xlpm.allMatch,_xlpm.allMatch,IF(_xlpm.defaultMatch,_xlpm.defaultMatch,FALSE))))</f>
        <v>0</v>
      </c>
      <c r="E685" t="str" cm="1">
        <f t="array" ref="E685">IF($D685&lt;&gt;FALSE,_xlfn.LET(_xlpm.legacyData,INDEX('INPUT Legacy JSON Input'!$C:$C,$D685),
_xlpm.interimString,MID(_xlpm.legacyData,FIND(E$1,_xlpm.legacyData)+LEN(E$1)+3,LEN(_xlpm.legacyData)),
IF(ISERROR(FIND(E$1,_xlpm.legacyData)),"",LEFT(_xlpm.interimString,FIND("}",_xlpm.interimString)-2))),"")</f>
        <v/>
      </c>
      <c r="F685" t="str" cm="1">
        <f t="array" ref="F685">IF($D685&lt;&gt;FALSE,_xlfn.LET(_xlpm.legacyData,INDEX('INPUT Legacy JSON Input'!$C:$C,$D685),
_xlpm.interimString,MID(_xlpm.legacyData,FIND(F$1,_xlpm.legacyData)+LEN(F$1)+3,LEN(_xlpm.legacyData)),
IF(ISERROR(FIND(F$1,_xlpm.legacyData)),"",LEFT(_xlpm.interimString,FIND("}",_xlpm.interimString)-2))),"")</f>
        <v/>
      </c>
      <c r="G685" t="str" cm="1">
        <f t="array" ref="G685">IF($D685&lt;&gt;FALSE,_xlfn.LET(_xlpm.legacyData,INDEX('INPUT Legacy JSON Input'!$C:$C,$D685),
_xlpm.interimString,MID(_xlpm.legacyData,FIND(G$1,_xlpm.legacyData)+LEN(G$1)+3,LEN(_xlpm.legacyData)),
IF(ISERROR(FIND(G$1,_xlpm.legacyData)),"",LEFT(_xlpm.interimString,FIND("}",_xlpm.interimString)-2))),"")</f>
        <v/>
      </c>
      <c r="H685" s="9" t="str">
        <f>IF(OR(AND(E685="",F685="",G685=""),AND(B685="labels.icon",F685="")),"",
SUBSTITUTE("{\""featureType\"":\"""&amp;A685&amp;"\"",\""elementType\"":\"""&amp;B685&amp;"\"",\""stylers\"":["&amp;
IF(OR(E685="",B685="labels.icon"),"","{\""visibility\"":\"""&amp;E685&amp;"\""},")&amp;
IF(F685="","","{\""color\"":\"""&amp;F685&amp;"\""},")&amp;
IF(OR(G685="",B685="labels.icon"),"","{\""weight\"":"&amp;G685&amp;"}")&amp;
"]}" &amp;IF((COUNTA(H686:H$778)-COUNTIF(H686:H$778,""))&gt;0, ",", ""),",]","]"))</f>
        <v/>
      </c>
    </row>
    <row r="686" spans="1:8">
      <c r="A686" s="6" t="s">
        <v>17</v>
      </c>
      <c r="B686" s="8" t="str" cm="1">
        <f t="array" ref="B686">INDEX('CONSTRUCTION 7 Types'!A:A,COUNTIF(A$2:A686,A686))</f>
        <v>labels.icon</v>
      </c>
      <c r="C686" s="8"/>
      <c r="D686" t="b">
        <f>_xlfn.LET(_xlpm.overrideMatch,IFERROR(MATCH("{""featureType"":""" &amp; INDEX('CONFIG Legacy V3 Mapping'!B:B,MATCH('OUTPUT Legacy Converter'!A686,'CONFIG Legacy V3 Mapping'!A:A,0)) &amp; """,""elementType"":""" &amp; B686 &amp; """",'INPUT Legacy JSON Input'!$D:$D,0),FALSE),
_xlpm.allMatch,IF(LEN(A686)-LEN(SUBSTITUTE(A686,".",""))=0,IFERROR(MATCH("{""featureType"":"""&amp;INDEX('CONFIG Legacy V3 Mapping'!B:B,MATCH('OUTPUT Legacy Converter'!A686,'CONFIG Legacy V3 Mapping'!A:A,0))&amp;""",""elementType"":""all""",'INPUT Legacy JSON Input'!$D:$D,0),FALSE),FALSE),
_xlpm.defaultMatch,IF(LEN(A686)-LEN(SUBSTITUTE(A686,".",""))=0,IFERROR(MATCH("{""elementType"":""" &amp; B686 &amp; """",'INPUT Legacy JSON Input'!$D:$D,0),FALSE),FALSE),
IF(_xlpm.overrideMatch,_xlpm.overrideMatch,IF(_xlpm.allMatch,_xlpm.allMatch,IF(_xlpm.defaultMatch,_xlpm.defaultMatch,FALSE))))</f>
        <v>0</v>
      </c>
      <c r="E686" t="str" cm="1">
        <f t="array" ref="E686">IF($D686&lt;&gt;FALSE,_xlfn.LET(_xlpm.legacyData,INDEX('INPUT Legacy JSON Input'!$C:$C,$D686),
_xlpm.interimString,MID(_xlpm.legacyData,FIND(E$1,_xlpm.legacyData)+LEN(E$1)+3,LEN(_xlpm.legacyData)),
IF(ISERROR(FIND(E$1,_xlpm.legacyData)),"",LEFT(_xlpm.interimString,FIND("}",_xlpm.interimString)-2))),"")</f>
        <v/>
      </c>
      <c r="F686" t="str" cm="1">
        <f t="array" ref="F686">IF($D686&lt;&gt;FALSE,_xlfn.LET(_xlpm.legacyData,INDEX('INPUT Legacy JSON Input'!$C:$C,$D686),
_xlpm.interimString,MID(_xlpm.legacyData,FIND(F$1,_xlpm.legacyData)+LEN(F$1)+3,LEN(_xlpm.legacyData)),
IF(ISERROR(FIND(F$1,_xlpm.legacyData)),"",LEFT(_xlpm.interimString,FIND("}",_xlpm.interimString)-2))),"")</f>
        <v/>
      </c>
      <c r="G686" t="str" cm="1">
        <f t="array" ref="G686">IF($D686&lt;&gt;FALSE,_xlfn.LET(_xlpm.legacyData,INDEX('INPUT Legacy JSON Input'!$C:$C,$D686),
_xlpm.interimString,MID(_xlpm.legacyData,FIND(G$1,_xlpm.legacyData)+LEN(G$1)+3,LEN(_xlpm.legacyData)),
IF(ISERROR(FIND(G$1,_xlpm.legacyData)),"",LEFT(_xlpm.interimString,FIND("}",_xlpm.interimString)-2))),"")</f>
        <v/>
      </c>
      <c r="H686" s="9" t="str">
        <f>IF(OR(AND(E686="",F686="",G686=""),AND(B686="labels.icon",F686="")),"",
SUBSTITUTE("{\""featureType\"":\"""&amp;A686&amp;"\"",\""elementType\"":\"""&amp;B686&amp;"\"",\""stylers\"":["&amp;
IF(OR(E686="",B686="labels.icon"),"","{\""visibility\"":\"""&amp;E686&amp;"\""},")&amp;
IF(F686="","","{\""color\"":\"""&amp;F686&amp;"\""},")&amp;
IF(OR(G686="",B686="labels.icon"),"","{\""weight\"":"&amp;G686&amp;"}")&amp;
"]}" &amp;IF((COUNTA(H687:H$778)-COUNTIF(H687:H$778,""))&gt;0, ",", ""),",]","]"))</f>
        <v/>
      </c>
    </row>
    <row r="687" spans="1:8">
      <c r="A687" s="6" t="s">
        <v>18</v>
      </c>
      <c r="B687" s="8" t="str" cm="1">
        <f t="array" ref="B687">INDEX('CONSTRUCTION 7 Types'!A:A,COUNTIF(A$2:A687,A687))</f>
        <v>labels.icon</v>
      </c>
      <c r="C687" s="8"/>
      <c r="D687" t="b">
        <f>_xlfn.LET(_xlpm.overrideMatch,IFERROR(MATCH("{""featureType"":""" &amp; INDEX('CONFIG Legacy V3 Mapping'!B:B,MATCH('OUTPUT Legacy Converter'!A687,'CONFIG Legacy V3 Mapping'!A:A,0)) &amp; """,""elementType"":""" &amp; B687 &amp; """",'INPUT Legacy JSON Input'!$D:$D,0),FALSE),
_xlpm.allMatch,IF(LEN(A687)-LEN(SUBSTITUTE(A687,".",""))=0,IFERROR(MATCH("{""featureType"":"""&amp;INDEX('CONFIG Legacy V3 Mapping'!B:B,MATCH('OUTPUT Legacy Converter'!A687,'CONFIG Legacy V3 Mapping'!A:A,0))&amp;""",""elementType"":""all""",'INPUT Legacy JSON Input'!$D:$D,0),FALSE),FALSE),
_xlpm.defaultMatch,IF(LEN(A687)-LEN(SUBSTITUTE(A687,".",""))=0,IFERROR(MATCH("{""elementType"":""" &amp; B687 &amp; """",'INPUT Legacy JSON Input'!$D:$D,0),FALSE),FALSE),
IF(_xlpm.overrideMatch,_xlpm.overrideMatch,IF(_xlpm.allMatch,_xlpm.allMatch,IF(_xlpm.defaultMatch,_xlpm.defaultMatch,FALSE))))</f>
        <v>0</v>
      </c>
      <c r="E687" t="str" cm="1">
        <f t="array" ref="E687">IF($D687&lt;&gt;FALSE,_xlfn.LET(_xlpm.legacyData,INDEX('INPUT Legacy JSON Input'!$C:$C,$D687),
_xlpm.interimString,MID(_xlpm.legacyData,FIND(E$1,_xlpm.legacyData)+LEN(E$1)+3,LEN(_xlpm.legacyData)),
IF(ISERROR(FIND(E$1,_xlpm.legacyData)),"",LEFT(_xlpm.interimString,FIND("}",_xlpm.interimString)-2))),"")</f>
        <v/>
      </c>
      <c r="F687" t="str" cm="1">
        <f t="array" ref="F687">IF($D687&lt;&gt;FALSE,_xlfn.LET(_xlpm.legacyData,INDEX('INPUT Legacy JSON Input'!$C:$C,$D687),
_xlpm.interimString,MID(_xlpm.legacyData,FIND(F$1,_xlpm.legacyData)+LEN(F$1)+3,LEN(_xlpm.legacyData)),
IF(ISERROR(FIND(F$1,_xlpm.legacyData)),"",LEFT(_xlpm.interimString,FIND("}",_xlpm.interimString)-2))),"")</f>
        <v/>
      </c>
      <c r="G687" t="str" cm="1">
        <f t="array" ref="G687">IF($D687&lt;&gt;FALSE,_xlfn.LET(_xlpm.legacyData,INDEX('INPUT Legacy JSON Input'!$C:$C,$D687),
_xlpm.interimString,MID(_xlpm.legacyData,FIND(G$1,_xlpm.legacyData)+LEN(G$1)+3,LEN(_xlpm.legacyData)),
IF(ISERROR(FIND(G$1,_xlpm.legacyData)),"",LEFT(_xlpm.interimString,FIND("}",_xlpm.interimString)-2))),"")</f>
        <v/>
      </c>
      <c r="H687" s="9" t="str">
        <f>IF(OR(AND(E687="",F687="",G687=""),AND(B687="labels.icon",F687="")),"",
SUBSTITUTE("{\""featureType\"":\"""&amp;A687&amp;"\"",\""elementType\"":\"""&amp;B687&amp;"\"",\""stylers\"":["&amp;
IF(OR(E687="",B687="labels.icon"),"","{\""visibility\"":\"""&amp;E687&amp;"\""},")&amp;
IF(F687="","","{\""color\"":\"""&amp;F687&amp;"\""},")&amp;
IF(OR(G687="",B687="labels.icon"),"","{\""weight\"":"&amp;G687&amp;"}")&amp;
"]}" &amp;IF((COUNTA(H688:H$778)-COUNTIF(H688:H$778,""))&gt;0, ",", ""),",]","]"))</f>
        <v/>
      </c>
    </row>
    <row r="688" spans="1:8">
      <c r="A688" s="6" t="s">
        <v>19</v>
      </c>
      <c r="B688" s="8" t="str" cm="1">
        <f t="array" ref="B688">INDEX('CONSTRUCTION 7 Types'!A:A,COUNTIF(A$2:A688,A688))</f>
        <v>labels.icon</v>
      </c>
      <c r="C688" s="8"/>
      <c r="D688" t="b">
        <f>_xlfn.LET(_xlpm.overrideMatch,IFERROR(MATCH("{""featureType"":""" &amp; INDEX('CONFIG Legacy V3 Mapping'!B:B,MATCH('OUTPUT Legacy Converter'!A688,'CONFIG Legacy V3 Mapping'!A:A,0)) &amp; """,""elementType"":""" &amp; B688 &amp; """",'INPUT Legacy JSON Input'!$D:$D,0),FALSE),
_xlpm.allMatch,IF(LEN(A688)-LEN(SUBSTITUTE(A688,".",""))=0,IFERROR(MATCH("{""featureType"":"""&amp;INDEX('CONFIG Legacy V3 Mapping'!B:B,MATCH('OUTPUT Legacy Converter'!A688,'CONFIG Legacy V3 Mapping'!A:A,0))&amp;""",""elementType"":""all""",'INPUT Legacy JSON Input'!$D:$D,0),FALSE),FALSE),
_xlpm.defaultMatch,IF(LEN(A688)-LEN(SUBSTITUTE(A688,".",""))=0,IFERROR(MATCH("{""elementType"":""" &amp; B688 &amp; """",'INPUT Legacy JSON Input'!$D:$D,0),FALSE),FALSE),
IF(_xlpm.overrideMatch,_xlpm.overrideMatch,IF(_xlpm.allMatch,_xlpm.allMatch,IF(_xlpm.defaultMatch,_xlpm.defaultMatch,FALSE))))</f>
        <v>0</v>
      </c>
      <c r="E688" t="str" cm="1">
        <f t="array" ref="E688">IF($D688&lt;&gt;FALSE,_xlfn.LET(_xlpm.legacyData,INDEX('INPUT Legacy JSON Input'!$C:$C,$D688),
_xlpm.interimString,MID(_xlpm.legacyData,FIND(E$1,_xlpm.legacyData)+LEN(E$1)+3,LEN(_xlpm.legacyData)),
IF(ISERROR(FIND(E$1,_xlpm.legacyData)),"",LEFT(_xlpm.interimString,FIND("}",_xlpm.interimString)-2))),"")</f>
        <v/>
      </c>
      <c r="F688" t="str" cm="1">
        <f t="array" ref="F688">IF($D688&lt;&gt;FALSE,_xlfn.LET(_xlpm.legacyData,INDEX('INPUT Legacy JSON Input'!$C:$C,$D688),
_xlpm.interimString,MID(_xlpm.legacyData,FIND(F$1,_xlpm.legacyData)+LEN(F$1)+3,LEN(_xlpm.legacyData)),
IF(ISERROR(FIND(F$1,_xlpm.legacyData)),"",LEFT(_xlpm.interimString,FIND("}",_xlpm.interimString)-2))),"")</f>
        <v/>
      </c>
      <c r="G688" t="str" cm="1">
        <f t="array" ref="G688">IF($D688&lt;&gt;FALSE,_xlfn.LET(_xlpm.legacyData,INDEX('INPUT Legacy JSON Input'!$C:$C,$D688),
_xlpm.interimString,MID(_xlpm.legacyData,FIND(G$1,_xlpm.legacyData)+LEN(G$1)+3,LEN(_xlpm.legacyData)),
IF(ISERROR(FIND(G$1,_xlpm.legacyData)),"",LEFT(_xlpm.interimString,FIND("}",_xlpm.interimString)-2))),"")</f>
        <v/>
      </c>
      <c r="H688" s="9" t="str">
        <f>IF(OR(AND(E688="",F688="",G688=""),AND(B688="labels.icon",F688="")),"",
SUBSTITUTE("{\""featureType\"":\"""&amp;A688&amp;"\"",\""elementType\"":\"""&amp;B688&amp;"\"",\""stylers\"":["&amp;
IF(OR(E688="",B688="labels.icon"),"","{\""visibility\"":\"""&amp;E688&amp;"\""},")&amp;
IF(F688="","","{\""color\"":\"""&amp;F688&amp;"\""},")&amp;
IF(OR(G688="",B688="labels.icon"),"","{\""weight\"":"&amp;G688&amp;"}")&amp;
"]}" &amp;IF((COUNTA(H689:H$778)-COUNTIF(H689:H$778,""))&gt;0, ",", ""),",]","]"))</f>
        <v/>
      </c>
    </row>
    <row r="689" spans="1:8">
      <c r="A689" s="6" t="s">
        <v>20</v>
      </c>
      <c r="B689" s="8" t="str" cm="1">
        <f t="array" ref="B689">INDEX('CONSTRUCTION 7 Types'!A:A,COUNTIF(A$2:A689,A689))</f>
        <v>labels.icon</v>
      </c>
      <c r="C689" s="8"/>
      <c r="D689" t="b">
        <f>_xlfn.LET(_xlpm.overrideMatch,IFERROR(MATCH("{""featureType"":""" &amp; INDEX('CONFIG Legacy V3 Mapping'!B:B,MATCH('OUTPUT Legacy Converter'!A689,'CONFIG Legacy V3 Mapping'!A:A,0)) &amp; """,""elementType"":""" &amp; B689 &amp; """",'INPUT Legacy JSON Input'!$D:$D,0),FALSE),
_xlpm.allMatch,IF(LEN(A689)-LEN(SUBSTITUTE(A689,".",""))=0,IFERROR(MATCH("{""featureType"":"""&amp;INDEX('CONFIG Legacy V3 Mapping'!B:B,MATCH('OUTPUT Legacy Converter'!A689,'CONFIG Legacy V3 Mapping'!A:A,0))&amp;""",""elementType"":""all""",'INPUT Legacy JSON Input'!$D:$D,0),FALSE),FALSE),
_xlpm.defaultMatch,IF(LEN(A689)-LEN(SUBSTITUTE(A689,".",""))=0,IFERROR(MATCH("{""elementType"":""" &amp; B689 &amp; """",'INPUT Legacy JSON Input'!$D:$D,0),FALSE),FALSE),
IF(_xlpm.overrideMatch,_xlpm.overrideMatch,IF(_xlpm.allMatch,_xlpm.allMatch,IF(_xlpm.defaultMatch,_xlpm.defaultMatch,FALSE))))</f>
        <v>0</v>
      </c>
      <c r="E689" t="str" cm="1">
        <f t="array" ref="E689">IF($D689&lt;&gt;FALSE,_xlfn.LET(_xlpm.legacyData,INDEX('INPUT Legacy JSON Input'!$C:$C,$D689),
_xlpm.interimString,MID(_xlpm.legacyData,FIND(E$1,_xlpm.legacyData)+LEN(E$1)+3,LEN(_xlpm.legacyData)),
IF(ISERROR(FIND(E$1,_xlpm.legacyData)),"",LEFT(_xlpm.interimString,FIND("}",_xlpm.interimString)-2))),"")</f>
        <v/>
      </c>
      <c r="F689" t="str" cm="1">
        <f t="array" ref="F689">IF($D689&lt;&gt;FALSE,_xlfn.LET(_xlpm.legacyData,INDEX('INPUT Legacy JSON Input'!$C:$C,$D689),
_xlpm.interimString,MID(_xlpm.legacyData,FIND(F$1,_xlpm.legacyData)+LEN(F$1)+3,LEN(_xlpm.legacyData)),
IF(ISERROR(FIND(F$1,_xlpm.legacyData)),"",LEFT(_xlpm.interimString,FIND("}",_xlpm.interimString)-2))),"")</f>
        <v/>
      </c>
      <c r="G689" t="str" cm="1">
        <f t="array" ref="G689">IF($D689&lt;&gt;FALSE,_xlfn.LET(_xlpm.legacyData,INDEX('INPUT Legacy JSON Input'!$C:$C,$D689),
_xlpm.interimString,MID(_xlpm.legacyData,FIND(G$1,_xlpm.legacyData)+LEN(G$1)+3,LEN(_xlpm.legacyData)),
IF(ISERROR(FIND(G$1,_xlpm.legacyData)),"",LEFT(_xlpm.interimString,FIND("}",_xlpm.interimString)-2))),"")</f>
        <v/>
      </c>
      <c r="H689" s="9" t="str">
        <f>IF(OR(AND(E689="",F689="",G689=""),AND(B689="labels.icon",F689="")),"",
SUBSTITUTE("{\""featureType\"":\"""&amp;A689&amp;"\"",\""elementType\"":\"""&amp;B689&amp;"\"",\""stylers\"":["&amp;
IF(OR(E689="",B689="labels.icon"),"","{\""visibility\"":\"""&amp;E689&amp;"\""},")&amp;
IF(F689="","","{\""color\"":\"""&amp;F689&amp;"\""},")&amp;
IF(OR(G689="",B689="labels.icon"),"","{\""weight\"":"&amp;G689&amp;"}")&amp;
"]}" &amp;IF((COUNTA(H690:H$778)-COUNTIF(H690:H$778,""))&gt;0, ",", ""),",]","]"))</f>
        <v/>
      </c>
    </row>
    <row r="690" spans="1:8">
      <c r="A690" s="6" t="s">
        <v>21</v>
      </c>
      <c r="B690" s="8" t="str" cm="1">
        <f t="array" ref="B690">INDEX('CONSTRUCTION 7 Types'!A:A,COUNTIF(A$2:A690,A690))</f>
        <v>labels.icon</v>
      </c>
      <c r="C690" s="8"/>
      <c r="D690" t="b">
        <f>_xlfn.LET(_xlpm.overrideMatch,IFERROR(MATCH("{""featureType"":""" &amp; INDEX('CONFIG Legacy V3 Mapping'!B:B,MATCH('OUTPUT Legacy Converter'!A690,'CONFIG Legacy V3 Mapping'!A:A,0)) &amp; """,""elementType"":""" &amp; B690 &amp; """",'INPUT Legacy JSON Input'!$D:$D,0),FALSE),
_xlpm.allMatch,IF(LEN(A690)-LEN(SUBSTITUTE(A690,".",""))=0,IFERROR(MATCH("{""featureType"":"""&amp;INDEX('CONFIG Legacy V3 Mapping'!B:B,MATCH('OUTPUT Legacy Converter'!A690,'CONFIG Legacy V3 Mapping'!A:A,0))&amp;""",""elementType"":""all""",'INPUT Legacy JSON Input'!$D:$D,0),FALSE),FALSE),
_xlpm.defaultMatch,IF(LEN(A690)-LEN(SUBSTITUTE(A690,".",""))=0,IFERROR(MATCH("{""elementType"":""" &amp; B690 &amp; """",'INPUT Legacy JSON Input'!$D:$D,0),FALSE),FALSE),
IF(_xlpm.overrideMatch,_xlpm.overrideMatch,IF(_xlpm.allMatch,_xlpm.allMatch,IF(_xlpm.defaultMatch,_xlpm.defaultMatch,FALSE))))</f>
        <v>0</v>
      </c>
      <c r="E690" t="str" cm="1">
        <f t="array" ref="E690">IF($D690&lt;&gt;FALSE,_xlfn.LET(_xlpm.legacyData,INDEX('INPUT Legacy JSON Input'!$C:$C,$D690),
_xlpm.interimString,MID(_xlpm.legacyData,FIND(E$1,_xlpm.legacyData)+LEN(E$1)+3,LEN(_xlpm.legacyData)),
IF(ISERROR(FIND(E$1,_xlpm.legacyData)),"",LEFT(_xlpm.interimString,FIND("}",_xlpm.interimString)-2))),"")</f>
        <v/>
      </c>
      <c r="F690" t="str" cm="1">
        <f t="array" ref="F690">IF($D690&lt;&gt;FALSE,_xlfn.LET(_xlpm.legacyData,INDEX('INPUT Legacy JSON Input'!$C:$C,$D690),
_xlpm.interimString,MID(_xlpm.legacyData,FIND(F$1,_xlpm.legacyData)+LEN(F$1)+3,LEN(_xlpm.legacyData)),
IF(ISERROR(FIND(F$1,_xlpm.legacyData)),"",LEFT(_xlpm.interimString,FIND("}",_xlpm.interimString)-2))),"")</f>
        <v/>
      </c>
      <c r="G690" t="str" cm="1">
        <f t="array" ref="G690">IF($D690&lt;&gt;FALSE,_xlfn.LET(_xlpm.legacyData,INDEX('INPUT Legacy JSON Input'!$C:$C,$D690),
_xlpm.interimString,MID(_xlpm.legacyData,FIND(G$1,_xlpm.legacyData)+LEN(G$1)+3,LEN(_xlpm.legacyData)),
IF(ISERROR(FIND(G$1,_xlpm.legacyData)),"",LEFT(_xlpm.interimString,FIND("}",_xlpm.interimString)-2))),"")</f>
        <v/>
      </c>
      <c r="H690" s="9" t="str">
        <f>IF(OR(AND(E690="",F690="",G690=""),AND(B690="labels.icon",F690="")),"",
SUBSTITUTE("{\""featureType\"":\"""&amp;A690&amp;"\"",\""elementType\"":\"""&amp;B690&amp;"\"",\""stylers\"":["&amp;
IF(OR(E690="",B690="labels.icon"),"","{\""visibility\"":\"""&amp;E690&amp;"\""},")&amp;
IF(F690="","","{\""color\"":\"""&amp;F690&amp;"\""},")&amp;
IF(OR(G690="",B690="labels.icon"),"","{\""weight\"":"&amp;G690&amp;"}")&amp;
"]}" &amp;IF((COUNTA(H691:H$778)-COUNTIF(H691:H$778,""))&gt;0, ",", ""),",]","]"))</f>
        <v/>
      </c>
    </row>
    <row r="691" spans="1:8">
      <c r="A691" s="6" t="s">
        <v>22</v>
      </c>
      <c r="B691" s="8" t="str" cm="1">
        <f t="array" ref="B691">INDEX('CONSTRUCTION 7 Types'!A:A,COUNTIF(A$2:A691,A691))</f>
        <v>labels.icon</v>
      </c>
      <c r="C691" s="8"/>
      <c r="D691" t="b">
        <f>_xlfn.LET(_xlpm.overrideMatch,IFERROR(MATCH("{""featureType"":""" &amp; INDEX('CONFIG Legacy V3 Mapping'!B:B,MATCH('OUTPUT Legacy Converter'!A691,'CONFIG Legacy V3 Mapping'!A:A,0)) &amp; """,""elementType"":""" &amp; B691 &amp; """",'INPUT Legacy JSON Input'!$D:$D,0),FALSE),
_xlpm.allMatch,IF(LEN(A691)-LEN(SUBSTITUTE(A691,".",""))=0,IFERROR(MATCH("{""featureType"":"""&amp;INDEX('CONFIG Legacy V3 Mapping'!B:B,MATCH('OUTPUT Legacy Converter'!A691,'CONFIG Legacy V3 Mapping'!A:A,0))&amp;""",""elementType"":""all""",'INPUT Legacy JSON Input'!$D:$D,0),FALSE),FALSE),
_xlpm.defaultMatch,IF(LEN(A691)-LEN(SUBSTITUTE(A691,".",""))=0,IFERROR(MATCH("{""elementType"":""" &amp; B691 &amp; """",'INPUT Legacy JSON Input'!$D:$D,0),FALSE),FALSE),
IF(_xlpm.overrideMatch,_xlpm.overrideMatch,IF(_xlpm.allMatch,_xlpm.allMatch,IF(_xlpm.defaultMatch,_xlpm.defaultMatch,FALSE))))</f>
        <v>0</v>
      </c>
      <c r="E691" t="str" cm="1">
        <f t="array" ref="E691">IF($D691&lt;&gt;FALSE,_xlfn.LET(_xlpm.legacyData,INDEX('INPUT Legacy JSON Input'!$C:$C,$D691),
_xlpm.interimString,MID(_xlpm.legacyData,FIND(E$1,_xlpm.legacyData)+LEN(E$1)+3,LEN(_xlpm.legacyData)),
IF(ISERROR(FIND(E$1,_xlpm.legacyData)),"",LEFT(_xlpm.interimString,FIND("}",_xlpm.interimString)-2))),"")</f>
        <v/>
      </c>
      <c r="F691" t="str" cm="1">
        <f t="array" ref="F691">IF($D691&lt;&gt;FALSE,_xlfn.LET(_xlpm.legacyData,INDEX('INPUT Legacy JSON Input'!$C:$C,$D691),
_xlpm.interimString,MID(_xlpm.legacyData,FIND(F$1,_xlpm.legacyData)+LEN(F$1)+3,LEN(_xlpm.legacyData)),
IF(ISERROR(FIND(F$1,_xlpm.legacyData)),"",LEFT(_xlpm.interimString,FIND("}",_xlpm.interimString)-2))),"")</f>
        <v/>
      </c>
      <c r="G691" t="str" cm="1">
        <f t="array" ref="G691">IF($D691&lt;&gt;FALSE,_xlfn.LET(_xlpm.legacyData,INDEX('INPUT Legacy JSON Input'!$C:$C,$D691),
_xlpm.interimString,MID(_xlpm.legacyData,FIND(G$1,_xlpm.legacyData)+LEN(G$1)+3,LEN(_xlpm.legacyData)),
IF(ISERROR(FIND(G$1,_xlpm.legacyData)),"",LEFT(_xlpm.interimString,FIND("}",_xlpm.interimString)-2))),"")</f>
        <v/>
      </c>
      <c r="H691" s="9" t="str">
        <f>IF(OR(AND(E691="",F691="",G691=""),AND(B691="labels.icon",F691="")),"",
SUBSTITUTE("{\""featureType\"":\"""&amp;A691&amp;"\"",\""elementType\"":\"""&amp;B691&amp;"\"",\""stylers\"":["&amp;
IF(OR(E691="",B691="labels.icon"),"","{\""visibility\"":\"""&amp;E691&amp;"\""},")&amp;
IF(F691="","","{\""color\"":\"""&amp;F691&amp;"\""},")&amp;
IF(OR(G691="",B691="labels.icon"),"","{\""weight\"":"&amp;G691&amp;"}")&amp;
"]}" &amp;IF((COUNTA(H692:H$778)-COUNTIF(H692:H$778,""))&gt;0, ",", ""),",]","]"))</f>
        <v/>
      </c>
    </row>
    <row r="692" spans="1:8">
      <c r="A692" s="6" t="s">
        <v>23</v>
      </c>
      <c r="B692" s="8" t="str" cm="1">
        <f t="array" ref="B692">INDEX('CONSTRUCTION 7 Types'!A:A,COUNTIF(A$2:A692,A692))</f>
        <v>labels.icon</v>
      </c>
      <c r="C692" s="8"/>
      <c r="D692" t="b">
        <f>_xlfn.LET(_xlpm.overrideMatch,IFERROR(MATCH("{""featureType"":""" &amp; INDEX('CONFIG Legacy V3 Mapping'!B:B,MATCH('OUTPUT Legacy Converter'!A692,'CONFIG Legacy V3 Mapping'!A:A,0)) &amp; """,""elementType"":""" &amp; B692 &amp; """",'INPUT Legacy JSON Input'!$D:$D,0),FALSE),
_xlpm.allMatch,IF(LEN(A692)-LEN(SUBSTITUTE(A692,".",""))=0,IFERROR(MATCH("{""featureType"":"""&amp;INDEX('CONFIG Legacy V3 Mapping'!B:B,MATCH('OUTPUT Legacy Converter'!A692,'CONFIG Legacy V3 Mapping'!A:A,0))&amp;""",""elementType"":""all""",'INPUT Legacy JSON Input'!$D:$D,0),FALSE),FALSE),
_xlpm.defaultMatch,IF(LEN(A692)-LEN(SUBSTITUTE(A692,".",""))=0,IFERROR(MATCH("{""elementType"":""" &amp; B692 &amp; """",'INPUT Legacy JSON Input'!$D:$D,0),FALSE),FALSE),
IF(_xlpm.overrideMatch,_xlpm.overrideMatch,IF(_xlpm.allMatch,_xlpm.allMatch,IF(_xlpm.defaultMatch,_xlpm.defaultMatch,FALSE))))</f>
        <v>0</v>
      </c>
      <c r="E692" t="str" cm="1">
        <f t="array" ref="E692">IF($D692&lt;&gt;FALSE,_xlfn.LET(_xlpm.legacyData,INDEX('INPUT Legacy JSON Input'!$C:$C,$D692),
_xlpm.interimString,MID(_xlpm.legacyData,FIND(E$1,_xlpm.legacyData)+LEN(E$1)+3,LEN(_xlpm.legacyData)),
IF(ISERROR(FIND(E$1,_xlpm.legacyData)),"",LEFT(_xlpm.interimString,FIND("}",_xlpm.interimString)-2))),"")</f>
        <v/>
      </c>
      <c r="F692" t="str" cm="1">
        <f t="array" ref="F692">IF($D692&lt;&gt;FALSE,_xlfn.LET(_xlpm.legacyData,INDEX('INPUT Legacy JSON Input'!$C:$C,$D692),
_xlpm.interimString,MID(_xlpm.legacyData,FIND(F$1,_xlpm.legacyData)+LEN(F$1)+3,LEN(_xlpm.legacyData)),
IF(ISERROR(FIND(F$1,_xlpm.legacyData)),"",LEFT(_xlpm.interimString,FIND("}",_xlpm.interimString)-2))),"")</f>
        <v/>
      </c>
      <c r="G692" t="str" cm="1">
        <f t="array" ref="G692">IF($D692&lt;&gt;FALSE,_xlfn.LET(_xlpm.legacyData,INDEX('INPUT Legacy JSON Input'!$C:$C,$D692),
_xlpm.interimString,MID(_xlpm.legacyData,FIND(G$1,_xlpm.legacyData)+LEN(G$1)+3,LEN(_xlpm.legacyData)),
IF(ISERROR(FIND(G$1,_xlpm.legacyData)),"",LEFT(_xlpm.interimString,FIND("}",_xlpm.interimString)-2))),"")</f>
        <v/>
      </c>
      <c r="H692" s="9" t="str">
        <f>IF(OR(AND(E692="",F692="",G692=""),AND(B692="labels.icon",F692="")),"",
SUBSTITUTE("{\""featureType\"":\"""&amp;A692&amp;"\"",\""elementType\"":\"""&amp;B692&amp;"\"",\""stylers\"":["&amp;
IF(OR(E692="",B692="labels.icon"),"","{\""visibility\"":\"""&amp;E692&amp;"\""},")&amp;
IF(F692="","","{\""color\"":\"""&amp;F692&amp;"\""},")&amp;
IF(OR(G692="",B692="labels.icon"),"","{\""weight\"":"&amp;G692&amp;"}")&amp;
"]}" &amp;IF((COUNTA(H693:H$778)-COUNTIF(H693:H$778,""))&gt;0, ",", ""),",]","]"))</f>
        <v/>
      </c>
    </row>
    <row r="693" spans="1:8">
      <c r="A693" s="6" t="s">
        <v>24</v>
      </c>
      <c r="B693" s="8" t="str" cm="1">
        <f t="array" ref="B693">INDEX('CONSTRUCTION 7 Types'!A:A,COUNTIF(A$2:A693,A693))</f>
        <v>labels.icon</v>
      </c>
      <c r="C693" s="8"/>
      <c r="D693" t="b">
        <f>_xlfn.LET(_xlpm.overrideMatch,IFERROR(MATCH("{""featureType"":""" &amp; INDEX('CONFIG Legacy V3 Mapping'!B:B,MATCH('OUTPUT Legacy Converter'!A693,'CONFIG Legacy V3 Mapping'!A:A,0)) &amp; """,""elementType"":""" &amp; B693 &amp; """",'INPUT Legacy JSON Input'!$D:$D,0),FALSE),
_xlpm.allMatch,IF(LEN(A693)-LEN(SUBSTITUTE(A693,".",""))=0,IFERROR(MATCH("{""featureType"":"""&amp;INDEX('CONFIG Legacy V3 Mapping'!B:B,MATCH('OUTPUT Legacy Converter'!A693,'CONFIG Legacy V3 Mapping'!A:A,0))&amp;""",""elementType"":""all""",'INPUT Legacy JSON Input'!$D:$D,0),FALSE),FALSE),
_xlpm.defaultMatch,IF(LEN(A693)-LEN(SUBSTITUTE(A693,".",""))=0,IFERROR(MATCH("{""elementType"":""" &amp; B693 &amp; """",'INPUT Legacy JSON Input'!$D:$D,0),FALSE),FALSE),
IF(_xlpm.overrideMatch,_xlpm.overrideMatch,IF(_xlpm.allMatch,_xlpm.allMatch,IF(_xlpm.defaultMatch,_xlpm.defaultMatch,FALSE))))</f>
        <v>0</v>
      </c>
      <c r="E693" t="str" cm="1">
        <f t="array" ref="E693">IF($D693&lt;&gt;FALSE,_xlfn.LET(_xlpm.legacyData,INDEX('INPUT Legacy JSON Input'!$C:$C,$D693),
_xlpm.interimString,MID(_xlpm.legacyData,FIND(E$1,_xlpm.legacyData)+LEN(E$1)+3,LEN(_xlpm.legacyData)),
IF(ISERROR(FIND(E$1,_xlpm.legacyData)),"",LEFT(_xlpm.interimString,FIND("}",_xlpm.interimString)-2))),"")</f>
        <v/>
      </c>
      <c r="F693" t="str" cm="1">
        <f t="array" ref="F693">IF($D693&lt;&gt;FALSE,_xlfn.LET(_xlpm.legacyData,INDEX('INPUT Legacy JSON Input'!$C:$C,$D693),
_xlpm.interimString,MID(_xlpm.legacyData,FIND(F$1,_xlpm.legacyData)+LEN(F$1)+3,LEN(_xlpm.legacyData)),
IF(ISERROR(FIND(F$1,_xlpm.legacyData)),"",LEFT(_xlpm.interimString,FIND("}",_xlpm.interimString)-2))),"")</f>
        <v/>
      </c>
      <c r="G693" t="str" cm="1">
        <f t="array" ref="G693">IF($D693&lt;&gt;FALSE,_xlfn.LET(_xlpm.legacyData,INDEX('INPUT Legacy JSON Input'!$C:$C,$D693),
_xlpm.interimString,MID(_xlpm.legacyData,FIND(G$1,_xlpm.legacyData)+LEN(G$1)+3,LEN(_xlpm.legacyData)),
IF(ISERROR(FIND(G$1,_xlpm.legacyData)),"",LEFT(_xlpm.interimString,FIND("}",_xlpm.interimString)-2))),"")</f>
        <v/>
      </c>
      <c r="H693" s="9" t="str">
        <f>IF(OR(AND(E693="",F693="",G693=""),AND(B693="labels.icon",F693="")),"",
SUBSTITUTE("{\""featureType\"":\"""&amp;A693&amp;"\"",\""elementType\"":\"""&amp;B693&amp;"\"",\""stylers\"":["&amp;
IF(OR(E693="",B693="labels.icon"),"","{\""visibility\"":\"""&amp;E693&amp;"\""},")&amp;
IF(F693="","","{\""color\"":\"""&amp;F693&amp;"\""},")&amp;
IF(OR(G693="",B693="labels.icon"),"","{\""weight\"":"&amp;G693&amp;"}")&amp;
"]}" &amp;IF((COUNTA(H694:H$778)-COUNTIF(H694:H$778,""))&gt;0, ",", ""),",]","]"))</f>
        <v/>
      </c>
    </row>
    <row r="694" spans="1:8">
      <c r="A694" s="6" t="s">
        <v>25</v>
      </c>
      <c r="B694" s="8" t="str" cm="1">
        <f t="array" ref="B694">INDEX('CONSTRUCTION 7 Types'!A:A,COUNTIF(A$2:A694,A694))</f>
        <v>labels.icon</v>
      </c>
      <c r="C694" s="8"/>
      <c r="D694" t="b">
        <f>_xlfn.LET(_xlpm.overrideMatch,IFERROR(MATCH("{""featureType"":""" &amp; INDEX('CONFIG Legacy V3 Mapping'!B:B,MATCH('OUTPUT Legacy Converter'!A694,'CONFIG Legacy V3 Mapping'!A:A,0)) &amp; """,""elementType"":""" &amp; B694 &amp; """",'INPUT Legacy JSON Input'!$D:$D,0),FALSE),
_xlpm.allMatch,IF(LEN(A694)-LEN(SUBSTITUTE(A694,".",""))=0,IFERROR(MATCH("{""featureType"":"""&amp;INDEX('CONFIG Legacy V3 Mapping'!B:B,MATCH('OUTPUT Legacy Converter'!A694,'CONFIG Legacy V3 Mapping'!A:A,0))&amp;""",""elementType"":""all""",'INPUT Legacy JSON Input'!$D:$D,0),FALSE),FALSE),
_xlpm.defaultMatch,IF(LEN(A694)-LEN(SUBSTITUTE(A694,".",""))=0,IFERROR(MATCH("{""elementType"":""" &amp; B694 &amp; """",'INPUT Legacy JSON Input'!$D:$D,0),FALSE),FALSE),
IF(_xlpm.overrideMatch,_xlpm.overrideMatch,IF(_xlpm.allMatch,_xlpm.allMatch,IF(_xlpm.defaultMatch,_xlpm.defaultMatch,FALSE))))</f>
        <v>0</v>
      </c>
      <c r="E694" t="str" cm="1">
        <f t="array" ref="E694">IF($D694&lt;&gt;FALSE,_xlfn.LET(_xlpm.legacyData,INDEX('INPUT Legacy JSON Input'!$C:$C,$D694),
_xlpm.interimString,MID(_xlpm.legacyData,FIND(E$1,_xlpm.legacyData)+LEN(E$1)+3,LEN(_xlpm.legacyData)),
IF(ISERROR(FIND(E$1,_xlpm.legacyData)),"",LEFT(_xlpm.interimString,FIND("}",_xlpm.interimString)-2))),"")</f>
        <v/>
      </c>
      <c r="F694" t="str" cm="1">
        <f t="array" ref="F694">IF($D694&lt;&gt;FALSE,_xlfn.LET(_xlpm.legacyData,INDEX('INPUT Legacy JSON Input'!$C:$C,$D694),
_xlpm.interimString,MID(_xlpm.legacyData,FIND(F$1,_xlpm.legacyData)+LEN(F$1)+3,LEN(_xlpm.legacyData)),
IF(ISERROR(FIND(F$1,_xlpm.legacyData)),"",LEFT(_xlpm.interimString,FIND("}",_xlpm.interimString)-2))),"")</f>
        <v/>
      </c>
      <c r="G694" t="str" cm="1">
        <f t="array" ref="G694">IF($D694&lt;&gt;FALSE,_xlfn.LET(_xlpm.legacyData,INDEX('INPUT Legacy JSON Input'!$C:$C,$D694),
_xlpm.interimString,MID(_xlpm.legacyData,FIND(G$1,_xlpm.legacyData)+LEN(G$1)+3,LEN(_xlpm.legacyData)),
IF(ISERROR(FIND(G$1,_xlpm.legacyData)),"",LEFT(_xlpm.interimString,FIND("}",_xlpm.interimString)-2))),"")</f>
        <v/>
      </c>
      <c r="H694" s="9" t="str">
        <f>IF(OR(AND(E694="",F694="",G694=""),AND(B694="labels.icon",F694="")),"",
SUBSTITUTE("{\""featureType\"":\"""&amp;A694&amp;"\"",\""elementType\"":\"""&amp;B694&amp;"\"",\""stylers\"":["&amp;
IF(OR(E694="",B694="labels.icon"),"","{\""visibility\"":\"""&amp;E694&amp;"\""},")&amp;
IF(F694="","","{\""color\"":\"""&amp;F694&amp;"\""},")&amp;
IF(OR(G694="",B694="labels.icon"),"","{\""weight\"":"&amp;G694&amp;"}")&amp;
"]}" &amp;IF((COUNTA(H695:H$778)-COUNTIF(H695:H$778,""))&gt;0, ",", ""),",]","]"))</f>
        <v/>
      </c>
    </row>
    <row r="695" spans="1:8">
      <c r="A695" s="6" t="s">
        <v>26</v>
      </c>
      <c r="B695" s="8" t="str" cm="1">
        <f t="array" ref="B695">INDEX('CONSTRUCTION 7 Types'!A:A,COUNTIF(A$2:A695,A695))</f>
        <v>labels.icon</v>
      </c>
      <c r="C695" s="8"/>
      <c r="D695" t="b">
        <f>_xlfn.LET(_xlpm.overrideMatch,IFERROR(MATCH("{""featureType"":""" &amp; INDEX('CONFIG Legacy V3 Mapping'!B:B,MATCH('OUTPUT Legacy Converter'!A695,'CONFIG Legacy V3 Mapping'!A:A,0)) &amp; """,""elementType"":""" &amp; B695 &amp; """",'INPUT Legacy JSON Input'!$D:$D,0),FALSE),
_xlpm.allMatch,IF(LEN(A695)-LEN(SUBSTITUTE(A695,".",""))=0,IFERROR(MATCH("{""featureType"":"""&amp;INDEX('CONFIG Legacy V3 Mapping'!B:B,MATCH('OUTPUT Legacy Converter'!A695,'CONFIG Legacy V3 Mapping'!A:A,0))&amp;""",""elementType"":""all""",'INPUT Legacy JSON Input'!$D:$D,0),FALSE),FALSE),
_xlpm.defaultMatch,IF(LEN(A695)-LEN(SUBSTITUTE(A695,".",""))=0,IFERROR(MATCH("{""elementType"":""" &amp; B695 &amp; """",'INPUT Legacy JSON Input'!$D:$D,0),FALSE),FALSE),
IF(_xlpm.overrideMatch,_xlpm.overrideMatch,IF(_xlpm.allMatch,_xlpm.allMatch,IF(_xlpm.defaultMatch,_xlpm.defaultMatch,FALSE))))</f>
        <v>0</v>
      </c>
      <c r="E695" t="str" cm="1">
        <f t="array" ref="E695">IF($D695&lt;&gt;FALSE,_xlfn.LET(_xlpm.legacyData,INDEX('INPUT Legacy JSON Input'!$C:$C,$D695),
_xlpm.interimString,MID(_xlpm.legacyData,FIND(E$1,_xlpm.legacyData)+LEN(E$1)+3,LEN(_xlpm.legacyData)),
IF(ISERROR(FIND(E$1,_xlpm.legacyData)),"",LEFT(_xlpm.interimString,FIND("}",_xlpm.interimString)-2))),"")</f>
        <v/>
      </c>
      <c r="F695" t="str" cm="1">
        <f t="array" ref="F695">IF($D695&lt;&gt;FALSE,_xlfn.LET(_xlpm.legacyData,INDEX('INPUT Legacy JSON Input'!$C:$C,$D695),
_xlpm.interimString,MID(_xlpm.legacyData,FIND(F$1,_xlpm.legacyData)+LEN(F$1)+3,LEN(_xlpm.legacyData)),
IF(ISERROR(FIND(F$1,_xlpm.legacyData)),"",LEFT(_xlpm.interimString,FIND("}",_xlpm.interimString)-2))),"")</f>
        <v/>
      </c>
      <c r="G695" t="str" cm="1">
        <f t="array" ref="G695">IF($D695&lt;&gt;FALSE,_xlfn.LET(_xlpm.legacyData,INDEX('INPUT Legacy JSON Input'!$C:$C,$D695),
_xlpm.interimString,MID(_xlpm.legacyData,FIND(G$1,_xlpm.legacyData)+LEN(G$1)+3,LEN(_xlpm.legacyData)),
IF(ISERROR(FIND(G$1,_xlpm.legacyData)),"",LEFT(_xlpm.interimString,FIND("}",_xlpm.interimString)-2))),"")</f>
        <v/>
      </c>
      <c r="H695" s="9" t="str">
        <f>IF(OR(AND(E695="",F695="",G695=""),AND(B695="labels.icon",F695="")),"",
SUBSTITUTE("{\""featureType\"":\"""&amp;A695&amp;"\"",\""elementType\"":\"""&amp;B695&amp;"\"",\""stylers\"":["&amp;
IF(OR(E695="",B695="labels.icon"),"","{\""visibility\"":\"""&amp;E695&amp;"\""},")&amp;
IF(F695="","","{\""color\"":\"""&amp;F695&amp;"\""},")&amp;
IF(OR(G695="",B695="labels.icon"),"","{\""weight\"":"&amp;G695&amp;"}")&amp;
"]}" &amp;IF((COUNTA(H696:H$778)-COUNTIF(H696:H$778,""))&gt;0, ",", ""),",]","]"))</f>
        <v/>
      </c>
    </row>
    <row r="696" spans="1:8">
      <c r="A696" s="6" t="s">
        <v>27</v>
      </c>
      <c r="B696" s="8" t="str" cm="1">
        <f t="array" ref="B696">INDEX('CONSTRUCTION 7 Types'!A:A,COUNTIF(A$2:A696,A696))</f>
        <v>labels.icon</v>
      </c>
      <c r="C696" s="8"/>
      <c r="D696" t="b">
        <f>_xlfn.LET(_xlpm.overrideMatch,IFERROR(MATCH("{""featureType"":""" &amp; INDEX('CONFIG Legacy V3 Mapping'!B:B,MATCH('OUTPUT Legacy Converter'!A696,'CONFIG Legacy V3 Mapping'!A:A,0)) &amp; """,""elementType"":""" &amp; B696 &amp; """",'INPUT Legacy JSON Input'!$D:$D,0),FALSE),
_xlpm.allMatch,IF(LEN(A696)-LEN(SUBSTITUTE(A696,".",""))=0,IFERROR(MATCH("{""featureType"":"""&amp;INDEX('CONFIG Legacy V3 Mapping'!B:B,MATCH('OUTPUT Legacy Converter'!A696,'CONFIG Legacy V3 Mapping'!A:A,0))&amp;""",""elementType"":""all""",'INPUT Legacy JSON Input'!$D:$D,0),FALSE),FALSE),
_xlpm.defaultMatch,IF(LEN(A696)-LEN(SUBSTITUTE(A696,".",""))=0,IFERROR(MATCH("{""elementType"":""" &amp; B696 &amp; """",'INPUT Legacy JSON Input'!$D:$D,0),FALSE),FALSE),
IF(_xlpm.overrideMatch,_xlpm.overrideMatch,IF(_xlpm.allMatch,_xlpm.allMatch,IF(_xlpm.defaultMatch,_xlpm.defaultMatch,FALSE))))</f>
        <v>0</v>
      </c>
      <c r="E696" t="str" cm="1">
        <f t="array" ref="E696">IF($D696&lt;&gt;FALSE,_xlfn.LET(_xlpm.legacyData,INDEX('INPUT Legacy JSON Input'!$C:$C,$D696),
_xlpm.interimString,MID(_xlpm.legacyData,FIND(E$1,_xlpm.legacyData)+LEN(E$1)+3,LEN(_xlpm.legacyData)),
IF(ISERROR(FIND(E$1,_xlpm.legacyData)),"",LEFT(_xlpm.interimString,FIND("}",_xlpm.interimString)-2))),"")</f>
        <v/>
      </c>
      <c r="F696" t="str" cm="1">
        <f t="array" ref="F696">IF($D696&lt;&gt;FALSE,_xlfn.LET(_xlpm.legacyData,INDEX('INPUT Legacy JSON Input'!$C:$C,$D696),
_xlpm.interimString,MID(_xlpm.legacyData,FIND(F$1,_xlpm.legacyData)+LEN(F$1)+3,LEN(_xlpm.legacyData)),
IF(ISERROR(FIND(F$1,_xlpm.legacyData)),"",LEFT(_xlpm.interimString,FIND("}",_xlpm.interimString)-2))),"")</f>
        <v/>
      </c>
      <c r="G696" t="str" cm="1">
        <f t="array" ref="G696">IF($D696&lt;&gt;FALSE,_xlfn.LET(_xlpm.legacyData,INDEX('INPUT Legacy JSON Input'!$C:$C,$D696),
_xlpm.interimString,MID(_xlpm.legacyData,FIND(G$1,_xlpm.legacyData)+LEN(G$1)+3,LEN(_xlpm.legacyData)),
IF(ISERROR(FIND(G$1,_xlpm.legacyData)),"",LEFT(_xlpm.interimString,FIND("}",_xlpm.interimString)-2))),"")</f>
        <v/>
      </c>
      <c r="H696" s="9" t="str">
        <f>IF(OR(AND(E696="",F696="",G696=""),AND(B696="labels.icon",F696="")),"",
SUBSTITUTE("{\""featureType\"":\"""&amp;A696&amp;"\"",\""elementType\"":\"""&amp;B696&amp;"\"",\""stylers\"":["&amp;
IF(OR(E696="",B696="labels.icon"),"","{\""visibility\"":\"""&amp;E696&amp;"\""},")&amp;
IF(F696="","","{\""color\"":\"""&amp;F696&amp;"\""},")&amp;
IF(OR(G696="",B696="labels.icon"),"","{\""weight\"":"&amp;G696&amp;"}")&amp;
"]}" &amp;IF((COUNTA(H697:H$778)-COUNTIF(H697:H$778,""))&gt;0, ",", ""),",]","]"))</f>
        <v/>
      </c>
    </row>
    <row r="697" spans="1:8">
      <c r="A697" s="6" t="s">
        <v>28</v>
      </c>
      <c r="B697" s="8" t="str" cm="1">
        <f t="array" ref="B697">INDEX('CONSTRUCTION 7 Types'!A:A,COUNTIF(A$2:A697,A697))</f>
        <v>labels.icon</v>
      </c>
      <c r="C697" s="8"/>
      <c r="D697" t="b">
        <f>_xlfn.LET(_xlpm.overrideMatch,IFERROR(MATCH("{""featureType"":""" &amp; INDEX('CONFIG Legacy V3 Mapping'!B:B,MATCH('OUTPUT Legacy Converter'!A697,'CONFIG Legacy V3 Mapping'!A:A,0)) &amp; """,""elementType"":""" &amp; B697 &amp; """",'INPUT Legacy JSON Input'!$D:$D,0),FALSE),
_xlpm.allMatch,IF(LEN(A697)-LEN(SUBSTITUTE(A697,".",""))=0,IFERROR(MATCH("{""featureType"":"""&amp;INDEX('CONFIG Legacy V3 Mapping'!B:B,MATCH('OUTPUT Legacy Converter'!A697,'CONFIG Legacy V3 Mapping'!A:A,0))&amp;""",""elementType"":""all""",'INPUT Legacy JSON Input'!$D:$D,0),FALSE),FALSE),
_xlpm.defaultMatch,IF(LEN(A697)-LEN(SUBSTITUTE(A697,".",""))=0,IFERROR(MATCH("{""elementType"":""" &amp; B697 &amp; """",'INPUT Legacy JSON Input'!$D:$D,0),FALSE),FALSE),
IF(_xlpm.overrideMatch,_xlpm.overrideMatch,IF(_xlpm.allMatch,_xlpm.allMatch,IF(_xlpm.defaultMatch,_xlpm.defaultMatch,FALSE))))</f>
        <v>0</v>
      </c>
      <c r="E697" t="str" cm="1">
        <f t="array" ref="E697">IF($D697&lt;&gt;FALSE,_xlfn.LET(_xlpm.legacyData,INDEX('INPUT Legacy JSON Input'!$C:$C,$D697),
_xlpm.interimString,MID(_xlpm.legacyData,FIND(E$1,_xlpm.legacyData)+LEN(E$1)+3,LEN(_xlpm.legacyData)),
IF(ISERROR(FIND(E$1,_xlpm.legacyData)),"",LEFT(_xlpm.interimString,FIND("}",_xlpm.interimString)-2))),"")</f>
        <v/>
      </c>
      <c r="F697" t="str" cm="1">
        <f t="array" ref="F697">IF($D697&lt;&gt;FALSE,_xlfn.LET(_xlpm.legacyData,INDEX('INPUT Legacy JSON Input'!$C:$C,$D697),
_xlpm.interimString,MID(_xlpm.legacyData,FIND(F$1,_xlpm.legacyData)+LEN(F$1)+3,LEN(_xlpm.legacyData)),
IF(ISERROR(FIND(F$1,_xlpm.legacyData)),"",LEFT(_xlpm.interimString,FIND("}",_xlpm.interimString)-2))),"")</f>
        <v/>
      </c>
      <c r="G697" t="str" cm="1">
        <f t="array" ref="G697">IF($D697&lt;&gt;FALSE,_xlfn.LET(_xlpm.legacyData,INDEX('INPUT Legacy JSON Input'!$C:$C,$D697),
_xlpm.interimString,MID(_xlpm.legacyData,FIND(G$1,_xlpm.legacyData)+LEN(G$1)+3,LEN(_xlpm.legacyData)),
IF(ISERROR(FIND(G$1,_xlpm.legacyData)),"",LEFT(_xlpm.interimString,FIND("}",_xlpm.interimString)-2))),"")</f>
        <v/>
      </c>
      <c r="H697" s="9" t="str">
        <f>IF(OR(AND(E697="",F697="",G697=""),AND(B697="labels.icon",F697="")),"",
SUBSTITUTE("{\""featureType\"":\"""&amp;A697&amp;"\"",\""elementType\"":\"""&amp;B697&amp;"\"",\""stylers\"":["&amp;
IF(OR(E697="",B697="labels.icon"),"","{\""visibility\"":\"""&amp;E697&amp;"\""},")&amp;
IF(F697="","","{\""color\"":\"""&amp;F697&amp;"\""},")&amp;
IF(OR(G697="",B697="labels.icon"),"","{\""weight\"":"&amp;G697&amp;"}")&amp;
"]}" &amp;IF((COUNTA(H698:H$778)-COUNTIF(H698:H$778,""))&gt;0, ",", ""),",]","]"))</f>
        <v/>
      </c>
    </row>
    <row r="698" spans="1:8">
      <c r="A698" s="6" t="s">
        <v>29</v>
      </c>
      <c r="B698" s="8" t="str" cm="1">
        <f t="array" ref="B698">INDEX('CONSTRUCTION 7 Types'!A:A,COUNTIF(A$2:A698,A698))</f>
        <v>labels.icon</v>
      </c>
      <c r="C698" s="8"/>
      <c r="D698" t="b">
        <f>_xlfn.LET(_xlpm.overrideMatch,IFERROR(MATCH("{""featureType"":""" &amp; INDEX('CONFIG Legacy V3 Mapping'!B:B,MATCH('OUTPUT Legacy Converter'!A698,'CONFIG Legacy V3 Mapping'!A:A,0)) &amp; """,""elementType"":""" &amp; B698 &amp; """",'INPUT Legacy JSON Input'!$D:$D,0),FALSE),
_xlpm.allMatch,IF(LEN(A698)-LEN(SUBSTITUTE(A698,".",""))=0,IFERROR(MATCH("{""featureType"":"""&amp;INDEX('CONFIG Legacy V3 Mapping'!B:B,MATCH('OUTPUT Legacy Converter'!A698,'CONFIG Legacy V3 Mapping'!A:A,0))&amp;""",""elementType"":""all""",'INPUT Legacy JSON Input'!$D:$D,0),FALSE),FALSE),
_xlpm.defaultMatch,IF(LEN(A698)-LEN(SUBSTITUTE(A698,".",""))=0,IFERROR(MATCH("{""elementType"":""" &amp; B698 &amp; """",'INPUT Legacy JSON Input'!$D:$D,0),FALSE),FALSE),
IF(_xlpm.overrideMatch,_xlpm.overrideMatch,IF(_xlpm.allMatch,_xlpm.allMatch,IF(_xlpm.defaultMatch,_xlpm.defaultMatch,FALSE))))</f>
        <v>0</v>
      </c>
      <c r="E698" t="str" cm="1">
        <f t="array" ref="E698">IF($D698&lt;&gt;FALSE,_xlfn.LET(_xlpm.legacyData,INDEX('INPUT Legacy JSON Input'!$C:$C,$D698),
_xlpm.interimString,MID(_xlpm.legacyData,FIND(E$1,_xlpm.legacyData)+LEN(E$1)+3,LEN(_xlpm.legacyData)),
IF(ISERROR(FIND(E$1,_xlpm.legacyData)),"",LEFT(_xlpm.interimString,FIND("}",_xlpm.interimString)-2))),"")</f>
        <v/>
      </c>
      <c r="F698" t="str" cm="1">
        <f t="array" ref="F698">IF($D698&lt;&gt;FALSE,_xlfn.LET(_xlpm.legacyData,INDEX('INPUT Legacy JSON Input'!$C:$C,$D698),
_xlpm.interimString,MID(_xlpm.legacyData,FIND(F$1,_xlpm.legacyData)+LEN(F$1)+3,LEN(_xlpm.legacyData)),
IF(ISERROR(FIND(F$1,_xlpm.legacyData)),"",LEFT(_xlpm.interimString,FIND("}",_xlpm.interimString)-2))),"")</f>
        <v/>
      </c>
      <c r="G698" t="str" cm="1">
        <f t="array" ref="G698">IF($D698&lt;&gt;FALSE,_xlfn.LET(_xlpm.legacyData,INDEX('INPUT Legacy JSON Input'!$C:$C,$D698),
_xlpm.interimString,MID(_xlpm.legacyData,FIND(G$1,_xlpm.legacyData)+LEN(G$1)+3,LEN(_xlpm.legacyData)),
IF(ISERROR(FIND(G$1,_xlpm.legacyData)),"",LEFT(_xlpm.interimString,FIND("}",_xlpm.interimString)-2))),"")</f>
        <v/>
      </c>
      <c r="H698" s="9" t="str">
        <f>IF(OR(AND(E698="",F698="",G698=""),AND(B698="labels.icon",F698="")),"",
SUBSTITUTE("{\""featureType\"":\"""&amp;A698&amp;"\"",\""elementType\"":\"""&amp;B698&amp;"\"",\""stylers\"":["&amp;
IF(OR(E698="",B698="labels.icon"),"","{\""visibility\"":\"""&amp;E698&amp;"\""},")&amp;
IF(F698="","","{\""color\"":\"""&amp;F698&amp;"\""},")&amp;
IF(OR(G698="",B698="labels.icon"),"","{\""weight\"":"&amp;G698&amp;"}")&amp;
"]}" &amp;IF((COUNTA(H699:H$778)-COUNTIF(H699:H$778,""))&gt;0, ",", ""),",]","]"))</f>
        <v/>
      </c>
    </row>
    <row r="699" spans="1:8">
      <c r="A699" s="6" t="s">
        <v>30</v>
      </c>
      <c r="B699" s="8" t="str" cm="1">
        <f t="array" ref="B699">INDEX('CONSTRUCTION 7 Types'!A:A,COUNTIF(A$2:A699,A699))</f>
        <v>labels.icon</v>
      </c>
      <c r="C699" s="8"/>
      <c r="D699" t="b">
        <f>_xlfn.LET(_xlpm.overrideMatch,IFERROR(MATCH("{""featureType"":""" &amp; INDEX('CONFIG Legacy V3 Mapping'!B:B,MATCH('OUTPUT Legacy Converter'!A699,'CONFIG Legacy V3 Mapping'!A:A,0)) &amp; """,""elementType"":""" &amp; B699 &amp; """",'INPUT Legacy JSON Input'!$D:$D,0),FALSE),
_xlpm.allMatch,IF(LEN(A699)-LEN(SUBSTITUTE(A699,".",""))=0,IFERROR(MATCH("{""featureType"":"""&amp;INDEX('CONFIG Legacy V3 Mapping'!B:B,MATCH('OUTPUT Legacy Converter'!A699,'CONFIG Legacy V3 Mapping'!A:A,0))&amp;""",""elementType"":""all""",'INPUT Legacy JSON Input'!$D:$D,0),FALSE),FALSE),
_xlpm.defaultMatch,IF(LEN(A699)-LEN(SUBSTITUTE(A699,".",""))=0,IFERROR(MATCH("{""elementType"":""" &amp; B699 &amp; """",'INPUT Legacy JSON Input'!$D:$D,0),FALSE),FALSE),
IF(_xlpm.overrideMatch,_xlpm.overrideMatch,IF(_xlpm.allMatch,_xlpm.allMatch,IF(_xlpm.defaultMatch,_xlpm.defaultMatch,FALSE))))</f>
        <v>0</v>
      </c>
      <c r="E699" t="str" cm="1">
        <f t="array" ref="E699">IF($D699&lt;&gt;FALSE,_xlfn.LET(_xlpm.legacyData,INDEX('INPUT Legacy JSON Input'!$C:$C,$D699),
_xlpm.interimString,MID(_xlpm.legacyData,FIND(E$1,_xlpm.legacyData)+LEN(E$1)+3,LEN(_xlpm.legacyData)),
IF(ISERROR(FIND(E$1,_xlpm.legacyData)),"",LEFT(_xlpm.interimString,FIND("}",_xlpm.interimString)-2))),"")</f>
        <v/>
      </c>
      <c r="F699" t="str" cm="1">
        <f t="array" ref="F699">IF($D699&lt;&gt;FALSE,_xlfn.LET(_xlpm.legacyData,INDEX('INPUT Legacy JSON Input'!$C:$C,$D699),
_xlpm.interimString,MID(_xlpm.legacyData,FIND(F$1,_xlpm.legacyData)+LEN(F$1)+3,LEN(_xlpm.legacyData)),
IF(ISERROR(FIND(F$1,_xlpm.legacyData)),"",LEFT(_xlpm.interimString,FIND("}",_xlpm.interimString)-2))),"")</f>
        <v/>
      </c>
      <c r="G699" t="str" cm="1">
        <f t="array" ref="G699">IF($D699&lt;&gt;FALSE,_xlfn.LET(_xlpm.legacyData,INDEX('INPUT Legacy JSON Input'!$C:$C,$D699),
_xlpm.interimString,MID(_xlpm.legacyData,FIND(G$1,_xlpm.legacyData)+LEN(G$1)+3,LEN(_xlpm.legacyData)),
IF(ISERROR(FIND(G$1,_xlpm.legacyData)),"",LEFT(_xlpm.interimString,FIND("}",_xlpm.interimString)-2))),"")</f>
        <v/>
      </c>
      <c r="H699" s="9" t="str">
        <f>IF(OR(AND(E699="",F699="",G699=""),AND(B699="labels.icon",F699="")),"",
SUBSTITUTE("{\""featureType\"":\"""&amp;A699&amp;"\"",\""elementType\"":\"""&amp;B699&amp;"\"",\""stylers\"":["&amp;
IF(OR(E699="",B699="labels.icon"),"","{\""visibility\"":\"""&amp;E699&amp;"\""},")&amp;
IF(F699="","","{\""color\"":\"""&amp;F699&amp;"\""},")&amp;
IF(OR(G699="",B699="labels.icon"),"","{\""weight\"":"&amp;G699&amp;"}")&amp;
"]}" &amp;IF((COUNTA(H700:H$778)-COUNTIF(H700:H$778,""))&gt;0, ",", ""),",]","]"))</f>
        <v/>
      </c>
    </row>
    <row r="700" spans="1:8">
      <c r="A700" s="6" t="s">
        <v>31</v>
      </c>
      <c r="B700" s="8" t="str" cm="1">
        <f t="array" ref="B700">INDEX('CONSTRUCTION 7 Types'!A:A,COUNTIF(A$2:A700,A700))</f>
        <v>labels.icon</v>
      </c>
      <c r="C700" s="8"/>
      <c r="D700" t="b">
        <f>_xlfn.LET(_xlpm.overrideMatch,IFERROR(MATCH("{""featureType"":""" &amp; INDEX('CONFIG Legacy V3 Mapping'!B:B,MATCH('OUTPUT Legacy Converter'!A700,'CONFIG Legacy V3 Mapping'!A:A,0)) &amp; """,""elementType"":""" &amp; B700 &amp; """",'INPUT Legacy JSON Input'!$D:$D,0),FALSE),
_xlpm.allMatch,IF(LEN(A700)-LEN(SUBSTITUTE(A700,".",""))=0,IFERROR(MATCH("{""featureType"":"""&amp;INDEX('CONFIG Legacy V3 Mapping'!B:B,MATCH('OUTPUT Legacy Converter'!A700,'CONFIG Legacy V3 Mapping'!A:A,0))&amp;""",""elementType"":""all""",'INPUT Legacy JSON Input'!$D:$D,0),FALSE),FALSE),
_xlpm.defaultMatch,IF(LEN(A700)-LEN(SUBSTITUTE(A700,".",""))=0,IFERROR(MATCH("{""elementType"":""" &amp; B700 &amp; """",'INPUT Legacy JSON Input'!$D:$D,0),FALSE),FALSE),
IF(_xlpm.overrideMatch,_xlpm.overrideMatch,IF(_xlpm.allMatch,_xlpm.allMatch,IF(_xlpm.defaultMatch,_xlpm.defaultMatch,FALSE))))</f>
        <v>0</v>
      </c>
      <c r="E700" t="str" cm="1">
        <f t="array" ref="E700">IF($D700&lt;&gt;FALSE,_xlfn.LET(_xlpm.legacyData,INDEX('INPUT Legacy JSON Input'!$C:$C,$D700),
_xlpm.interimString,MID(_xlpm.legacyData,FIND(E$1,_xlpm.legacyData)+LEN(E$1)+3,LEN(_xlpm.legacyData)),
IF(ISERROR(FIND(E$1,_xlpm.legacyData)),"",LEFT(_xlpm.interimString,FIND("}",_xlpm.interimString)-2))),"")</f>
        <v/>
      </c>
      <c r="F700" t="str" cm="1">
        <f t="array" ref="F700">IF($D700&lt;&gt;FALSE,_xlfn.LET(_xlpm.legacyData,INDEX('INPUT Legacy JSON Input'!$C:$C,$D700),
_xlpm.interimString,MID(_xlpm.legacyData,FIND(F$1,_xlpm.legacyData)+LEN(F$1)+3,LEN(_xlpm.legacyData)),
IF(ISERROR(FIND(F$1,_xlpm.legacyData)),"",LEFT(_xlpm.interimString,FIND("}",_xlpm.interimString)-2))),"")</f>
        <v/>
      </c>
      <c r="G700" t="str" cm="1">
        <f t="array" ref="G700">IF($D700&lt;&gt;FALSE,_xlfn.LET(_xlpm.legacyData,INDEX('INPUT Legacy JSON Input'!$C:$C,$D700),
_xlpm.interimString,MID(_xlpm.legacyData,FIND(G$1,_xlpm.legacyData)+LEN(G$1)+3,LEN(_xlpm.legacyData)),
IF(ISERROR(FIND(G$1,_xlpm.legacyData)),"",LEFT(_xlpm.interimString,FIND("}",_xlpm.interimString)-2))),"")</f>
        <v/>
      </c>
      <c r="H700" s="9" t="str">
        <f>IF(OR(AND(E700="",F700="",G700=""),AND(B700="labels.icon",F700="")),"",
SUBSTITUTE("{\""featureType\"":\"""&amp;A700&amp;"\"",\""elementType\"":\"""&amp;B700&amp;"\"",\""stylers\"":["&amp;
IF(OR(E700="",B700="labels.icon"),"","{\""visibility\"":\"""&amp;E700&amp;"\""},")&amp;
IF(F700="","","{\""color\"":\"""&amp;F700&amp;"\""},")&amp;
IF(OR(G700="",B700="labels.icon"),"","{\""weight\"":"&amp;G700&amp;"}")&amp;
"]}" &amp;IF((COUNTA(H701:H$778)-COUNTIF(H701:H$778,""))&gt;0, ",", ""),",]","]"))</f>
        <v/>
      </c>
    </row>
    <row r="701" spans="1:8">
      <c r="A701" s="6" t="s">
        <v>32</v>
      </c>
      <c r="B701" s="8" t="str" cm="1">
        <f t="array" ref="B701">INDEX('CONSTRUCTION 7 Types'!A:A,COUNTIF(A$2:A701,A701))</f>
        <v>labels.icon</v>
      </c>
      <c r="C701" s="8"/>
      <c r="D701" t="b">
        <f>_xlfn.LET(_xlpm.overrideMatch,IFERROR(MATCH("{""featureType"":""" &amp; INDEX('CONFIG Legacy V3 Mapping'!B:B,MATCH('OUTPUT Legacy Converter'!A701,'CONFIG Legacy V3 Mapping'!A:A,0)) &amp; """,""elementType"":""" &amp; B701 &amp; """",'INPUT Legacy JSON Input'!$D:$D,0),FALSE),
_xlpm.allMatch,IF(LEN(A701)-LEN(SUBSTITUTE(A701,".",""))=0,IFERROR(MATCH("{""featureType"":"""&amp;INDEX('CONFIG Legacy V3 Mapping'!B:B,MATCH('OUTPUT Legacy Converter'!A701,'CONFIG Legacy V3 Mapping'!A:A,0))&amp;""",""elementType"":""all""",'INPUT Legacy JSON Input'!$D:$D,0),FALSE),FALSE),
_xlpm.defaultMatch,IF(LEN(A701)-LEN(SUBSTITUTE(A701,".",""))=0,IFERROR(MATCH("{""elementType"":""" &amp; B701 &amp; """",'INPUT Legacy JSON Input'!$D:$D,0),FALSE),FALSE),
IF(_xlpm.overrideMatch,_xlpm.overrideMatch,IF(_xlpm.allMatch,_xlpm.allMatch,IF(_xlpm.defaultMatch,_xlpm.defaultMatch,FALSE))))</f>
        <v>0</v>
      </c>
      <c r="E701" t="str" cm="1">
        <f t="array" ref="E701">IF($D701&lt;&gt;FALSE,_xlfn.LET(_xlpm.legacyData,INDEX('INPUT Legacy JSON Input'!$C:$C,$D701),
_xlpm.interimString,MID(_xlpm.legacyData,FIND(E$1,_xlpm.legacyData)+LEN(E$1)+3,LEN(_xlpm.legacyData)),
IF(ISERROR(FIND(E$1,_xlpm.legacyData)),"",LEFT(_xlpm.interimString,FIND("}",_xlpm.interimString)-2))),"")</f>
        <v/>
      </c>
      <c r="F701" t="str" cm="1">
        <f t="array" ref="F701">IF($D701&lt;&gt;FALSE,_xlfn.LET(_xlpm.legacyData,INDEX('INPUT Legacy JSON Input'!$C:$C,$D701),
_xlpm.interimString,MID(_xlpm.legacyData,FIND(F$1,_xlpm.legacyData)+LEN(F$1)+3,LEN(_xlpm.legacyData)),
IF(ISERROR(FIND(F$1,_xlpm.legacyData)),"",LEFT(_xlpm.interimString,FIND("}",_xlpm.interimString)-2))),"")</f>
        <v/>
      </c>
      <c r="G701" t="str" cm="1">
        <f t="array" ref="G701">IF($D701&lt;&gt;FALSE,_xlfn.LET(_xlpm.legacyData,INDEX('INPUT Legacy JSON Input'!$C:$C,$D701),
_xlpm.interimString,MID(_xlpm.legacyData,FIND(G$1,_xlpm.legacyData)+LEN(G$1)+3,LEN(_xlpm.legacyData)),
IF(ISERROR(FIND(G$1,_xlpm.legacyData)),"",LEFT(_xlpm.interimString,FIND("}",_xlpm.interimString)-2))),"")</f>
        <v/>
      </c>
      <c r="H701" s="9" t="str">
        <f>IF(OR(AND(E701="",F701="",G701=""),AND(B701="labels.icon",F701="")),"",
SUBSTITUTE("{\""featureType\"":\"""&amp;A701&amp;"\"",\""elementType\"":\"""&amp;B701&amp;"\"",\""stylers\"":["&amp;
IF(OR(E701="",B701="labels.icon"),"","{\""visibility\"":\"""&amp;E701&amp;"\""},")&amp;
IF(F701="","","{\""color\"":\"""&amp;F701&amp;"\""},")&amp;
IF(OR(G701="",B701="labels.icon"),"","{\""weight\"":"&amp;G701&amp;"}")&amp;
"]}" &amp;IF((COUNTA(H702:H$778)-COUNTIF(H702:H$778,""))&gt;0, ",", ""),",]","]"))</f>
        <v/>
      </c>
    </row>
    <row r="702" spans="1:8">
      <c r="A702" s="6" t="s">
        <v>33</v>
      </c>
      <c r="B702" s="8" t="str" cm="1">
        <f t="array" ref="B702">INDEX('CONSTRUCTION 7 Types'!A:A,COUNTIF(A$2:A702,A702))</f>
        <v>labels.icon</v>
      </c>
      <c r="C702" s="8"/>
      <c r="D702" t="b">
        <f>_xlfn.LET(_xlpm.overrideMatch,IFERROR(MATCH("{""featureType"":""" &amp; INDEX('CONFIG Legacy V3 Mapping'!B:B,MATCH('OUTPUT Legacy Converter'!A702,'CONFIG Legacy V3 Mapping'!A:A,0)) &amp; """,""elementType"":""" &amp; B702 &amp; """",'INPUT Legacy JSON Input'!$D:$D,0),FALSE),
_xlpm.allMatch,IF(LEN(A702)-LEN(SUBSTITUTE(A702,".",""))=0,IFERROR(MATCH("{""featureType"":"""&amp;INDEX('CONFIG Legacy V3 Mapping'!B:B,MATCH('OUTPUT Legacy Converter'!A702,'CONFIG Legacy V3 Mapping'!A:A,0))&amp;""",""elementType"":""all""",'INPUT Legacy JSON Input'!$D:$D,0),FALSE),FALSE),
_xlpm.defaultMatch,IF(LEN(A702)-LEN(SUBSTITUTE(A702,".",""))=0,IFERROR(MATCH("{""elementType"":""" &amp; B702 &amp; """",'INPUT Legacy JSON Input'!$D:$D,0),FALSE),FALSE),
IF(_xlpm.overrideMatch,_xlpm.overrideMatch,IF(_xlpm.allMatch,_xlpm.allMatch,IF(_xlpm.defaultMatch,_xlpm.defaultMatch,FALSE))))</f>
        <v>0</v>
      </c>
      <c r="E702" t="str" cm="1">
        <f t="array" ref="E702">IF($D702&lt;&gt;FALSE,_xlfn.LET(_xlpm.legacyData,INDEX('INPUT Legacy JSON Input'!$C:$C,$D702),
_xlpm.interimString,MID(_xlpm.legacyData,FIND(E$1,_xlpm.legacyData)+LEN(E$1)+3,LEN(_xlpm.legacyData)),
IF(ISERROR(FIND(E$1,_xlpm.legacyData)),"",LEFT(_xlpm.interimString,FIND("}",_xlpm.interimString)-2))),"")</f>
        <v/>
      </c>
      <c r="F702" t="str" cm="1">
        <f t="array" ref="F702">IF($D702&lt;&gt;FALSE,_xlfn.LET(_xlpm.legacyData,INDEX('INPUT Legacy JSON Input'!$C:$C,$D702),
_xlpm.interimString,MID(_xlpm.legacyData,FIND(F$1,_xlpm.legacyData)+LEN(F$1)+3,LEN(_xlpm.legacyData)),
IF(ISERROR(FIND(F$1,_xlpm.legacyData)),"",LEFT(_xlpm.interimString,FIND("}",_xlpm.interimString)-2))),"")</f>
        <v/>
      </c>
      <c r="G702" t="str" cm="1">
        <f t="array" ref="G702">IF($D702&lt;&gt;FALSE,_xlfn.LET(_xlpm.legacyData,INDEX('INPUT Legacy JSON Input'!$C:$C,$D702),
_xlpm.interimString,MID(_xlpm.legacyData,FIND(G$1,_xlpm.legacyData)+LEN(G$1)+3,LEN(_xlpm.legacyData)),
IF(ISERROR(FIND(G$1,_xlpm.legacyData)),"",LEFT(_xlpm.interimString,FIND("}",_xlpm.interimString)-2))),"")</f>
        <v/>
      </c>
      <c r="H702" s="9" t="str">
        <f>IF(OR(AND(E702="",F702="",G702=""),AND(B702="labels.icon",F702="")),"",
SUBSTITUTE("{\""featureType\"":\"""&amp;A702&amp;"\"",\""elementType\"":\"""&amp;B702&amp;"\"",\""stylers\"":["&amp;
IF(OR(E702="",B702="labels.icon"),"","{\""visibility\"":\"""&amp;E702&amp;"\""},")&amp;
IF(F702="","","{\""color\"":\"""&amp;F702&amp;"\""},")&amp;
IF(OR(G702="",B702="labels.icon"),"","{\""weight\"":"&amp;G702&amp;"}")&amp;
"]}" &amp;IF((COUNTA(H703:H$778)-COUNTIF(H703:H$778,""))&gt;0, ",", ""),",]","]"))</f>
        <v/>
      </c>
    </row>
    <row r="703" spans="1:8">
      <c r="A703" s="6" t="s">
        <v>34</v>
      </c>
      <c r="B703" s="8" t="str" cm="1">
        <f t="array" ref="B703">INDEX('CONSTRUCTION 7 Types'!A:A,COUNTIF(A$2:A703,A703))</f>
        <v>labels.icon</v>
      </c>
      <c r="C703" s="8"/>
      <c r="D703" t="b">
        <f>_xlfn.LET(_xlpm.overrideMatch,IFERROR(MATCH("{""featureType"":""" &amp; INDEX('CONFIG Legacy V3 Mapping'!B:B,MATCH('OUTPUT Legacy Converter'!A703,'CONFIG Legacy V3 Mapping'!A:A,0)) &amp; """,""elementType"":""" &amp; B703 &amp; """",'INPUT Legacy JSON Input'!$D:$D,0),FALSE),
_xlpm.allMatch,IF(LEN(A703)-LEN(SUBSTITUTE(A703,".",""))=0,IFERROR(MATCH("{""featureType"":"""&amp;INDEX('CONFIG Legacy V3 Mapping'!B:B,MATCH('OUTPUT Legacy Converter'!A703,'CONFIG Legacy V3 Mapping'!A:A,0))&amp;""",""elementType"":""all""",'INPUT Legacy JSON Input'!$D:$D,0),FALSE),FALSE),
_xlpm.defaultMatch,IF(LEN(A703)-LEN(SUBSTITUTE(A703,".",""))=0,IFERROR(MATCH("{""elementType"":""" &amp; B703 &amp; """",'INPUT Legacy JSON Input'!$D:$D,0),FALSE),FALSE),
IF(_xlpm.overrideMatch,_xlpm.overrideMatch,IF(_xlpm.allMatch,_xlpm.allMatch,IF(_xlpm.defaultMatch,_xlpm.defaultMatch,FALSE))))</f>
        <v>0</v>
      </c>
      <c r="E703" t="str" cm="1">
        <f t="array" ref="E703">IF($D703&lt;&gt;FALSE,_xlfn.LET(_xlpm.legacyData,INDEX('INPUT Legacy JSON Input'!$C:$C,$D703),
_xlpm.interimString,MID(_xlpm.legacyData,FIND(E$1,_xlpm.legacyData)+LEN(E$1)+3,LEN(_xlpm.legacyData)),
IF(ISERROR(FIND(E$1,_xlpm.legacyData)),"",LEFT(_xlpm.interimString,FIND("}",_xlpm.interimString)-2))),"")</f>
        <v/>
      </c>
      <c r="F703" t="str" cm="1">
        <f t="array" ref="F703">IF($D703&lt;&gt;FALSE,_xlfn.LET(_xlpm.legacyData,INDEX('INPUT Legacy JSON Input'!$C:$C,$D703),
_xlpm.interimString,MID(_xlpm.legacyData,FIND(F$1,_xlpm.legacyData)+LEN(F$1)+3,LEN(_xlpm.legacyData)),
IF(ISERROR(FIND(F$1,_xlpm.legacyData)),"",LEFT(_xlpm.interimString,FIND("}",_xlpm.interimString)-2))),"")</f>
        <v/>
      </c>
      <c r="G703" t="str" cm="1">
        <f t="array" ref="G703">IF($D703&lt;&gt;FALSE,_xlfn.LET(_xlpm.legacyData,INDEX('INPUT Legacy JSON Input'!$C:$C,$D703),
_xlpm.interimString,MID(_xlpm.legacyData,FIND(G$1,_xlpm.legacyData)+LEN(G$1)+3,LEN(_xlpm.legacyData)),
IF(ISERROR(FIND(G$1,_xlpm.legacyData)),"",LEFT(_xlpm.interimString,FIND("}",_xlpm.interimString)-2))),"")</f>
        <v/>
      </c>
      <c r="H703" s="9" t="str">
        <f>IF(OR(AND(E703="",F703="",G703=""),AND(B703="labels.icon",F703="")),"",
SUBSTITUTE("{\""featureType\"":\"""&amp;A703&amp;"\"",\""elementType\"":\"""&amp;B703&amp;"\"",\""stylers\"":["&amp;
IF(OR(E703="",B703="labels.icon"),"","{\""visibility\"":\"""&amp;E703&amp;"\""},")&amp;
IF(F703="","","{\""color\"":\"""&amp;F703&amp;"\""},")&amp;
IF(OR(G703="",B703="labels.icon"),"","{\""weight\"":"&amp;G703&amp;"}")&amp;
"]}" &amp;IF((COUNTA(H704:H$778)-COUNTIF(H704:H$778,""))&gt;0, ",", ""),",]","]"))</f>
        <v/>
      </c>
    </row>
    <row r="704" spans="1:8">
      <c r="A704" s="6" t="s">
        <v>35</v>
      </c>
      <c r="B704" s="8" t="str" cm="1">
        <f t="array" ref="B704">INDEX('CONSTRUCTION 7 Types'!A:A,COUNTIF(A$2:A704,A704))</f>
        <v>labels.icon</v>
      </c>
      <c r="C704" s="8"/>
      <c r="D704" t="b">
        <f>_xlfn.LET(_xlpm.overrideMatch,IFERROR(MATCH("{""featureType"":""" &amp; INDEX('CONFIG Legacy V3 Mapping'!B:B,MATCH('OUTPUT Legacy Converter'!A704,'CONFIG Legacy V3 Mapping'!A:A,0)) &amp; """,""elementType"":""" &amp; B704 &amp; """",'INPUT Legacy JSON Input'!$D:$D,0),FALSE),
_xlpm.allMatch,IF(LEN(A704)-LEN(SUBSTITUTE(A704,".",""))=0,IFERROR(MATCH("{""featureType"":"""&amp;INDEX('CONFIG Legacy V3 Mapping'!B:B,MATCH('OUTPUT Legacy Converter'!A704,'CONFIG Legacy V3 Mapping'!A:A,0))&amp;""",""elementType"":""all""",'INPUT Legacy JSON Input'!$D:$D,0),FALSE),FALSE),
_xlpm.defaultMatch,IF(LEN(A704)-LEN(SUBSTITUTE(A704,".",""))=0,IFERROR(MATCH("{""elementType"":""" &amp; B704 &amp; """",'INPUT Legacy JSON Input'!$D:$D,0),FALSE),FALSE),
IF(_xlpm.overrideMatch,_xlpm.overrideMatch,IF(_xlpm.allMatch,_xlpm.allMatch,IF(_xlpm.defaultMatch,_xlpm.defaultMatch,FALSE))))</f>
        <v>0</v>
      </c>
      <c r="E704" t="str" cm="1">
        <f t="array" ref="E704">IF($D704&lt;&gt;FALSE,_xlfn.LET(_xlpm.legacyData,INDEX('INPUT Legacy JSON Input'!$C:$C,$D704),
_xlpm.interimString,MID(_xlpm.legacyData,FIND(E$1,_xlpm.legacyData)+LEN(E$1)+3,LEN(_xlpm.legacyData)),
IF(ISERROR(FIND(E$1,_xlpm.legacyData)),"",LEFT(_xlpm.interimString,FIND("}",_xlpm.interimString)-2))),"")</f>
        <v/>
      </c>
      <c r="F704" t="str" cm="1">
        <f t="array" ref="F704">IF($D704&lt;&gt;FALSE,_xlfn.LET(_xlpm.legacyData,INDEX('INPUT Legacy JSON Input'!$C:$C,$D704),
_xlpm.interimString,MID(_xlpm.legacyData,FIND(F$1,_xlpm.legacyData)+LEN(F$1)+3,LEN(_xlpm.legacyData)),
IF(ISERROR(FIND(F$1,_xlpm.legacyData)),"",LEFT(_xlpm.interimString,FIND("}",_xlpm.interimString)-2))),"")</f>
        <v/>
      </c>
      <c r="G704" t="str" cm="1">
        <f t="array" ref="G704">IF($D704&lt;&gt;FALSE,_xlfn.LET(_xlpm.legacyData,INDEX('INPUT Legacy JSON Input'!$C:$C,$D704),
_xlpm.interimString,MID(_xlpm.legacyData,FIND(G$1,_xlpm.legacyData)+LEN(G$1)+3,LEN(_xlpm.legacyData)),
IF(ISERROR(FIND(G$1,_xlpm.legacyData)),"",LEFT(_xlpm.interimString,FIND("}",_xlpm.interimString)-2))),"")</f>
        <v/>
      </c>
      <c r="H704" s="9" t="str">
        <f>IF(OR(AND(E704="",F704="",G704=""),AND(B704="labels.icon",F704="")),"",
SUBSTITUTE("{\""featureType\"":\"""&amp;A704&amp;"\"",\""elementType\"":\"""&amp;B704&amp;"\"",\""stylers\"":["&amp;
IF(OR(E704="",B704="labels.icon"),"","{\""visibility\"":\"""&amp;E704&amp;"\""},")&amp;
IF(F704="","","{\""color\"":\"""&amp;F704&amp;"\""},")&amp;
IF(OR(G704="",B704="labels.icon"),"","{\""weight\"":"&amp;G704&amp;"}")&amp;
"]}" &amp;IF((COUNTA(H705:H$778)-COUNTIF(H705:H$778,""))&gt;0, ",", ""),",]","]"))</f>
        <v/>
      </c>
    </row>
    <row r="705" spans="1:8">
      <c r="A705" s="6" t="s">
        <v>36</v>
      </c>
      <c r="B705" s="8" t="str" cm="1">
        <f t="array" ref="B705">INDEX('CONSTRUCTION 7 Types'!A:A,COUNTIF(A$2:A705,A705))</f>
        <v>labels.icon</v>
      </c>
      <c r="C705" s="8"/>
      <c r="D705" t="b">
        <f>_xlfn.LET(_xlpm.overrideMatch,IFERROR(MATCH("{""featureType"":""" &amp; INDEX('CONFIG Legacy V3 Mapping'!B:B,MATCH('OUTPUT Legacy Converter'!A705,'CONFIG Legacy V3 Mapping'!A:A,0)) &amp; """,""elementType"":""" &amp; B705 &amp; """",'INPUT Legacy JSON Input'!$D:$D,0),FALSE),
_xlpm.allMatch,IF(LEN(A705)-LEN(SUBSTITUTE(A705,".",""))=0,IFERROR(MATCH("{""featureType"":"""&amp;INDEX('CONFIG Legacy V3 Mapping'!B:B,MATCH('OUTPUT Legacy Converter'!A705,'CONFIG Legacy V3 Mapping'!A:A,0))&amp;""",""elementType"":""all""",'INPUT Legacy JSON Input'!$D:$D,0),FALSE),FALSE),
_xlpm.defaultMatch,IF(LEN(A705)-LEN(SUBSTITUTE(A705,".",""))=0,IFERROR(MATCH("{""elementType"":""" &amp; B705 &amp; """",'INPUT Legacy JSON Input'!$D:$D,0),FALSE),FALSE),
IF(_xlpm.overrideMatch,_xlpm.overrideMatch,IF(_xlpm.allMatch,_xlpm.allMatch,IF(_xlpm.defaultMatch,_xlpm.defaultMatch,FALSE))))</f>
        <v>0</v>
      </c>
      <c r="E705" t="str" cm="1">
        <f t="array" ref="E705">IF($D705&lt;&gt;FALSE,_xlfn.LET(_xlpm.legacyData,INDEX('INPUT Legacy JSON Input'!$C:$C,$D705),
_xlpm.interimString,MID(_xlpm.legacyData,FIND(E$1,_xlpm.legacyData)+LEN(E$1)+3,LEN(_xlpm.legacyData)),
IF(ISERROR(FIND(E$1,_xlpm.legacyData)),"",LEFT(_xlpm.interimString,FIND("}",_xlpm.interimString)-2))),"")</f>
        <v/>
      </c>
      <c r="F705" t="str" cm="1">
        <f t="array" ref="F705">IF($D705&lt;&gt;FALSE,_xlfn.LET(_xlpm.legacyData,INDEX('INPUT Legacy JSON Input'!$C:$C,$D705),
_xlpm.interimString,MID(_xlpm.legacyData,FIND(F$1,_xlpm.legacyData)+LEN(F$1)+3,LEN(_xlpm.legacyData)),
IF(ISERROR(FIND(F$1,_xlpm.legacyData)),"",LEFT(_xlpm.interimString,FIND("}",_xlpm.interimString)-2))),"")</f>
        <v/>
      </c>
      <c r="G705" t="str" cm="1">
        <f t="array" ref="G705">IF($D705&lt;&gt;FALSE,_xlfn.LET(_xlpm.legacyData,INDEX('INPUT Legacy JSON Input'!$C:$C,$D705),
_xlpm.interimString,MID(_xlpm.legacyData,FIND(G$1,_xlpm.legacyData)+LEN(G$1)+3,LEN(_xlpm.legacyData)),
IF(ISERROR(FIND(G$1,_xlpm.legacyData)),"",LEFT(_xlpm.interimString,FIND("}",_xlpm.interimString)-2))),"")</f>
        <v/>
      </c>
      <c r="H705" s="9" t="str">
        <f>IF(OR(AND(E705="",F705="",G705=""),AND(B705="labels.icon",F705="")),"",
SUBSTITUTE("{\""featureType\"":\"""&amp;A705&amp;"\"",\""elementType\"":\"""&amp;B705&amp;"\"",\""stylers\"":["&amp;
IF(OR(E705="",B705="labels.icon"),"","{\""visibility\"":\"""&amp;E705&amp;"\""},")&amp;
IF(F705="","","{\""color\"":\"""&amp;F705&amp;"\""},")&amp;
IF(OR(G705="",B705="labels.icon"),"","{\""weight\"":"&amp;G705&amp;"}")&amp;
"]}" &amp;IF((COUNTA(H706:H$778)-COUNTIF(H706:H$778,""))&gt;0, ",", ""),",]","]"))</f>
        <v/>
      </c>
    </row>
    <row r="706" spans="1:8">
      <c r="A706" s="6" t="s">
        <v>37</v>
      </c>
      <c r="B706" s="8" t="str" cm="1">
        <f t="array" ref="B706">INDEX('CONSTRUCTION 7 Types'!A:A,COUNTIF(A$2:A706,A706))</f>
        <v>labels.icon</v>
      </c>
      <c r="C706" s="8"/>
      <c r="D706" t="b">
        <f>_xlfn.LET(_xlpm.overrideMatch,IFERROR(MATCH("{""featureType"":""" &amp; INDEX('CONFIG Legacy V3 Mapping'!B:B,MATCH('OUTPUT Legacy Converter'!A706,'CONFIG Legacy V3 Mapping'!A:A,0)) &amp; """,""elementType"":""" &amp; B706 &amp; """",'INPUT Legacy JSON Input'!$D:$D,0),FALSE),
_xlpm.allMatch,IF(LEN(A706)-LEN(SUBSTITUTE(A706,".",""))=0,IFERROR(MATCH("{""featureType"":"""&amp;INDEX('CONFIG Legacy V3 Mapping'!B:B,MATCH('OUTPUT Legacy Converter'!A706,'CONFIG Legacy V3 Mapping'!A:A,0))&amp;""",""elementType"":""all""",'INPUT Legacy JSON Input'!$D:$D,0),FALSE),FALSE),
_xlpm.defaultMatch,IF(LEN(A706)-LEN(SUBSTITUTE(A706,".",""))=0,IFERROR(MATCH("{""elementType"":""" &amp; B706 &amp; """",'INPUT Legacy JSON Input'!$D:$D,0),FALSE),FALSE),
IF(_xlpm.overrideMatch,_xlpm.overrideMatch,IF(_xlpm.allMatch,_xlpm.allMatch,IF(_xlpm.defaultMatch,_xlpm.defaultMatch,FALSE))))</f>
        <v>0</v>
      </c>
      <c r="E706" t="str" cm="1">
        <f t="array" ref="E706">IF($D706&lt;&gt;FALSE,_xlfn.LET(_xlpm.legacyData,INDEX('INPUT Legacy JSON Input'!$C:$C,$D706),
_xlpm.interimString,MID(_xlpm.legacyData,FIND(E$1,_xlpm.legacyData)+LEN(E$1)+3,LEN(_xlpm.legacyData)),
IF(ISERROR(FIND(E$1,_xlpm.legacyData)),"",LEFT(_xlpm.interimString,FIND("}",_xlpm.interimString)-2))),"")</f>
        <v/>
      </c>
      <c r="F706" t="str" cm="1">
        <f t="array" ref="F706">IF($D706&lt;&gt;FALSE,_xlfn.LET(_xlpm.legacyData,INDEX('INPUT Legacy JSON Input'!$C:$C,$D706),
_xlpm.interimString,MID(_xlpm.legacyData,FIND(F$1,_xlpm.legacyData)+LEN(F$1)+3,LEN(_xlpm.legacyData)),
IF(ISERROR(FIND(F$1,_xlpm.legacyData)),"",LEFT(_xlpm.interimString,FIND("}",_xlpm.interimString)-2))),"")</f>
        <v/>
      </c>
      <c r="G706" t="str" cm="1">
        <f t="array" ref="G706">IF($D706&lt;&gt;FALSE,_xlfn.LET(_xlpm.legacyData,INDEX('INPUT Legacy JSON Input'!$C:$C,$D706),
_xlpm.interimString,MID(_xlpm.legacyData,FIND(G$1,_xlpm.legacyData)+LEN(G$1)+3,LEN(_xlpm.legacyData)),
IF(ISERROR(FIND(G$1,_xlpm.legacyData)),"",LEFT(_xlpm.interimString,FIND("}",_xlpm.interimString)-2))),"")</f>
        <v/>
      </c>
      <c r="H706" s="9" t="str">
        <f>IF(OR(AND(E706="",F706="",G706=""),AND(B706="labels.icon",F706="")),"",
SUBSTITUTE("{\""featureType\"":\"""&amp;A706&amp;"\"",\""elementType\"":\"""&amp;B706&amp;"\"",\""stylers\"":["&amp;
IF(OR(E706="",B706="labels.icon"),"","{\""visibility\"":\"""&amp;E706&amp;"\""},")&amp;
IF(F706="","","{\""color\"":\"""&amp;F706&amp;"\""},")&amp;
IF(OR(G706="",B706="labels.icon"),"","{\""weight\"":"&amp;G706&amp;"}")&amp;
"]}" &amp;IF((COUNTA(H707:H$778)-COUNTIF(H707:H$778,""))&gt;0, ",", ""),",]","]"))</f>
        <v/>
      </c>
    </row>
    <row r="707" spans="1:8">
      <c r="A707" s="6" t="s">
        <v>38</v>
      </c>
      <c r="B707" s="8" t="str" cm="1">
        <f t="array" ref="B707">INDEX('CONSTRUCTION 7 Types'!A:A,COUNTIF(A$2:A707,A707))</f>
        <v>labels.icon</v>
      </c>
      <c r="C707" s="8"/>
      <c r="D707" t="b">
        <f>_xlfn.LET(_xlpm.overrideMatch,IFERROR(MATCH("{""featureType"":""" &amp; INDEX('CONFIG Legacy V3 Mapping'!B:B,MATCH('OUTPUT Legacy Converter'!A707,'CONFIG Legacy V3 Mapping'!A:A,0)) &amp; """,""elementType"":""" &amp; B707 &amp; """",'INPUT Legacy JSON Input'!$D:$D,0),FALSE),
_xlpm.allMatch,IF(LEN(A707)-LEN(SUBSTITUTE(A707,".",""))=0,IFERROR(MATCH("{""featureType"":"""&amp;INDEX('CONFIG Legacy V3 Mapping'!B:B,MATCH('OUTPUT Legacy Converter'!A707,'CONFIG Legacy V3 Mapping'!A:A,0))&amp;""",""elementType"":""all""",'INPUT Legacy JSON Input'!$D:$D,0),FALSE),FALSE),
_xlpm.defaultMatch,IF(LEN(A707)-LEN(SUBSTITUTE(A707,".",""))=0,IFERROR(MATCH("{""elementType"":""" &amp; B707 &amp; """",'INPUT Legacy JSON Input'!$D:$D,0),FALSE),FALSE),
IF(_xlpm.overrideMatch,_xlpm.overrideMatch,IF(_xlpm.allMatch,_xlpm.allMatch,IF(_xlpm.defaultMatch,_xlpm.defaultMatch,FALSE))))</f>
        <v>0</v>
      </c>
      <c r="E707" t="str" cm="1">
        <f t="array" ref="E707">IF($D707&lt;&gt;FALSE,_xlfn.LET(_xlpm.legacyData,INDEX('INPUT Legacy JSON Input'!$C:$C,$D707),
_xlpm.interimString,MID(_xlpm.legacyData,FIND(E$1,_xlpm.legacyData)+LEN(E$1)+3,LEN(_xlpm.legacyData)),
IF(ISERROR(FIND(E$1,_xlpm.legacyData)),"",LEFT(_xlpm.interimString,FIND("}",_xlpm.interimString)-2))),"")</f>
        <v/>
      </c>
      <c r="F707" t="str" cm="1">
        <f t="array" ref="F707">IF($D707&lt;&gt;FALSE,_xlfn.LET(_xlpm.legacyData,INDEX('INPUT Legacy JSON Input'!$C:$C,$D707),
_xlpm.interimString,MID(_xlpm.legacyData,FIND(F$1,_xlpm.legacyData)+LEN(F$1)+3,LEN(_xlpm.legacyData)),
IF(ISERROR(FIND(F$1,_xlpm.legacyData)),"",LEFT(_xlpm.interimString,FIND("}",_xlpm.interimString)-2))),"")</f>
        <v/>
      </c>
      <c r="G707" t="str" cm="1">
        <f t="array" ref="G707">IF($D707&lt;&gt;FALSE,_xlfn.LET(_xlpm.legacyData,INDEX('INPUT Legacy JSON Input'!$C:$C,$D707),
_xlpm.interimString,MID(_xlpm.legacyData,FIND(G$1,_xlpm.legacyData)+LEN(G$1)+3,LEN(_xlpm.legacyData)),
IF(ISERROR(FIND(G$1,_xlpm.legacyData)),"",LEFT(_xlpm.interimString,FIND("}",_xlpm.interimString)-2))),"")</f>
        <v/>
      </c>
      <c r="H707" s="9" t="str">
        <f>IF(OR(AND(E707="",F707="",G707=""),AND(B707="labels.icon",F707="")),"",
SUBSTITUTE("{\""featureType\"":\"""&amp;A707&amp;"\"",\""elementType\"":\"""&amp;B707&amp;"\"",\""stylers\"":["&amp;
IF(OR(E707="",B707="labels.icon"),"","{\""visibility\"":\"""&amp;E707&amp;"\""},")&amp;
IF(F707="","","{\""color\"":\"""&amp;F707&amp;"\""},")&amp;
IF(OR(G707="",B707="labels.icon"),"","{\""weight\"":"&amp;G707&amp;"}")&amp;
"]}" &amp;IF((COUNTA(H708:H$778)-COUNTIF(H708:H$778,""))&gt;0, ",", ""),",]","]"))</f>
        <v/>
      </c>
    </row>
    <row r="708" spans="1:8">
      <c r="A708" s="6" t="s">
        <v>39</v>
      </c>
      <c r="B708" s="8" t="str" cm="1">
        <f t="array" ref="B708">INDEX('CONSTRUCTION 7 Types'!A:A,COUNTIF(A$2:A708,A708))</f>
        <v>labels.icon</v>
      </c>
      <c r="C708" s="8"/>
      <c r="D708" t="b">
        <f>_xlfn.LET(_xlpm.overrideMatch,IFERROR(MATCH("{""featureType"":""" &amp; INDEX('CONFIG Legacy V3 Mapping'!B:B,MATCH('OUTPUT Legacy Converter'!A708,'CONFIG Legacy V3 Mapping'!A:A,0)) &amp; """,""elementType"":""" &amp; B708 &amp; """",'INPUT Legacy JSON Input'!$D:$D,0),FALSE),
_xlpm.allMatch,IF(LEN(A708)-LEN(SUBSTITUTE(A708,".",""))=0,IFERROR(MATCH("{""featureType"":"""&amp;INDEX('CONFIG Legacy V3 Mapping'!B:B,MATCH('OUTPUT Legacy Converter'!A708,'CONFIG Legacy V3 Mapping'!A:A,0))&amp;""",""elementType"":""all""",'INPUT Legacy JSON Input'!$D:$D,0),FALSE),FALSE),
_xlpm.defaultMatch,IF(LEN(A708)-LEN(SUBSTITUTE(A708,".",""))=0,IFERROR(MATCH("{""elementType"":""" &amp; B708 &amp; """",'INPUT Legacy JSON Input'!$D:$D,0),FALSE),FALSE),
IF(_xlpm.overrideMatch,_xlpm.overrideMatch,IF(_xlpm.allMatch,_xlpm.allMatch,IF(_xlpm.defaultMatch,_xlpm.defaultMatch,FALSE))))</f>
        <v>0</v>
      </c>
      <c r="E708" t="str" cm="1">
        <f t="array" ref="E708">IF($D708&lt;&gt;FALSE,_xlfn.LET(_xlpm.legacyData,INDEX('INPUT Legacy JSON Input'!$C:$C,$D708),
_xlpm.interimString,MID(_xlpm.legacyData,FIND(E$1,_xlpm.legacyData)+LEN(E$1)+3,LEN(_xlpm.legacyData)),
IF(ISERROR(FIND(E$1,_xlpm.legacyData)),"",LEFT(_xlpm.interimString,FIND("}",_xlpm.interimString)-2))),"")</f>
        <v/>
      </c>
      <c r="F708" t="str" cm="1">
        <f t="array" ref="F708">IF($D708&lt;&gt;FALSE,_xlfn.LET(_xlpm.legacyData,INDEX('INPUT Legacy JSON Input'!$C:$C,$D708),
_xlpm.interimString,MID(_xlpm.legacyData,FIND(F$1,_xlpm.legacyData)+LEN(F$1)+3,LEN(_xlpm.legacyData)),
IF(ISERROR(FIND(F$1,_xlpm.legacyData)),"",LEFT(_xlpm.interimString,FIND("}",_xlpm.interimString)-2))),"")</f>
        <v/>
      </c>
      <c r="G708" t="str" cm="1">
        <f t="array" ref="G708">IF($D708&lt;&gt;FALSE,_xlfn.LET(_xlpm.legacyData,INDEX('INPUT Legacy JSON Input'!$C:$C,$D708),
_xlpm.interimString,MID(_xlpm.legacyData,FIND(G$1,_xlpm.legacyData)+LEN(G$1)+3,LEN(_xlpm.legacyData)),
IF(ISERROR(FIND(G$1,_xlpm.legacyData)),"",LEFT(_xlpm.interimString,FIND("}",_xlpm.interimString)-2))),"")</f>
        <v/>
      </c>
      <c r="H708" s="9" t="str">
        <f>IF(OR(AND(E708="",F708="",G708=""),AND(B708="labels.icon",F708="")),"",
SUBSTITUTE("{\""featureType\"":\"""&amp;A708&amp;"\"",\""elementType\"":\"""&amp;B708&amp;"\"",\""stylers\"":["&amp;
IF(OR(E708="",B708="labels.icon"),"","{\""visibility\"":\"""&amp;E708&amp;"\""},")&amp;
IF(F708="","","{\""color\"":\"""&amp;F708&amp;"\""},")&amp;
IF(OR(G708="",B708="labels.icon"),"","{\""weight\"":"&amp;G708&amp;"}")&amp;
"]}" &amp;IF((COUNTA(H709:H$778)-COUNTIF(H709:H$778,""))&gt;0, ",", ""),",]","]"))</f>
        <v/>
      </c>
    </row>
    <row r="709" spans="1:8">
      <c r="A709" s="6" t="s">
        <v>40</v>
      </c>
      <c r="B709" s="8" t="str" cm="1">
        <f t="array" ref="B709">INDEX('CONSTRUCTION 7 Types'!A:A,COUNTIF(A$2:A709,A709))</f>
        <v>labels.icon</v>
      </c>
      <c r="C709" s="8"/>
      <c r="D709" t="b">
        <f>_xlfn.LET(_xlpm.overrideMatch,IFERROR(MATCH("{""featureType"":""" &amp; INDEX('CONFIG Legacy V3 Mapping'!B:B,MATCH('OUTPUT Legacy Converter'!A709,'CONFIG Legacy V3 Mapping'!A:A,0)) &amp; """,""elementType"":""" &amp; B709 &amp; """",'INPUT Legacy JSON Input'!$D:$D,0),FALSE),
_xlpm.allMatch,IF(LEN(A709)-LEN(SUBSTITUTE(A709,".",""))=0,IFERROR(MATCH("{""featureType"":"""&amp;INDEX('CONFIG Legacy V3 Mapping'!B:B,MATCH('OUTPUT Legacy Converter'!A709,'CONFIG Legacy V3 Mapping'!A:A,0))&amp;""",""elementType"":""all""",'INPUT Legacy JSON Input'!$D:$D,0),FALSE),FALSE),
_xlpm.defaultMatch,IF(LEN(A709)-LEN(SUBSTITUTE(A709,".",""))=0,IFERROR(MATCH("{""elementType"":""" &amp; B709 &amp; """",'INPUT Legacy JSON Input'!$D:$D,0),FALSE),FALSE),
IF(_xlpm.overrideMatch,_xlpm.overrideMatch,IF(_xlpm.allMatch,_xlpm.allMatch,IF(_xlpm.defaultMatch,_xlpm.defaultMatch,FALSE))))</f>
        <v>0</v>
      </c>
      <c r="E709" t="str" cm="1">
        <f t="array" ref="E709">IF($D709&lt;&gt;FALSE,_xlfn.LET(_xlpm.legacyData,INDEX('INPUT Legacy JSON Input'!$C:$C,$D709),
_xlpm.interimString,MID(_xlpm.legacyData,FIND(E$1,_xlpm.legacyData)+LEN(E$1)+3,LEN(_xlpm.legacyData)),
IF(ISERROR(FIND(E$1,_xlpm.legacyData)),"",LEFT(_xlpm.interimString,FIND("}",_xlpm.interimString)-2))),"")</f>
        <v/>
      </c>
      <c r="F709" t="str" cm="1">
        <f t="array" ref="F709">IF($D709&lt;&gt;FALSE,_xlfn.LET(_xlpm.legacyData,INDEX('INPUT Legacy JSON Input'!$C:$C,$D709),
_xlpm.interimString,MID(_xlpm.legacyData,FIND(F$1,_xlpm.legacyData)+LEN(F$1)+3,LEN(_xlpm.legacyData)),
IF(ISERROR(FIND(F$1,_xlpm.legacyData)),"",LEFT(_xlpm.interimString,FIND("}",_xlpm.interimString)-2))),"")</f>
        <v/>
      </c>
      <c r="G709" t="str" cm="1">
        <f t="array" ref="G709">IF($D709&lt;&gt;FALSE,_xlfn.LET(_xlpm.legacyData,INDEX('INPUT Legacy JSON Input'!$C:$C,$D709),
_xlpm.interimString,MID(_xlpm.legacyData,FIND(G$1,_xlpm.legacyData)+LEN(G$1)+3,LEN(_xlpm.legacyData)),
IF(ISERROR(FIND(G$1,_xlpm.legacyData)),"",LEFT(_xlpm.interimString,FIND("}",_xlpm.interimString)-2))),"")</f>
        <v/>
      </c>
      <c r="H709" s="9" t="str">
        <f>IF(OR(AND(E709="",F709="",G709=""),AND(B709="labels.icon",F709="")),"",
SUBSTITUTE("{\""featureType\"":\"""&amp;A709&amp;"\"",\""elementType\"":\"""&amp;B709&amp;"\"",\""stylers\"":["&amp;
IF(OR(E709="",B709="labels.icon"),"","{\""visibility\"":\"""&amp;E709&amp;"\""},")&amp;
IF(F709="","","{\""color\"":\"""&amp;F709&amp;"\""},")&amp;
IF(OR(G709="",B709="labels.icon"),"","{\""weight\"":"&amp;G709&amp;"}")&amp;
"]}" &amp;IF((COUNTA(H710:H$778)-COUNTIF(H710:H$778,""))&gt;0, ",", ""),",]","]"))</f>
        <v/>
      </c>
    </row>
    <row r="710" spans="1:8">
      <c r="A710" s="6" t="s">
        <v>41</v>
      </c>
      <c r="B710" s="8" t="str" cm="1">
        <f t="array" ref="B710">INDEX('CONSTRUCTION 7 Types'!A:A,COUNTIF(A$2:A710,A710))</f>
        <v>labels.icon</v>
      </c>
      <c r="C710" s="8"/>
      <c r="D710" t="b">
        <f>_xlfn.LET(_xlpm.overrideMatch,IFERROR(MATCH("{""featureType"":""" &amp; INDEX('CONFIG Legacy V3 Mapping'!B:B,MATCH('OUTPUT Legacy Converter'!A710,'CONFIG Legacy V3 Mapping'!A:A,0)) &amp; """,""elementType"":""" &amp; B710 &amp; """",'INPUT Legacy JSON Input'!$D:$D,0),FALSE),
_xlpm.allMatch,IF(LEN(A710)-LEN(SUBSTITUTE(A710,".",""))=0,IFERROR(MATCH("{""featureType"":"""&amp;INDEX('CONFIG Legacy V3 Mapping'!B:B,MATCH('OUTPUT Legacy Converter'!A710,'CONFIG Legacy V3 Mapping'!A:A,0))&amp;""",""elementType"":""all""",'INPUT Legacy JSON Input'!$D:$D,0),FALSE),FALSE),
_xlpm.defaultMatch,IF(LEN(A710)-LEN(SUBSTITUTE(A710,".",""))=0,IFERROR(MATCH("{""elementType"":""" &amp; B710 &amp; """",'INPUT Legacy JSON Input'!$D:$D,0),FALSE),FALSE),
IF(_xlpm.overrideMatch,_xlpm.overrideMatch,IF(_xlpm.allMatch,_xlpm.allMatch,IF(_xlpm.defaultMatch,_xlpm.defaultMatch,FALSE))))</f>
        <v>0</v>
      </c>
      <c r="E710" t="str" cm="1">
        <f t="array" ref="E710">IF($D710&lt;&gt;FALSE,_xlfn.LET(_xlpm.legacyData,INDEX('INPUT Legacy JSON Input'!$C:$C,$D710),
_xlpm.interimString,MID(_xlpm.legacyData,FIND(E$1,_xlpm.legacyData)+LEN(E$1)+3,LEN(_xlpm.legacyData)),
IF(ISERROR(FIND(E$1,_xlpm.legacyData)),"",LEFT(_xlpm.interimString,FIND("}",_xlpm.interimString)-2))),"")</f>
        <v/>
      </c>
      <c r="F710" t="str" cm="1">
        <f t="array" ref="F710">IF($D710&lt;&gt;FALSE,_xlfn.LET(_xlpm.legacyData,INDEX('INPUT Legacy JSON Input'!$C:$C,$D710),
_xlpm.interimString,MID(_xlpm.legacyData,FIND(F$1,_xlpm.legacyData)+LEN(F$1)+3,LEN(_xlpm.legacyData)),
IF(ISERROR(FIND(F$1,_xlpm.legacyData)),"",LEFT(_xlpm.interimString,FIND("}",_xlpm.interimString)-2))),"")</f>
        <v/>
      </c>
      <c r="G710" t="str" cm="1">
        <f t="array" ref="G710">IF($D710&lt;&gt;FALSE,_xlfn.LET(_xlpm.legacyData,INDEX('INPUT Legacy JSON Input'!$C:$C,$D710),
_xlpm.interimString,MID(_xlpm.legacyData,FIND(G$1,_xlpm.legacyData)+LEN(G$1)+3,LEN(_xlpm.legacyData)),
IF(ISERROR(FIND(G$1,_xlpm.legacyData)),"",LEFT(_xlpm.interimString,FIND("}",_xlpm.interimString)-2))),"")</f>
        <v/>
      </c>
      <c r="H710" s="9" t="str">
        <f>IF(OR(AND(E710="",F710="",G710=""),AND(B710="labels.icon",F710="")),"",
SUBSTITUTE("{\""featureType\"":\"""&amp;A710&amp;"\"",\""elementType\"":\"""&amp;B710&amp;"\"",\""stylers\"":["&amp;
IF(OR(E710="",B710="labels.icon"),"","{\""visibility\"":\"""&amp;E710&amp;"\""},")&amp;
IF(F710="","","{\""color\"":\"""&amp;F710&amp;"\""},")&amp;
IF(OR(G710="",B710="labels.icon"),"","{\""weight\"":"&amp;G710&amp;"}")&amp;
"]}" &amp;IF((COUNTA(H711:H$778)-COUNTIF(H711:H$778,""))&gt;0, ",", ""),",]","]"))</f>
        <v/>
      </c>
    </row>
    <row r="711" spans="1:8">
      <c r="A711" s="6" t="s">
        <v>42</v>
      </c>
      <c r="B711" s="8" t="str" cm="1">
        <f t="array" ref="B711">INDEX('CONSTRUCTION 7 Types'!A:A,COUNTIF(A$2:A711,A711))</f>
        <v>labels.icon</v>
      </c>
      <c r="C711" s="8"/>
      <c r="D711" t="b">
        <f>_xlfn.LET(_xlpm.overrideMatch,IFERROR(MATCH("{""featureType"":""" &amp; INDEX('CONFIG Legacy V3 Mapping'!B:B,MATCH('OUTPUT Legacy Converter'!A711,'CONFIG Legacy V3 Mapping'!A:A,0)) &amp; """,""elementType"":""" &amp; B711 &amp; """",'INPUT Legacy JSON Input'!$D:$D,0),FALSE),
_xlpm.allMatch,IF(LEN(A711)-LEN(SUBSTITUTE(A711,".",""))=0,IFERROR(MATCH("{""featureType"":"""&amp;INDEX('CONFIG Legacy V3 Mapping'!B:B,MATCH('OUTPUT Legacy Converter'!A711,'CONFIG Legacy V3 Mapping'!A:A,0))&amp;""",""elementType"":""all""",'INPUT Legacy JSON Input'!$D:$D,0),FALSE),FALSE),
_xlpm.defaultMatch,IF(LEN(A711)-LEN(SUBSTITUTE(A711,".",""))=0,IFERROR(MATCH("{""elementType"":""" &amp; B711 &amp; """",'INPUT Legacy JSON Input'!$D:$D,0),FALSE),FALSE),
IF(_xlpm.overrideMatch,_xlpm.overrideMatch,IF(_xlpm.allMatch,_xlpm.allMatch,IF(_xlpm.defaultMatch,_xlpm.defaultMatch,FALSE))))</f>
        <v>0</v>
      </c>
      <c r="E711" t="str" cm="1">
        <f t="array" ref="E711">IF($D711&lt;&gt;FALSE,_xlfn.LET(_xlpm.legacyData,INDEX('INPUT Legacy JSON Input'!$C:$C,$D711),
_xlpm.interimString,MID(_xlpm.legacyData,FIND(E$1,_xlpm.legacyData)+LEN(E$1)+3,LEN(_xlpm.legacyData)),
IF(ISERROR(FIND(E$1,_xlpm.legacyData)),"",LEFT(_xlpm.interimString,FIND("}",_xlpm.interimString)-2))),"")</f>
        <v/>
      </c>
      <c r="F711" t="str" cm="1">
        <f t="array" ref="F711">IF($D711&lt;&gt;FALSE,_xlfn.LET(_xlpm.legacyData,INDEX('INPUT Legacy JSON Input'!$C:$C,$D711),
_xlpm.interimString,MID(_xlpm.legacyData,FIND(F$1,_xlpm.legacyData)+LEN(F$1)+3,LEN(_xlpm.legacyData)),
IF(ISERROR(FIND(F$1,_xlpm.legacyData)),"",LEFT(_xlpm.interimString,FIND("}",_xlpm.interimString)-2))),"")</f>
        <v/>
      </c>
      <c r="G711" t="str" cm="1">
        <f t="array" ref="G711">IF($D711&lt;&gt;FALSE,_xlfn.LET(_xlpm.legacyData,INDEX('INPUT Legacy JSON Input'!$C:$C,$D711),
_xlpm.interimString,MID(_xlpm.legacyData,FIND(G$1,_xlpm.legacyData)+LEN(G$1)+3,LEN(_xlpm.legacyData)),
IF(ISERROR(FIND(G$1,_xlpm.legacyData)),"",LEFT(_xlpm.interimString,FIND("}",_xlpm.interimString)-2))),"")</f>
        <v/>
      </c>
      <c r="H711" s="9" t="str">
        <f>IF(OR(AND(E711="",F711="",G711=""),AND(B711="labels.icon",F711="")),"",
SUBSTITUTE("{\""featureType\"":\"""&amp;A711&amp;"\"",\""elementType\"":\"""&amp;B711&amp;"\"",\""stylers\"":["&amp;
IF(OR(E711="",B711="labels.icon"),"","{\""visibility\"":\"""&amp;E711&amp;"\""},")&amp;
IF(F711="","","{\""color\"":\"""&amp;F711&amp;"\""},")&amp;
IF(OR(G711="",B711="labels.icon"),"","{\""weight\"":"&amp;G711&amp;"}")&amp;
"]}" &amp;IF((COUNTA(H712:H$778)-COUNTIF(H712:H$778,""))&gt;0, ",", ""),",]","]"))</f>
        <v/>
      </c>
    </row>
    <row r="712" spans="1:8">
      <c r="A712" s="6" t="s">
        <v>43</v>
      </c>
      <c r="B712" s="8" t="str" cm="1">
        <f t="array" ref="B712">INDEX('CONSTRUCTION 7 Types'!A:A,COUNTIF(A$2:A712,A712))</f>
        <v>labels.icon</v>
      </c>
      <c r="C712" s="8"/>
      <c r="D712" t="b">
        <f>_xlfn.LET(_xlpm.overrideMatch,IFERROR(MATCH("{""featureType"":""" &amp; INDEX('CONFIG Legacy V3 Mapping'!B:B,MATCH('OUTPUT Legacy Converter'!A712,'CONFIG Legacy V3 Mapping'!A:A,0)) &amp; """,""elementType"":""" &amp; B712 &amp; """",'INPUT Legacy JSON Input'!$D:$D,0),FALSE),
_xlpm.allMatch,IF(LEN(A712)-LEN(SUBSTITUTE(A712,".",""))=0,IFERROR(MATCH("{""featureType"":"""&amp;INDEX('CONFIG Legacy V3 Mapping'!B:B,MATCH('OUTPUT Legacy Converter'!A712,'CONFIG Legacy V3 Mapping'!A:A,0))&amp;""",""elementType"":""all""",'INPUT Legacy JSON Input'!$D:$D,0),FALSE),FALSE),
_xlpm.defaultMatch,IF(LEN(A712)-LEN(SUBSTITUTE(A712,".",""))=0,IFERROR(MATCH("{""elementType"":""" &amp; B712 &amp; """",'INPUT Legacy JSON Input'!$D:$D,0),FALSE),FALSE),
IF(_xlpm.overrideMatch,_xlpm.overrideMatch,IF(_xlpm.allMatch,_xlpm.allMatch,IF(_xlpm.defaultMatch,_xlpm.defaultMatch,FALSE))))</f>
        <v>0</v>
      </c>
      <c r="E712" t="str" cm="1">
        <f t="array" ref="E712">IF($D712&lt;&gt;FALSE,_xlfn.LET(_xlpm.legacyData,INDEX('INPUT Legacy JSON Input'!$C:$C,$D712),
_xlpm.interimString,MID(_xlpm.legacyData,FIND(E$1,_xlpm.legacyData)+LEN(E$1)+3,LEN(_xlpm.legacyData)),
IF(ISERROR(FIND(E$1,_xlpm.legacyData)),"",LEFT(_xlpm.interimString,FIND("}",_xlpm.interimString)-2))),"")</f>
        <v/>
      </c>
      <c r="F712" t="str" cm="1">
        <f t="array" ref="F712">IF($D712&lt;&gt;FALSE,_xlfn.LET(_xlpm.legacyData,INDEX('INPUT Legacy JSON Input'!$C:$C,$D712),
_xlpm.interimString,MID(_xlpm.legacyData,FIND(F$1,_xlpm.legacyData)+LEN(F$1)+3,LEN(_xlpm.legacyData)),
IF(ISERROR(FIND(F$1,_xlpm.legacyData)),"",LEFT(_xlpm.interimString,FIND("}",_xlpm.interimString)-2))),"")</f>
        <v/>
      </c>
      <c r="G712" t="str" cm="1">
        <f t="array" ref="G712">IF($D712&lt;&gt;FALSE,_xlfn.LET(_xlpm.legacyData,INDEX('INPUT Legacy JSON Input'!$C:$C,$D712),
_xlpm.interimString,MID(_xlpm.legacyData,FIND(G$1,_xlpm.legacyData)+LEN(G$1)+3,LEN(_xlpm.legacyData)),
IF(ISERROR(FIND(G$1,_xlpm.legacyData)),"",LEFT(_xlpm.interimString,FIND("}",_xlpm.interimString)-2))),"")</f>
        <v/>
      </c>
      <c r="H712" s="9" t="str">
        <f>IF(OR(AND(E712="",F712="",G712=""),AND(B712="labels.icon",F712="")),"",
SUBSTITUTE("{\""featureType\"":\"""&amp;A712&amp;"\"",\""elementType\"":\"""&amp;B712&amp;"\"",\""stylers\"":["&amp;
IF(OR(E712="",B712="labels.icon"),"","{\""visibility\"":\"""&amp;E712&amp;"\""},")&amp;
IF(F712="","","{\""color\"":\"""&amp;F712&amp;"\""},")&amp;
IF(OR(G712="",B712="labels.icon"),"","{\""weight\"":"&amp;G712&amp;"}")&amp;
"]}" &amp;IF((COUNTA(H713:H$778)-COUNTIF(H713:H$778,""))&gt;0, ",", ""),",]","]"))</f>
        <v/>
      </c>
    </row>
    <row r="713" spans="1:8">
      <c r="A713" s="6" t="s">
        <v>44</v>
      </c>
      <c r="B713" s="8" t="str" cm="1">
        <f t="array" ref="B713">INDEX('CONSTRUCTION 7 Types'!A:A,COUNTIF(A$2:A713,A713))</f>
        <v>labels.icon</v>
      </c>
      <c r="C713" s="8"/>
      <c r="D713" t="b">
        <f>_xlfn.LET(_xlpm.overrideMatch,IFERROR(MATCH("{""featureType"":""" &amp; INDEX('CONFIG Legacy V3 Mapping'!B:B,MATCH('OUTPUT Legacy Converter'!A713,'CONFIG Legacy V3 Mapping'!A:A,0)) &amp; """,""elementType"":""" &amp; B713 &amp; """",'INPUT Legacy JSON Input'!$D:$D,0),FALSE),
_xlpm.allMatch,IF(LEN(A713)-LEN(SUBSTITUTE(A713,".",""))=0,IFERROR(MATCH("{""featureType"":"""&amp;INDEX('CONFIG Legacy V3 Mapping'!B:B,MATCH('OUTPUT Legacy Converter'!A713,'CONFIG Legacy V3 Mapping'!A:A,0))&amp;""",""elementType"":""all""",'INPUT Legacy JSON Input'!$D:$D,0),FALSE),FALSE),
_xlpm.defaultMatch,IF(LEN(A713)-LEN(SUBSTITUTE(A713,".",""))=0,IFERROR(MATCH("{""elementType"":""" &amp; B713 &amp; """",'INPUT Legacy JSON Input'!$D:$D,0),FALSE),FALSE),
IF(_xlpm.overrideMatch,_xlpm.overrideMatch,IF(_xlpm.allMatch,_xlpm.allMatch,IF(_xlpm.defaultMatch,_xlpm.defaultMatch,FALSE))))</f>
        <v>0</v>
      </c>
      <c r="E713" t="str" cm="1">
        <f t="array" ref="E713">IF($D713&lt;&gt;FALSE,_xlfn.LET(_xlpm.legacyData,INDEX('INPUT Legacy JSON Input'!$C:$C,$D713),
_xlpm.interimString,MID(_xlpm.legacyData,FIND(E$1,_xlpm.legacyData)+LEN(E$1)+3,LEN(_xlpm.legacyData)),
IF(ISERROR(FIND(E$1,_xlpm.legacyData)),"",LEFT(_xlpm.interimString,FIND("}",_xlpm.interimString)-2))),"")</f>
        <v/>
      </c>
      <c r="F713" t="str" cm="1">
        <f t="array" ref="F713">IF($D713&lt;&gt;FALSE,_xlfn.LET(_xlpm.legacyData,INDEX('INPUT Legacy JSON Input'!$C:$C,$D713),
_xlpm.interimString,MID(_xlpm.legacyData,FIND(F$1,_xlpm.legacyData)+LEN(F$1)+3,LEN(_xlpm.legacyData)),
IF(ISERROR(FIND(F$1,_xlpm.legacyData)),"",LEFT(_xlpm.interimString,FIND("}",_xlpm.interimString)-2))),"")</f>
        <v/>
      </c>
      <c r="G713" t="str" cm="1">
        <f t="array" ref="G713">IF($D713&lt;&gt;FALSE,_xlfn.LET(_xlpm.legacyData,INDEX('INPUT Legacy JSON Input'!$C:$C,$D713),
_xlpm.interimString,MID(_xlpm.legacyData,FIND(G$1,_xlpm.legacyData)+LEN(G$1)+3,LEN(_xlpm.legacyData)),
IF(ISERROR(FIND(G$1,_xlpm.legacyData)),"",LEFT(_xlpm.interimString,FIND("}",_xlpm.interimString)-2))),"")</f>
        <v/>
      </c>
      <c r="H713" s="9" t="str">
        <f>IF(OR(AND(E713="",F713="",G713=""),AND(B713="labels.icon",F713="")),"",
SUBSTITUTE("{\""featureType\"":\"""&amp;A713&amp;"\"",\""elementType\"":\"""&amp;B713&amp;"\"",\""stylers\"":["&amp;
IF(OR(E713="",B713="labels.icon"),"","{\""visibility\"":\"""&amp;E713&amp;"\""},")&amp;
IF(F713="","","{\""color\"":\"""&amp;F713&amp;"\""},")&amp;
IF(OR(G713="",B713="labels.icon"),"","{\""weight\"":"&amp;G713&amp;"}")&amp;
"]}" &amp;IF((COUNTA(H714:H$778)-COUNTIF(H714:H$778,""))&gt;0, ",", ""),",]","]"))</f>
        <v/>
      </c>
    </row>
    <row r="714" spans="1:8">
      <c r="A714" s="6" t="s">
        <v>45</v>
      </c>
      <c r="B714" s="8" t="str" cm="1">
        <f t="array" ref="B714">INDEX('CONSTRUCTION 7 Types'!A:A,COUNTIF(A$2:A714,A714))</f>
        <v>labels.icon</v>
      </c>
      <c r="C714" s="8"/>
      <c r="D714" t="b">
        <f>_xlfn.LET(_xlpm.overrideMatch,IFERROR(MATCH("{""featureType"":""" &amp; INDEX('CONFIG Legacy V3 Mapping'!B:B,MATCH('OUTPUT Legacy Converter'!A714,'CONFIG Legacy V3 Mapping'!A:A,0)) &amp; """,""elementType"":""" &amp; B714 &amp; """",'INPUT Legacy JSON Input'!$D:$D,0),FALSE),
_xlpm.allMatch,IF(LEN(A714)-LEN(SUBSTITUTE(A714,".",""))=0,IFERROR(MATCH("{""featureType"":"""&amp;INDEX('CONFIG Legacy V3 Mapping'!B:B,MATCH('OUTPUT Legacy Converter'!A714,'CONFIG Legacy V3 Mapping'!A:A,0))&amp;""",""elementType"":""all""",'INPUT Legacy JSON Input'!$D:$D,0),FALSE),FALSE),
_xlpm.defaultMatch,IF(LEN(A714)-LEN(SUBSTITUTE(A714,".",""))=0,IFERROR(MATCH("{""elementType"":""" &amp; B714 &amp; """",'INPUT Legacy JSON Input'!$D:$D,0),FALSE),FALSE),
IF(_xlpm.overrideMatch,_xlpm.overrideMatch,IF(_xlpm.allMatch,_xlpm.allMatch,IF(_xlpm.defaultMatch,_xlpm.defaultMatch,FALSE))))</f>
        <v>0</v>
      </c>
      <c r="E714" t="str" cm="1">
        <f t="array" ref="E714">IF($D714&lt;&gt;FALSE,_xlfn.LET(_xlpm.legacyData,INDEX('INPUT Legacy JSON Input'!$C:$C,$D714),
_xlpm.interimString,MID(_xlpm.legacyData,FIND(E$1,_xlpm.legacyData)+LEN(E$1)+3,LEN(_xlpm.legacyData)),
IF(ISERROR(FIND(E$1,_xlpm.legacyData)),"",LEFT(_xlpm.interimString,FIND("}",_xlpm.interimString)-2))),"")</f>
        <v/>
      </c>
      <c r="F714" t="str" cm="1">
        <f t="array" ref="F714">IF($D714&lt;&gt;FALSE,_xlfn.LET(_xlpm.legacyData,INDEX('INPUT Legacy JSON Input'!$C:$C,$D714),
_xlpm.interimString,MID(_xlpm.legacyData,FIND(F$1,_xlpm.legacyData)+LEN(F$1)+3,LEN(_xlpm.legacyData)),
IF(ISERROR(FIND(F$1,_xlpm.legacyData)),"",LEFT(_xlpm.interimString,FIND("}",_xlpm.interimString)-2))),"")</f>
        <v/>
      </c>
      <c r="G714" t="str" cm="1">
        <f t="array" ref="G714">IF($D714&lt;&gt;FALSE,_xlfn.LET(_xlpm.legacyData,INDEX('INPUT Legacy JSON Input'!$C:$C,$D714),
_xlpm.interimString,MID(_xlpm.legacyData,FIND(G$1,_xlpm.legacyData)+LEN(G$1)+3,LEN(_xlpm.legacyData)),
IF(ISERROR(FIND(G$1,_xlpm.legacyData)),"",LEFT(_xlpm.interimString,FIND("}",_xlpm.interimString)-2))),"")</f>
        <v/>
      </c>
      <c r="H714" s="9" t="str">
        <f>IF(OR(AND(E714="",F714="",G714=""),AND(B714="labels.icon",F714="")),"",
SUBSTITUTE("{\""featureType\"":\"""&amp;A714&amp;"\"",\""elementType\"":\"""&amp;B714&amp;"\"",\""stylers\"":["&amp;
IF(OR(E714="",B714="labels.icon"),"","{\""visibility\"":\"""&amp;E714&amp;"\""},")&amp;
IF(F714="","","{\""color\"":\"""&amp;F714&amp;"\""},")&amp;
IF(OR(G714="",B714="labels.icon"),"","{\""weight\"":"&amp;G714&amp;"}")&amp;
"]}" &amp;IF((COUNTA(H715:H$778)-COUNTIF(H715:H$778,""))&gt;0, ",", ""),",]","]"))</f>
        <v/>
      </c>
    </row>
    <row r="715" spans="1:8">
      <c r="A715" s="6" t="s">
        <v>46</v>
      </c>
      <c r="B715" s="8" t="str" cm="1">
        <f t="array" ref="B715">INDEX('CONSTRUCTION 7 Types'!A:A,COUNTIF(A$2:A715,A715))</f>
        <v>labels.icon</v>
      </c>
      <c r="C715" s="8"/>
      <c r="D715" t="b">
        <f>_xlfn.LET(_xlpm.overrideMatch,IFERROR(MATCH("{""featureType"":""" &amp; INDEX('CONFIG Legacy V3 Mapping'!B:B,MATCH('OUTPUT Legacy Converter'!A715,'CONFIG Legacy V3 Mapping'!A:A,0)) &amp; """,""elementType"":""" &amp; B715 &amp; """",'INPUT Legacy JSON Input'!$D:$D,0),FALSE),
_xlpm.allMatch,IF(LEN(A715)-LEN(SUBSTITUTE(A715,".",""))=0,IFERROR(MATCH("{""featureType"":"""&amp;INDEX('CONFIG Legacy V3 Mapping'!B:B,MATCH('OUTPUT Legacy Converter'!A715,'CONFIG Legacy V3 Mapping'!A:A,0))&amp;""",""elementType"":""all""",'INPUT Legacy JSON Input'!$D:$D,0),FALSE),FALSE),
_xlpm.defaultMatch,IF(LEN(A715)-LEN(SUBSTITUTE(A715,".",""))=0,IFERROR(MATCH("{""elementType"":""" &amp; B715 &amp; """",'INPUT Legacy JSON Input'!$D:$D,0),FALSE),FALSE),
IF(_xlpm.overrideMatch,_xlpm.overrideMatch,IF(_xlpm.allMatch,_xlpm.allMatch,IF(_xlpm.defaultMatch,_xlpm.defaultMatch,FALSE))))</f>
        <v>0</v>
      </c>
      <c r="E715" t="str" cm="1">
        <f t="array" ref="E715">IF($D715&lt;&gt;FALSE,_xlfn.LET(_xlpm.legacyData,INDEX('INPUT Legacy JSON Input'!$C:$C,$D715),
_xlpm.interimString,MID(_xlpm.legacyData,FIND(E$1,_xlpm.legacyData)+LEN(E$1)+3,LEN(_xlpm.legacyData)),
IF(ISERROR(FIND(E$1,_xlpm.legacyData)),"",LEFT(_xlpm.interimString,FIND("}",_xlpm.interimString)-2))),"")</f>
        <v/>
      </c>
      <c r="F715" t="str" cm="1">
        <f t="array" ref="F715">IF($D715&lt;&gt;FALSE,_xlfn.LET(_xlpm.legacyData,INDEX('INPUT Legacy JSON Input'!$C:$C,$D715),
_xlpm.interimString,MID(_xlpm.legacyData,FIND(F$1,_xlpm.legacyData)+LEN(F$1)+3,LEN(_xlpm.legacyData)),
IF(ISERROR(FIND(F$1,_xlpm.legacyData)),"",LEFT(_xlpm.interimString,FIND("}",_xlpm.interimString)-2))),"")</f>
        <v/>
      </c>
      <c r="G715" t="str" cm="1">
        <f t="array" ref="G715">IF($D715&lt;&gt;FALSE,_xlfn.LET(_xlpm.legacyData,INDEX('INPUT Legacy JSON Input'!$C:$C,$D715),
_xlpm.interimString,MID(_xlpm.legacyData,FIND(G$1,_xlpm.legacyData)+LEN(G$1)+3,LEN(_xlpm.legacyData)),
IF(ISERROR(FIND(G$1,_xlpm.legacyData)),"",LEFT(_xlpm.interimString,FIND("}",_xlpm.interimString)-2))),"")</f>
        <v/>
      </c>
      <c r="H715" s="9" t="str">
        <f>IF(OR(AND(E715="",F715="",G715=""),AND(B715="labels.icon",F715="")),"",
SUBSTITUTE("{\""featureType\"":\"""&amp;A715&amp;"\"",\""elementType\"":\"""&amp;B715&amp;"\"",\""stylers\"":["&amp;
IF(OR(E715="",B715="labels.icon"),"","{\""visibility\"":\"""&amp;E715&amp;"\""},")&amp;
IF(F715="","","{\""color\"":\"""&amp;F715&amp;"\""},")&amp;
IF(OR(G715="",B715="labels.icon"),"","{\""weight\"":"&amp;G715&amp;"}")&amp;
"]}" &amp;IF((COUNTA(H716:H$778)-COUNTIF(H716:H$778,""))&gt;0, ",", ""),",]","]"))</f>
        <v/>
      </c>
    </row>
    <row r="716" spans="1:8">
      <c r="A716" s="6" t="s">
        <v>47</v>
      </c>
      <c r="B716" s="8" t="str" cm="1">
        <f t="array" ref="B716">INDEX('CONSTRUCTION 7 Types'!A:A,COUNTIF(A$2:A716,A716))</f>
        <v>labels.icon</v>
      </c>
      <c r="C716" s="8"/>
      <c r="D716" t="b">
        <f>_xlfn.LET(_xlpm.overrideMatch,IFERROR(MATCH("{""featureType"":""" &amp; INDEX('CONFIG Legacy V3 Mapping'!B:B,MATCH('OUTPUT Legacy Converter'!A716,'CONFIG Legacy V3 Mapping'!A:A,0)) &amp; """,""elementType"":""" &amp; B716 &amp; """",'INPUT Legacy JSON Input'!$D:$D,0),FALSE),
_xlpm.allMatch,IF(LEN(A716)-LEN(SUBSTITUTE(A716,".",""))=0,IFERROR(MATCH("{""featureType"":"""&amp;INDEX('CONFIG Legacy V3 Mapping'!B:B,MATCH('OUTPUT Legacy Converter'!A716,'CONFIG Legacy V3 Mapping'!A:A,0))&amp;""",""elementType"":""all""",'INPUT Legacy JSON Input'!$D:$D,0),FALSE),FALSE),
_xlpm.defaultMatch,IF(LEN(A716)-LEN(SUBSTITUTE(A716,".",""))=0,IFERROR(MATCH("{""elementType"":""" &amp; B716 &amp; """",'INPUT Legacy JSON Input'!$D:$D,0),FALSE),FALSE),
IF(_xlpm.overrideMatch,_xlpm.overrideMatch,IF(_xlpm.allMatch,_xlpm.allMatch,IF(_xlpm.defaultMatch,_xlpm.defaultMatch,FALSE))))</f>
        <v>0</v>
      </c>
      <c r="E716" t="str" cm="1">
        <f t="array" ref="E716">IF($D716&lt;&gt;FALSE,_xlfn.LET(_xlpm.legacyData,INDEX('INPUT Legacy JSON Input'!$C:$C,$D716),
_xlpm.interimString,MID(_xlpm.legacyData,FIND(E$1,_xlpm.legacyData)+LEN(E$1)+3,LEN(_xlpm.legacyData)),
IF(ISERROR(FIND(E$1,_xlpm.legacyData)),"",LEFT(_xlpm.interimString,FIND("}",_xlpm.interimString)-2))),"")</f>
        <v/>
      </c>
      <c r="F716" t="str" cm="1">
        <f t="array" ref="F716">IF($D716&lt;&gt;FALSE,_xlfn.LET(_xlpm.legacyData,INDEX('INPUT Legacy JSON Input'!$C:$C,$D716),
_xlpm.interimString,MID(_xlpm.legacyData,FIND(F$1,_xlpm.legacyData)+LEN(F$1)+3,LEN(_xlpm.legacyData)),
IF(ISERROR(FIND(F$1,_xlpm.legacyData)),"",LEFT(_xlpm.interimString,FIND("}",_xlpm.interimString)-2))),"")</f>
        <v/>
      </c>
      <c r="G716" t="str" cm="1">
        <f t="array" ref="G716">IF($D716&lt;&gt;FALSE,_xlfn.LET(_xlpm.legacyData,INDEX('INPUT Legacy JSON Input'!$C:$C,$D716),
_xlpm.interimString,MID(_xlpm.legacyData,FIND(G$1,_xlpm.legacyData)+LEN(G$1)+3,LEN(_xlpm.legacyData)),
IF(ISERROR(FIND(G$1,_xlpm.legacyData)),"",LEFT(_xlpm.interimString,FIND("}",_xlpm.interimString)-2))),"")</f>
        <v/>
      </c>
      <c r="H716" s="9" t="str">
        <f>IF(OR(AND(E716="",F716="",G716=""),AND(B716="labels.icon",F716="")),"",
SUBSTITUTE("{\""featureType\"":\"""&amp;A716&amp;"\"",\""elementType\"":\"""&amp;B716&amp;"\"",\""stylers\"":["&amp;
IF(OR(E716="",B716="labels.icon"),"","{\""visibility\"":\"""&amp;E716&amp;"\""},")&amp;
IF(F716="","","{\""color\"":\"""&amp;F716&amp;"\""},")&amp;
IF(OR(G716="",B716="labels.icon"),"","{\""weight\"":"&amp;G716&amp;"}")&amp;
"]}" &amp;IF((COUNTA(H717:H$778)-COUNTIF(H717:H$778,""))&gt;0, ",", ""),",]","]"))</f>
        <v/>
      </c>
    </row>
    <row r="717" spans="1:8">
      <c r="A717" s="6" t="s">
        <v>48</v>
      </c>
      <c r="B717" s="8" t="str" cm="1">
        <f t="array" ref="B717">INDEX('CONSTRUCTION 7 Types'!A:A,COUNTIF(A$2:A717,A717))</f>
        <v>labels.icon</v>
      </c>
      <c r="C717" s="8"/>
      <c r="D717" t="b">
        <f>_xlfn.LET(_xlpm.overrideMatch,IFERROR(MATCH("{""featureType"":""" &amp; INDEX('CONFIG Legacy V3 Mapping'!B:B,MATCH('OUTPUT Legacy Converter'!A717,'CONFIG Legacy V3 Mapping'!A:A,0)) &amp; """,""elementType"":""" &amp; B717 &amp; """",'INPUT Legacy JSON Input'!$D:$D,0),FALSE),
_xlpm.allMatch,IF(LEN(A717)-LEN(SUBSTITUTE(A717,".",""))=0,IFERROR(MATCH("{""featureType"":"""&amp;INDEX('CONFIG Legacy V3 Mapping'!B:B,MATCH('OUTPUT Legacy Converter'!A717,'CONFIG Legacy V3 Mapping'!A:A,0))&amp;""",""elementType"":""all""",'INPUT Legacy JSON Input'!$D:$D,0),FALSE),FALSE),
_xlpm.defaultMatch,IF(LEN(A717)-LEN(SUBSTITUTE(A717,".",""))=0,IFERROR(MATCH("{""elementType"":""" &amp; B717 &amp; """",'INPUT Legacy JSON Input'!$D:$D,0),FALSE),FALSE),
IF(_xlpm.overrideMatch,_xlpm.overrideMatch,IF(_xlpm.allMatch,_xlpm.allMatch,IF(_xlpm.defaultMatch,_xlpm.defaultMatch,FALSE))))</f>
        <v>0</v>
      </c>
      <c r="E717" t="str" cm="1">
        <f t="array" ref="E717">IF($D717&lt;&gt;FALSE,_xlfn.LET(_xlpm.legacyData,INDEX('INPUT Legacy JSON Input'!$C:$C,$D717),
_xlpm.interimString,MID(_xlpm.legacyData,FIND(E$1,_xlpm.legacyData)+LEN(E$1)+3,LEN(_xlpm.legacyData)),
IF(ISERROR(FIND(E$1,_xlpm.legacyData)),"",LEFT(_xlpm.interimString,FIND("}",_xlpm.interimString)-2))),"")</f>
        <v/>
      </c>
      <c r="F717" t="str" cm="1">
        <f t="array" ref="F717">IF($D717&lt;&gt;FALSE,_xlfn.LET(_xlpm.legacyData,INDEX('INPUT Legacy JSON Input'!$C:$C,$D717),
_xlpm.interimString,MID(_xlpm.legacyData,FIND(F$1,_xlpm.legacyData)+LEN(F$1)+3,LEN(_xlpm.legacyData)),
IF(ISERROR(FIND(F$1,_xlpm.legacyData)),"",LEFT(_xlpm.interimString,FIND("}",_xlpm.interimString)-2))),"")</f>
        <v/>
      </c>
      <c r="G717" t="str" cm="1">
        <f t="array" ref="G717">IF($D717&lt;&gt;FALSE,_xlfn.LET(_xlpm.legacyData,INDEX('INPUT Legacy JSON Input'!$C:$C,$D717),
_xlpm.interimString,MID(_xlpm.legacyData,FIND(G$1,_xlpm.legacyData)+LEN(G$1)+3,LEN(_xlpm.legacyData)),
IF(ISERROR(FIND(G$1,_xlpm.legacyData)),"",LEFT(_xlpm.interimString,FIND("}",_xlpm.interimString)-2))),"")</f>
        <v/>
      </c>
      <c r="H717" s="9" t="str">
        <f>IF(OR(AND(E717="",F717="",G717=""),AND(B717="labels.icon",F717="")),"",
SUBSTITUTE("{\""featureType\"":\"""&amp;A717&amp;"\"",\""elementType\"":\"""&amp;B717&amp;"\"",\""stylers\"":["&amp;
IF(OR(E717="",B717="labels.icon"),"","{\""visibility\"":\"""&amp;E717&amp;"\""},")&amp;
IF(F717="","","{\""color\"":\"""&amp;F717&amp;"\""},")&amp;
IF(OR(G717="",B717="labels.icon"),"","{\""weight\"":"&amp;G717&amp;"}")&amp;
"]}" &amp;IF((COUNTA(H718:H$778)-COUNTIF(H718:H$778,""))&gt;0, ",", ""),",]","]"))</f>
        <v/>
      </c>
    </row>
    <row r="718" spans="1:8">
      <c r="A718" s="6" t="s">
        <v>49</v>
      </c>
      <c r="B718" s="8" t="str" cm="1">
        <f t="array" ref="B718">INDEX('CONSTRUCTION 7 Types'!A:A,COUNTIF(A$2:A718,A718))</f>
        <v>labels.icon</v>
      </c>
      <c r="C718" s="8"/>
      <c r="D718" t="b">
        <f>_xlfn.LET(_xlpm.overrideMatch,IFERROR(MATCH("{""featureType"":""" &amp; INDEX('CONFIG Legacy V3 Mapping'!B:B,MATCH('OUTPUT Legacy Converter'!A718,'CONFIG Legacy V3 Mapping'!A:A,0)) &amp; """,""elementType"":""" &amp; B718 &amp; """",'INPUT Legacy JSON Input'!$D:$D,0),FALSE),
_xlpm.allMatch,IF(LEN(A718)-LEN(SUBSTITUTE(A718,".",""))=0,IFERROR(MATCH("{""featureType"":"""&amp;INDEX('CONFIG Legacy V3 Mapping'!B:B,MATCH('OUTPUT Legacy Converter'!A718,'CONFIG Legacy V3 Mapping'!A:A,0))&amp;""",""elementType"":""all""",'INPUT Legacy JSON Input'!$D:$D,0),FALSE),FALSE),
_xlpm.defaultMatch,IF(LEN(A718)-LEN(SUBSTITUTE(A718,".",""))=0,IFERROR(MATCH("{""elementType"":""" &amp; B718 &amp; """",'INPUT Legacy JSON Input'!$D:$D,0),FALSE),FALSE),
IF(_xlpm.overrideMatch,_xlpm.overrideMatch,IF(_xlpm.allMatch,_xlpm.allMatch,IF(_xlpm.defaultMatch,_xlpm.defaultMatch,FALSE))))</f>
        <v>0</v>
      </c>
      <c r="E718" t="str" cm="1">
        <f t="array" ref="E718">IF($D718&lt;&gt;FALSE,_xlfn.LET(_xlpm.legacyData,INDEX('INPUT Legacy JSON Input'!$C:$C,$D718),
_xlpm.interimString,MID(_xlpm.legacyData,FIND(E$1,_xlpm.legacyData)+LEN(E$1)+3,LEN(_xlpm.legacyData)),
IF(ISERROR(FIND(E$1,_xlpm.legacyData)),"",LEFT(_xlpm.interimString,FIND("}",_xlpm.interimString)-2))),"")</f>
        <v/>
      </c>
      <c r="F718" t="str" cm="1">
        <f t="array" ref="F718">IF($D718&lt;&gt;FALSE,_xlfn.LET(_xlpm.legacyData,INDEX('INPUT Legacy JSON Input'!$C:$C,$D718),
_xlpm.interimString,MID(_xlpm.legacyData,FIND(F$1,_xlpm.legacyData)+LEN(F$1)+3,LEN(_xlpm.legacyData)),
IF(ISERROR(FIND(F$1,_xlpm.legacyData)),"",LEFT(_xlpm.interimString,FIND("}",_xlpm.interimString)-2))),"")</f>
        <v/>
      </c>
      <c r="G718" t="str" cm="1">
        <f t="array" ref="G718">IF($D718&lt;&gt;FALSE,_xlfn.LET(_xlpm.legacyData,INDEX('INPUT Legacy JSON Input'!$C:$C,$D718),
_xlpm.interimString,MID(_xlpm.legacyData,FIND(G$1,_xlpm.legacyData)+LEN(G$1)+3,LEN(_xlpm.legacyData)),
IF(ISERROR(FIND(G$1,_xlpm.legacyData)),"",LEFT(_xlpm.interimString,FIND("}",_xlpm.interimString)-2))),"")</f>
        <v/>
      </c>
      <c r="H718" s="9" t="str">
        <f>IF(OR(AND(E718="",F718="",G718=""),AND(B718="labels.icon",F718="")),"",
SUBSTITUTE("{\""featureType\"":\"""&amp;A718&amp;"\"",\""elementType\"":\"""&amp;B718&amp;"\"",\""stylers\"":["&amp;
IF(OR(E718="",B718="labels.icon"),"","{\""visibility\"":\"""&amp;E718&amp;"\""},")&amp;
IF(F718="","","{\""color\"":\"""&amp;F718&amp;"\""},")&amp;
IF(OR(G718="",B718="labels.icon"),"","{\""weight\"":"&amp;G718&amp;"}")&amp;
"]}" &amp;IF((COUNTA(H719:H$778)-COUNTIF(H719:H$778,""))&gt;0, ",", ""),",]","]"))</f>
        <v/>
      </c>
    </row>
    <row r="719" spans="1:8">
      <c r="A719" s="6" t="s">
        <v>50</v>
      </c>
      <c r="B719" s="8" t="str" cm="1">
        <f t="array" ref="B719">INDEX('CONSTRUCTION 7 Types'!A:A,COUNTIF(A$2:A719,A719))</f>
        <v>labels.icon</v>
      </c>
      <c r="C719" s="8"/>
      <c r="D719" t="b">
        <f>_xlfn.LET(_xlpm.overrideMatch,IFERROR(MATCH("{""featureType"":""" &amp; INDEX('CONFIG Legacy V3 Mapping'!B:B,MATCH('OUTPUT Legacy Converter'!A719,'CONFIG Legacy V3 Mapping'!A:A,0)) &amp; """,""elementType"":""" &amp; B719 &amp; """",'INPUT Legacy JSON Input'!$D:$D,0),FALSE),
_xlpm.allMatch,IF(LEN(A719)-LEN(SUBSTITUTE(A719,".",""))=0,IFERROR(MATCH("{""featureType"":"""&amp;INDEX('CONFIG Legacy V3 Mapping'!B:B,MATCH('OUTPUT Legacy Converter'!A719,'CONFIG Legacy V3 Mapping'!A:A,0))&amp;""",""elementType"":""all""",'INPUT Legacy JSON Input'!$D:$D,0),FALSE),FALSE),
_xlpm.defaultMatch,IF(LEN(A719)-LEN(SUBSTITUTE(A719,".",""))=0,IFERROR(MATCH("{""elementType"":""" &amp; B719 &amp; """",'INPUT Legacy JSON Input'!$D:$D,0),FALSE),FALSE),
IF(_xlpm.overrideMatch,_xlpm.overrideMatch,IF(_xlpm.allMatch,_xlpm.allMatch,IF(_xlpm.defaultMatch,_xlpm.defaultMatch,FALSE))))</f>
        <v>0</v>
      </c>
      <c r="E719" t="str" cm="1">
        <f t="array" ref="E719">IF($D719&lt;&gt;FALSE,_xlfn.LET(_xlpm.legacyData,INDEX('INPUT Legacy JSON Input'!$C:$C,$D719),
_xlpm.interimString,MID(_xlpm.legacyData,FIND(E$1,_xlpm.legacyData)+LEN(E$1)+3,LEN(_xlpm.legacyData)),
IF(ISERROR(FIND(E$1,_xlpm.legacyData)),"",LEFT(_xlpm.interimString,FIND("}",_xlpm.interimString)-2))),"")</f>
        <v/>
      </c>
      <c r="F719" t="str" cm="1">
        <f t="array" ref="F719">IF($D719&lt;&gt;FALSE,_xlfn.LET(_xlpm.legacyData,INDEX('INPUT Legacy JSON Input'!$C:$C,$D719),
_xlpm.interimString,MID(_xlpm.legacyData,FIND(F$1,_xlpm.legacyData)+LEN(F$1)+3,LEN(_xlpm.legacyData)),
IF(ISERROR(FIND(F$1,_xlpm.legacyData)),"",LEFT(_xlpm.interimString,FIND("}",_xlpm.interimString)-2))),"")</f>
        <v/>
      </c>
      <c r="G719" t="str" cm="1">
        <f t="array" ref="G719">IF($D719&lt;&gt;FALSE,_xlfn.LET(_xlpm.legacyData,INDEX('INPUT Legacy JSON Input'!$C:$C,$D719),
_xlpm.interimString,MID(_xlpm.legacyData,FIND(G$1,_xlpm.legacyData)+LEN(G$1)+3,LEN(_xlpm.legacyData)),
IF(ISERROR(FIND(G$1,_xlpm.legacyData)),"",LEFT(_xlpm.interimString,FIND("}",_xlpm.interimString)-2))),"")</f>
        <v/>
      </c>
      <c r="H719" s="9" t="str">
        <f>IF(OR(AND(E719="",F719="",G719=""),AND(B719="labels.icon",F719="")),"",
SUBSTITUTE("{\""featureType\"":\"""&amp;A719&amp;"\"",\""elementType\"":\"""&amp;B719&amp;"\"",\""stylers\"":["&amp;
IF(OR(E719="",B719="labels.icon"),"","{\""visibility\"":\"""&amp;E719&amp;"\""},")&amp;
IF(F719="","","{\""color\"":\"""&amp;F719&amp;"\""},")&amp;
IF(OR(G719="",B719="labels.icon"),"","{\""weight\"":"&amp;G719&amp;"}")&amp;
"]}" &amp;IF((COUNTA(H720:H$778)-COUNTIF(H720:H$778,""))&gt;0, ",", ""),",]","]"))</f>
        <v/>
      </c>
    </row>
    <row r="720" spans="1:8">
      <c r="A720" s="6" t="s">
        <v>51</v>
      </c>
      <c r="B720" s="8" t="str" cm="1">
        <f t="array" ref="B720">INDEX('CONSTRUCTION 7 Types'!A:A,COUNTIF(A$2:A720,A720))</f>
        <v>labels.icon</v>
      </c>
      <c r="C720" s="8"/>
      <c r="D720" t="b">
        <f>_xlfn.LET(_xlpm.overrideMatch,IFERROR(MATCH("{""featureType"":""" &amp; INDEX('CONFIG Legacy V3 Mapping'!B:B,MATCH('OUTPUT Legacy Converter'!A720,'CONFIG Legacy V3 Mapping'!A:A,0)) &amp; """,""elementType"":""" &amp; B720 &amp; """",'INPUT Legacy JSON Input'!$D:$D,0),FALSE),
_xlpm.allMatch,IF(LEN(A720)-LEN(SUBSTITUTE(A720,".",""))=0,IFERROR(MATCH("{""featureType"":"""&amp;INDEX('CONFIG Legacy V3 Mapping'!B:B,MATCH('OUTPUT Legacy Converter'!A720,'CONFIG Legacy V3 Mapping'!A:A,0))&amp;""",""elementType"":""all""",'INPUT Legacy JSON Input'!$D:$D,0),FALSE),FALSE),
_xlpm.defaultMatch,IF(LEN(A720)-LEN(SUBSTITUTE(A720,".",""))=0,IFERROR(MATCH("{""elementType"":""" &amp; B720 &amp; """",'INPUT Legacy JSON Input'!$D:$D,0),FALSE),FALSE),
IF(_xlpm.overrideMatch,_xlpm.overrideMatch,IF(_xlpm.allMatch,_xlpm.allMatch,IF(_xlpm.defaultMatch,_xlpm.defaultMatch,FALSE))))</f>
        <v>0</v>
      </c>
      <c r="E720" t="str" cm="1">
        <f t="array" ref="E720">IF($D720&lt;&gt;FALSE,_xlfn.LET(_xlpm.legacyData,INDEX('INPUT Legacy JSON Input'!$C:$C,$D720),
_xlpm.interimString,MID(_xlpm.legacyData,FIND(E$1,_xlpm.legacyData)+LEN(E$1)+3,LEN(_xlpm.legacyData)),
IF(ISERROR(FIND(E$1,_xlpm.legacyData)),"",LEFT(_xlpm.interimString,FIND("}",_xlpm.interimString)-2))),"")</f>
        <v/>
      </c>
      <c r="F720" t="str" cm="1">
        <f t="array" ref="F720">IF($D720&lt;&gt;FALSE,_xlfn.LET(_xlpm.legacyData,INDEX('INPUT Legacy JSON Input'!$C:$C,$D720),
_xlpm.interimString,MID(_xlpm.legacyData,FIND(F$1,_xlpm.legacyData)+LEN(F$1)+3,LEN(_xlpm.legacyData)),
IF(ISERROR(FIND(F$1,_xlpm.legacyData)),"",LEFT(_xlpm.interimString,FIND("}",_xlpm.interimString)-2))),"")</f>
        <v/>
      </c>
      <c r="G720" t="str" cm="1">
        <f t="array" ref="G720">IF($D720&lt;&gt;FALSE,_xlfn.LET(_xlpm.legacyData,INDEX('INPUT Legacy JSON Input'!$C:$C,$D720),
_xlpm.interimString,MID(_xlpm.legacyData,FIND(G$1,_xlpm.legacyData)+LEN(G$1)+3,LEN(_xlpm.legacyData)),
IF(ISERROR(FIND(G$1,_xlpm.legacyData)),"",LEFT(_xlpm.interimString,FIND("}",_xlpm.interimString)-2))),"")</f>
        <v/>
      </c>
      <c r="H720" s="9" t="str">
        <f>IF(OR(AND(E720="",F720="",G720=""),AND(B720="labels.icon",F720="")),"",
SUBSTITUTE("{\""featureType\"":\"""&amp;A720&amp;"\"",\""elementType\"":\"""&amp;B720&amp;"\"",\""stylers\"":["&amp;
IF(OR(E720="",B720="labels.icon"),"","{\""visibility\"":\"""&amp;E720&amp;"\""},")&amp;
IF(F720="","","{\""color\"":\"""&amp;F720&amp;"\""},")&amp;
IF(OR(G720="",B720="labels.icon"),"","{\""weight\"":"&amp;G720&amp;"}")&amp;
"]}" &amp;IF((COUNTA(H721:H$778)-COUNTIF(H721:H$778,""))&gt;0, ",", ""),",]","]"))</f>
        <v/>
      </c>
    </row>
    <row r="721" spans="1:8">
      <c r="A721" s="6" t="s">
        <v>52</v>
      </c>
      <c r="B721" s="8" t="str" cm="1">
        <f t="array" ref="B721">INDEX('CONSTRUCTION 7 Types'!A:A,COUNTIF(A$2:A721,A721))</f>
        <v>labels.icon</v>
      </c>
      <c r="C721" s="8"/>
      <c r="D721" t="b">
        <f>_xlfn.LET(_xlpm.overrideMatch,IFERROR(MATCH("{""featureType"":""" &amp; INDEX('CONFIG Legacy V3 Mapping'!B:B,MATCH('OUTPUT Legacy Converter'!A721,'CONFIG Legacy V3 Mapping'!A:A,0)) &amp; """,""elementType"":""" &amp; B721 &amp; """",'INPUT Legacy JSON Input'!$D:$D,0),FALSE),
_xlpm.allMatch,IF(LEN(A721)-LEN(SUBSTITUTE(A721,".",""))=0,IFERROR(MATCH("{""featureType"":"""&amp;INDEX('CONFIG Legacy V3 Mapping'!B:B,MATCH('OUTPUT Legacy Converter'!A721,'CONFIG Legacy V3 Mapping'!A:A,0))&amp;""",""elementType"":""all""",'INPUT Legacy JSON Input'!$D:$D,0),FALSE),FALSE),
_xlpm.defaultMatch,IF(LEN(A721)-LEN(SUBSTITUTE(A721,".",""))=0,IFERROR(MATCH("{""elementType"":""" &amp; B721 &amp; """",'INPUT Legacy JSON Input'!$D:$D,0),FALSE),FALSE),
IF(_xlpm.overrideMatch,_xlpm.overrideMatch,IF(_xlpm.allMatch,_xlpm.allMatch,IF(_xlpm.defaultMatch,_xlpm.defaultMatch,FALSE))))</f>
        <v>0</v>
      </c>
      <c r="E721" t="str" cm="1">
        <f t="array" ref="E721">IF($D721&lt;&gt;FALSE,_xlfn.LET(_xlpm.legacyData,INDEX('INPUT Legacy JSON Input'!$C:$C,$D721),
_xlpm.interimString,MID(_xlpm.legacyData,FIND(E$1,_xlpm.legacyData)+LEN(E$1)+3,LEN(_xlpm.legacyData)),
IF(ISERROR(FIND(E$1,_xlpm.legacyData)),"",LEFT(_xlpm.interimString,FIND("}",_xlpm.interimString)-2))),"")</f>
        <v/>
      </c>
      <c r="F721" t="str" cm="1">
        <f t="array" ref="F721">IF($D721&lt;&gt;FALSE,_xlfn.LET(_xlpm.legacyData,INDEX('INPUT Legacy JSON Input'!$C:$C,$D721),
_xlpm.interimString,MID(_xlpm.legacyData,FIND(F$1,_xlpm.legacyData)+LEN(F$1)+3,LEN(_xlpm.legacyData)),
IF(ISERROR(FIND(F$1,_xlpm.legacyData)),"",LEFT(_xlpm.interimString,FIND("}",_xlpm.interimString)-2))),"")</f>
        <v/>
      </c>
      <c r="G721" t="str" cm="1">
        <f t="array" ref="G721">IF($D721&lt;&gt;FALSE,_xlfn.LET(_xlpm.legacyData,INDEX('INPUT Legacy JSON Input'!$C:$C,$D721),
_xlpm.interimString,MID(_xlpm.legacyData,FIND(G$1,_xlpm.legacyData)+LEN(G$1)+3,LEN(_xlpm.legacyData)),
IF(ISERROR(FIND(G$1,_xlpm.legacyData)),"",LEFT(_xlpm.interimString,FIND("}",_xlpm.interimString)-2))),"")</f>
        <v/>
      </c>
      <c r="H721" s="9" t="str">
        <f>IF(OR(AND(E721="",F721="",G721=""),AND(B721="labels.icon",F721="")),"",
SUBSTITUTE("{\""featureType\"":\"""&amp;A721&amp;"\"",\""elementType\"":\"""&amp;B721&amp;"\"",\""stylers\"":["&amp;
IF(OR(E721="",B721="labels.icon"),"","{\""visibility\"":\"""&amp;E721&amp;"\""},")&amp;
IF(F721="","","{\""color\"":\"""&amp;F721&amp;"\""},")&amp;
IF(OR(G721="",B721="labels.icon"),"","{\""weight\"":"&amp;G721&amp;"}")&amp;
"]}" &amp;IF((COUNTA(H722:H$778)-COUNTIF(H722:H$778,""))&gt;0, ",", ""),",]","]"))</f>
        <v/>
      </c>
    </row>
    <row r="722" spans="1:8">
      <c r="A722" s="6" t="s">
        <v>53</v>
      </c>
      <c r="B722" s="8" t="str" cm="1">
        <f t="array" ref="B722">INDEX('CONSTRUCTION 7 Types'!A:A,COUNTIF(A$2:A722,A722))</f>
        <v>labels.icon</v>
      </c>
      <c r="C722" s="8"/>
      <c r="D722" t="b">
        <f>_xlfn.LET(_xlpm.overrideMatch,IFERROR(MATCH("{""featureType"":""" &amp; INDEX('CONFIG Legacy V3 Mapping'!B:B,MATCH('OUTPUT Legacy Converter'!A722,'CONFIG Legacy V3 Mapping'!A:A,0)) &amp; """,""elementType"":""" &amp; B722 &amp; """",'INPUT Legacy JSON Input'!$D:$D,0),FALSE),
_xlpm.allMatch,IF(LEN(A722)-LEN(SUBSTITUTE(A722,".",""))=0,IFERROR(MATCH("{""featureType"":"""&amp;INDEX('CONFIG Legacy V3 Mapping'!B:B,MATCH('OUTPUT Legacy Converter'!A722,'CONFIG Legacy V3 Mapping'!A:A,0))&amp;""",""elementType"":""all""",'INPUT Legacy JSON Input'!$D:$D,0),FALSE),FALSE),
_xlpm.defaultMatch,IF(LEN(A722)-LEN(SUBSTITUTE(A722,".",""))=0,IFERROR(MATCH("{""elementType"":""" &amp; B722 &amp; """",'INPUT Legacy JSON Input'!$D:$D,0),FALSE),FALSE),
IF(_xlpm.overrideMatch,_xlpm.overrideMatch,IF(_xlpm.allMatch,_xlpm.allMatch,IF(_xlpm.defaultMatch,_xlpm.defaultMatch,FALSE))))</f>
        <v>0</v>
      </c>
      <c r="E722" t="str" cm="1">
        <f t="array" ref="E722">IF($D722&lt;&gt;FALSE,_xlfn.LET(_xlpm.legacyData,INDEX('INPUT Legacy JSON Input'!$C:$C,$D722),
_xlpm.interimString,MID(_xlpm.legacyData,FIND(E$1,_xlpm.legacyData)+LEN(E$1)+3,LEN(_xlpm.legacyData)),
IF(ISERROR(FIND(E$1,_xlpm.legacyData)),"",LEFT(_xlpm.interimString,FIND("}",_xlpm.interimString)-2))),"")</f>
        <v/>
      </c>
      <c r="F722" t="str" cm="1">
        <f t="array" ref="F722">IF($D722&lt;&gt;FALSE,_xlfn.LET(_xlpm.legacyData,INDEX('INPUT Legacy JSON Input'!$C:$C,$D722),
_xlpm.interimString,MID(_xlpm.legacyData,FIND(F$1,_xlpm.legacyData)+LEN(F$1)+3,LEN(_xlpm.legacyData)),
IF(ISERROR(FIND(F$1,_xlpm.legacyData)),"",LEFT(_xlpm.interimString,FIND("}",_xlpm.interimString)-2))),"")</f>
        <v/>
      </c>
      <c r="G722" t="str" cm="1">
        <f t="array" ref="G722">IF($D722&lt;&gt;FALSE,_xlfn.LET(_xlpm.legacyData,INDEX('INPUT Legacy JSON Input'!$C:$C,$D722),
_xlpm.interimString,MID(_xlpm.legacyData,FIND(G$1,_xlpm.legacyData)+LEN(G$1)+3,LEN(_xlpm.legacyData)),
IF(ISERROR(FIND(G$1,_xlpm.legacyData)),"",LEFT(_xlpm.interimString,FIND("}",_xlpm.interimString)-2))),"")</f>
        <v/>
      </c>
      <c r="H722" s="9" t="str">
        <f>IF(OR(AND(E722="",F722="",G722=""),AND(B722="labels.icon",F722="")),"",
SUBSTITUTE("{\""featureType\"":\"""&amp;A722&amp;"\"",\""elementType\"":\"""&amp;B722&amp;"\"",\""stylers\"":["&amp;
IF(OR(E722="",B722="labels.icon"),"","{\""visibility\"":\"""&amp;E722&amp;"\""},")&amp;
IF(F722="","","{\""color\"":\"""&amp;F722&amp;"\""},")&amp;
IF(OR(G722="",B722="labels.icon"),"","{\""weight\"":"&amp;G722&amp;"}")&amp;
"]}" &amp;IF((COUNTA(H723:H$778)-COUNTIF(H723:H$778,""))&gt;0, ",", ""),",]","]"))</f>
        <v/>
      </c>
    </row>
    <row r="723" spans="1:8">
      <c r="A723" s="6" t="s">
        <v>54</v>
      </c>
      <c r="B723" s="8" t="str" cm="1">
        <f t="array" ref="B723">INDEX('CONSTRUCTION 7 Types'!A:A,COUNTIF(A$2:A723,A723))</f>
        <v>labels.icon</v>
      </c>
      <c r="C723" s="8"/>
      <c r="D723" t="b">
        <f>_xlfn.LET(_xlpm.overrideMatch,IFERROR(MATCH("{""featureType"":""" &amp; INDEX('CONFIG Legacy V3 Mapping'!B:B,MATCH('OUTPUT Legacy Converter'!A723,'CONFIG Legacy V3 Mapping'!A:A,0)) &amp; """,""elementType"":""" &amp; B723 &amp; """",'INPUT Legacy JSON Input'!$D:$D,0),FALSE),
_xlpm.allMatch,IF(LEN(A723)-LEN(SUBSTITUTE(A723,".",""))=0,IFERROR(MATCH("{""featureType"":"""&amp;INDEX('CONFIG Legacy V3 Mapping'!B:B,MATCH('OUTPUT Legacy Converter'!A723,'CONFIG Legacy V3 Mapping'!A:A,0))&amp;""",""elementType"":""all""",'INPUT Legacy JSON Input'!$D:$D,0),FALSE),FALSE),
_xlpm.defaultMatch,IF(LEN(A723)-LEN(SUBSTITUTE(A723,".",""))=0,IFERROR(MATCH("{""elementType"":""" &amp; B723 &amp; """",'INPUT Legacy JSON Input'!$D:$D,0),FALSE),FALSE),
IF(_xlpm.overrideMatch,_xlpm.overrideMatch,IF(_xlpm.allMatch,_xlpm.allMatch,IF(_xlpm.defaultMatch,_xlpm.defaultMatch,FALSE))))</f>
        <v>0</v>
      </c>
      <c r="E723" t="str" cm="1">
        <f t="array" ref="E723">IF($D723&lt;&gt;FALSE,_xlfn.LET(_xlpm.legacyData,INDEX('INPUT Legacy JSON Input'!$C:$C,$D723),
_xlpm.interimString,MID(_xlpm.legacyData,FIND(E$1,_xlpm.legacyData)+LEN(E$1)+3,LEN(_xlpm.legacyData)),
IF(ISERROR(FIND(E$1,_xlpm.legacyData)),"",LEFT(_xlpm.interimString,FIND("}",_xlpm.interimString)-2))),"")</f>
        <v/>
      </c>
      <c r="F723" t="str" cm="1">
        <f t="array" ref="F723">IF($D723&lt;&gt;FALSE,_xlfn.LET(_xlpm.legacyData,INDEX('INPUT Legacy JSON Input'!$C:$C,$D723),
_xlpm.interimString,MID(_xlpm.legacyData,FIND(F$1,_xlpm.legacyData)+LEN(F$1)+3,LEN(_xlpm.legacyData)),
IF(ISERROR(FIND(F$1,_xlpm.legacyData)),"",LEFT(_xlpm.interimString,FIND("}",_xlpm.interimString)-2))),"")</f>
        <v/>
      </c>
      <c r="G723" t="str" cm="1">
        <f t="array" ref="G723">IF($D723&lt;&gt;FALSE,_xlfn.LET(_xlpm.legacyData,INDEX('INPUT Legacy JSON Input'!$C:$C,$D723),
_xlpm.interimString,MID(_xlpm.legacyData,FIND(G$1,_xlpm.legacyData)+LEN(G$1)+3,LEN(_xlpm.legacyData)),
IF(ISERROR(FIND(G$1,_xlpm.legacyData)),"",LEFT(_xlpm.interimString,FIND("}",_xlpm.interimString)-2))),"")</f>
        <v/>
      </c>
      <c r="H723" s="9" t="str">
        <f>IF(OR(AND(E723="",F723="",G723=""),AND(B723="labels.icon",F723="")),"",
SUBSTITUTE("{\""featureType\"":\"""&amp;A723&amp;"\"",\""elementType\"":\"""&amp;B723&amp;"\"",\""stylers\"":["&amp;
IF(OR(E723="",B723="labels.icon"),"","{\""visibility\"":\"""&amp;E723&amp;"\""},")&amp;
IF(F723="","","{\""color\"":\"""&amp;F723&amp;"\""},")&amp;
IF(OR(G723="",B723="labels.icon"),"","{\""weight\"":"&amp;G723&amp;"}")&amp;
"]}" &amp;IF((COUNTA(H724:H$778)-COUNTIF(H724:H$778,""))&gt;0, ",", ""),",]","]"))</f>
        <v/>
      </c>
    </row>
    <row r="724" spans="1:8">
      <c r="A724" s="6" t="s">
        <v>55</v>
      </c>
      <c r="B724" s="8" t="str" cm="1">
        <f t="array" ref="B724">INDEX('CONSTRUCTION 7 Types'!A:A,COUNTIF(A$2:A724,A724))</f>
        <v>labels.icon</v>
      </c>
      <c r="C724" s="8"/>
      <c r="D724" t="b">
        <f>_xlfn.LET(_xlpm.overrideMatch,IFERROR(MATCH("{""featureType"":""" &amp; INDEX('CONFIG Legacy V3 Mapping'!B:B,MATCH('OUTPUT Legacy Converter'!A724,'CONFIG Legacy V3 Mapping'!A:A,0)) &amp; """,""elementType"":""" &amp; B724 &amp; """",'INPUT Legacy JSON Input'!$D:$D,0),FALSE),
_xlpm.allMatch,IF(LEN(A724)-LEN(SUBSTITUTE(A724,".",""))=0,IFERROR(MATCH("{""featureType"":"""&amp;INDEX('CONFIG Legacy V3 Mapping'!B:B,MATCH('OUTPUT Legacy Converter'!A724,'CONFIG Legacy V3 Mapping'!A:A,0))&amp;""",""elementType"":""all""",'INPUT Legacy JSON Input'!$D:$D,0),FALSE),FALSE),
_xlpm.defaultMatch,IF(LEN(A724)-LEN(SUBSTITUTE(A724,".",""))=0,IFERROR(MATCH("{""elementType"":""" &amp; B724 &amp; """",'INPUT Legacy JSON Input'!$D:$D,0),FALSE),FALSE),
IF(_xlpm.overrideMatch,_xlpm.overrideMatch,IF(_xlpm.allMatch,_xlpm.allMatch,IF(_xlpm.defaultMatch,_xlpm.defaultMatch,FALSE))))</f>
        <v>0</v>
      </c>
      <c r="E724" t="str" cm="1">
        <f t="array" ref="E724">IF($D724&lt;&gt;FALSE,_xlfn.LET(_xlpm.legacyData,INDEX('INPUT Legacy JSON Input'!$C:$C,$D724),
_xlpm.interimString,MID(_xlpm.legacyData,FIND(E$1,_xlpm.legacyData)+LEN(E$1)+3,LEN(_xlpm.legacyData)),
IF(ISERROR(FIND(E$1,_xlpm.legacyData)),"",LEFT(_xlpm.interimString,FIND("}",_xlpm.interimString)-2))),"")</f>
        <v/>
      </c>
      <c r="F724" t="str" cm="1">
        <f t="array" ref="F724">IF($D724&lt;&gt;FALSE,_xlfn.LET(_xlpm.legacyData,INDEX('INPUT Legacy JSON Input'!$C:$C,$D724),
_xlpm.interimString,MID(_xlpm.legacyData,FIND(F$1,_xlpm.legacyData)+LEN(F$1)+3,LEN(_xlpm.legacyData)),
IF(ISERROR(FIND(F$1,_xlpm.legacyData)),"",LEFT(_xlpm.interimString,FIND("}",_xlpm.interimString)-2))),"")</f>
        <v/>
      </c>
      <c r="G724" t="str" cm="1">
        <f t="array" ref="G724">IF($D724&lt;&gt;FALSE,_xlfn.LET(_xlpm.legacyData,INDEX('INPUT Legacy JSON Input'!$C:$C,$D724),
_xlpm.interimString,MID(_xlpm.legacyData,FIND(G$1,_xlpm.legacyData)+LEN(G$1)+3,LEN(_xlpm.legacyData)),
IF(ISERROR(FIND(G$1,_xlpm.legacyData)),"",LEFT(_xlpm.interimString,FIND("}",_xlpm.interimString)-2))),"")</f>
        <v/>
      </c>
      <c r="H724" s="9" t="str">
        <f>IF(OR(AND(E724="",F724="",G724=""),AND(B724="labels.icon",F724="")),"",
SUBSTITUTE("{\""featureType\"":\"""&amp;A724&amp;"\"",\""elementType\"":\"""&amp;B724&amp;"\"",\""stylers\"":["&amp;
IF(OR(E724="",B724="labels.icon"),"","{\""visibility\"":\"""&amp;E724&amp;"\""},")&amp;
IF(F724="","","{\""color\"":\"""&amp;F724&amp;"\""},")&amp;
IF(OR(G724="",B724="labels.icon"),"","{\""weight\"":"&amp;G724&amp;"}")&amp;
"]}" &amp;IF((COUNTA(H725:H$778)-COUNTIF(H725:H$778,""))&gt;0, ",", ""),",]","]"))</f>
        <v/>
      </c>
    </row>
    <row r="725" spans="1:8">
      <c r="A725" s="6" t="s">
        <v>56</v>
      </c>
      <c r="B725" s="8" t="str" cm="1">
        <f t="array" ref="B725">INDEX('CONSTRUCTION 7 Types'!A:A,COUNTIF(A$2:A725,A725))</f>
        <v>labels.icon</v>
      </c>
      <c r="C725" s="8"/>
      <c r="D725" t="b">
        <f>_xlfn.LET(_xlpm.overrideMatch,IFERROR(MATCH("{""featureType"":""" &amp; INDEX('CONFIG Legacy V3 Mapping'!B:B,MATCH('OUTPUT Legacy Converter'!A725,'CONFIG Legacy V3 Mapping'!A:A,0)) &amp; """,""elementType"":""" &amp; B725 &amp; """",'INPUT Legacy JSON Input'!$D:$D,0),FALSE),
_xlpm.allMatch,IF(LEN(A725)-LEN(SUBSTITUTE(A725,".",""))=0,IFERROR(MATCH("{""featureType"":"""&amp;INDEX('CONFIG Legacy V3 Mapping'!B:B,MATCH('OUTPUT Legacy Converter'!A725,'CONFIG Legacy V3 Mapping'!A:A,0))&amp;""",""elementType"":""all""",'INPUT Legacy JSON Input'!$D:$D,0),FALSE),FALSE),
_xlpm.defaultMatch,IF(LEN(A725)-LEN(SUBSTITUTE(A725,".",""))=0,IFERROR(MATCH("{""elementType"":""" &amp; B725 &amp; """",'INPUT Legacy JSON Input'!$D:$D,0),FALSE),FALSE),
IF(_xlpm.overrideMatch,_xlpm.overrideMatch,IF(_xlpm.allMatch,_xlpm.allMatch,IF(_xlpm.defaultMatch,_xlpm.defaultMatch,FALSE))))</f>
        <v>0</v>
      </c>
      <c r="E725" t="str" cm="1">
        <f t="array" ref="E725">IF($D725&lt;&gt;FALSE,_xlfn.LET(_xlpm.legacyData,INDEX('INPUT Legacy JSON Input'!$C:$C,$D725),
_xlpm.interimString,MID(_xlpm.legacyData,FIND(E$1,_xlpm.legacyData)+LEN(E$1)+3,LEN(_xlpm.legacyData)),
IF(ISERROR(FIND(E$1,_xlpm.legacyData)),"",LEFT(_xlpm.interimString,FIND("}",_xlpm.interimString)-2))),"")</f>
        <v/>
      </c>
      <c r="F725" t="str" cm="1">
        <f t="array" ref="F725">IF($D725&lt;&gt;FALSE,_xlfn.LET(_xlpm.legacyData,INDEX('INPUT Legacy JSON Input'!$C:$C,$D725),
_xlpm.interimString,MID(_xlpm.legacyData,FIND(F$1,_xlpm.legacyData)+LEN(F$1)+3,LEN(_xlpm.legacyData)),
IF(ISERROR(FIND(F$1,_xlpm.legacyData)),"",LEFT(_xlpm.interimString,FIND("}",_xlpm.interimString)-2))),"")</f>
        <v/>
      </c>
      <c r="G725" t="str" cm="1">
        <f t="array" ref="G725">IF($D725&lt;&gt;FALSE,_xlfn.LET(_xlpm.legacyData,INDEX('INPUT Legacy JSON Input'!$C:$C,$D725),
_xlpm.interimString,MID(_xlpm.legacyData,FIND(G$1,_xlpm.legacyData)+LEN(G$1)+3,LEN(_xlpm.legacyData)),
IF(ISERROR(FIND(G$1,_xlpm.legacyData)),"",LEFT(_xlpm.interimString,FIND("}",_xlpm.interimString)-2))),"")</f>
        <v/>
      </c>
      <c r="H725" s="9" t="str">
        <f>IF(OR(AND(E725="",F725="",G725=""),AND(B725="labels.icon",F725="")),"",
SUBSTITUTE("{\""featureType\"":\"""&amp;A725&amp;"\"",\""elementType\"":\"""&amp;B725&amp;"\"",\""stylers\"":["&amp;
IF(OR(E725="",B725="labels.icon"),"","{\""visibility\"":\"""&amp;E725&amp;"\""},")&amp;
IF(F725="","","{\""color\"":\"""&amp;F725&amp;"\""},")&amp;
IF(OR(G725="",B725="labels.icon"),"","{\""weight\"":"&amp;G725&amp;"}")&amp;
"]}" &amp;IF((COUNTA(H726:H$778)-COUNTIF(H726:H$778,""))&gt;0, ",", ""),",]","]"))</f>
        <v/>
      </c>
    </row>
    <row r="726" spans="1:8">
      <c r="A726" s="6" t="s">
        <v>57</v>
      </c>
      <c r="B726" s="8" t="str" cm="1">
        <f t="array" ref="B726">INDEX('CONSTRUCTION 7 Types'!A:A,COUNTIF(A$2:A726,A726))</f>
        <v>labels.icon</v>
      </c>
      <c r="C726" s="8"/>
      <c r="D726" t="b">
        <f>_xlfn.LET(_xlpm.overrideMatch,IFERROR(MATCH("{""featureType"":""" &amp; INDEX('CONFIG Legacy V3 Mapping'!B:B,MATCH('OUTPUT Legacy Converter'!A726,'CONFIG Legacy V3 Mapping'!A:A,0)) &amp; """,""elementType"":""" &amp; B726 &amp; """",'INPUT Legacy JSON Input'!$D:$D,0),FALSE),
_xlpm.allMatch,IF(LEN(A726)-LEN(SUBSTITUTE(A726,".",""))=0,IFERROR(MATCH("{""featureType"":"""&amp;INDEX('CONFIG Legacy V3 Mapping'!B:B,MATCH('OUTPUT Legacy Converter'!A726,'CONFIG Legacy V3 Mapping'!A:A,0))&amp;""",""elementType"":""all""",'INPUT Legacy JSON Input'!$D:$D,0),FALSE),FALSE),
_xlpm.defaultMatch,IF(LEN(A726)-LEN(SUBSTITUTE(A726,".",""))=0,IFERROR(MATCH("{""elementType"":""" &amp; B726 &amp; """",'INPUT Legacy JSON Input'!$D:$D,0),FALSE),FALSE),
IF(_xlpm.overrideMatch,_xlpm.overrideMatch,IF(_xlpm.allMatch,_xlpm.allMatch,IF(_xlpm.defaultMatch,_xlpm.defaultMatch,FALSE))))</f>
        <v>0</v>
      </c>
      <c r="E726" t="str" cm="1">
        <f t="array" ref="E726">IF($D726&lt;&gt;FALSE,_xlfn.LET(_xlpm.legacyData,INDEX('INPUT Legacy JSON Input'!$C:$C,$D726),
_xlpm.interimString,MID(_xlpm.legacyData,FIND(E$1,_xlpm.legacyData)+LEN(E$1)+3,LEN(_xlpm.legacyData)),
IF(ISERROR(FIND(E$1,_xlpm.legacyData)),"",LEFT(_xlpm.interimString,FIND("}",_xlpm.interimString)-2))),"")</f>
        <v/>
      </c>
      <c r="F726" t="str" cm="1">
        <f t="array" ref="F726">IF($D726&lt;&gt;FALSE,_xlfn.LET(_xlpm.legacyData,INDEX('INPUT Legacy JSON Input'!$C:$C,$D726),
_xlpm.interimString,MID(_xlpm.legacyData,FIND(F$1,_xlpm.legacyData)+LEN(F$1)+3,LEN(_xlpm.legacyData)),
IF(ISERROR(FIND(F$1,_xlpm.legacyData)),"",LEFT(_xlpm.interimString,FIND("}",_xlpm.interimString)-2))),"")</f>
        <v/>
      </c>
      <c r="G726" t="str" cm="1">
        <f t="array" ref="G726">IF($D726&lt;&gt;FALSE,_xlfn.LET(_xlpm.legacyData,INDEX('INPUT Legacy JSON Input'!$C:$C,$D726),
_xlpm.interimString,MID(_xlpm.legacyData,FIND(G$1,_xlpm.legacyData)+LEN(G$1)+3,LEN(_xlpm.legacyData)),
IF(ISERROR(FIND(G$1,_xlpm.legacyData)),"",LEFT(_xlpm.interimString,FIND("}",_xlpm.interimString)-2))),"")</f>
        <v/>
      </c>
      <c r="H726" s="9" t="str">
        <f>IF(OR(AND(E726="",F726="",G726=""),AND(B726="labels.icon",F726="")),"",
SUBSTITUTE("{\""featureType\"":\"""&amp;A726&amp;"\"",\""elementType\"":\"""&amp;B726&amp;"\"",\""stylers\"":["&amp;
IF(OR(E726="",B726="labels.icon"),"","{\""visibility\"":\"""&amp;E726&amp;"\""},")&amp;
IF(F726="","","{\""color\"":\"""&amp;F726&amp;"\""},")&amp;
IF(OR(G726="",B726="labels.icon"),"","{\""weight\"":"&amp;G726&amp;"}")&amp;
"]}" &amp;IF((COUNTA(H727:H$778)-COUNTIF(H727:H$778,""))&gt;0, ",", ""),",]","]"))</f>
        <v/>
      </c>
    </row>
    <row r="727" spans="1:8">
      <c r="A727" s="6" t="s">
        <v>58</v>
      </c>
      <c r="B727" s="8" t="str" cm="1">
        <f t="array" ref="B727">INDEX('CONSTRUCTION 7 Types'!A:A,COUNTIF(A$2:A727,A727))</f>
        <v>labels.icon</v>
      </c>
      <c r="C727" s="8"/>
      <c r="D727" t="b">
        <f>_xlfn.LET(_xlpm.overrideMatch,IFERROR(MATCH("{""featureType"":""" &amp; INDEX('CONFIG Legacy V3 Mapping'!B:B,MATCH('OUTPUT Legacy Converter'!A727,'CONFIG Legacy V3 Mapping'!A:A,0)) &amp; """,""elementType"":""" &amp; B727 &amp; """",'INPUT Legacy JSON Input'!$D:$D,0),FALSE),
_xlpm.allMatch,IF(LEN(A727)-LEN(SUBSTITUTE(A727,".",""))=0,IFERROR(MATCH("{""featureType"":"""&amp;INDEX('CONFIG Legacy V3 Mapping'!B:B,MATCH('OUTPUT Legacy Converter'!A727,'CONFIG Legacy V3 Mapping'!A:A,0))&amp;""",""elementType"":""all""",'INPUT Legacy JSON Input'!$D:$D,0),FALSE),FALSE),
_xlpm.defaultMatch,IF(LEN(A727)-LEN(SUBSTITUTE(A727,".",""))=0,IFERROR(MATCH("{""elementType"":""" &amp; B727 &amp; """",'INPUT Legacy JSON Input'!$D:$D,0),FALSE),FALSE),
IF(_xlpm.overrideMatch,_xlpm.overrideMatch,IF(_xlpm.allMatch,_xlpm.allMatch,IF(_xlpm.defaultMatch,_xlpm.defaultMatch,FALSE))))</f>
        <v>0</v>
      </c>
      <c r="E727" t="str" cm="1">
        <f t="array" ref="E727">IF($D727&lt;&gt;FALSE,_xlfn.LET(_xlpm.legacyData,INDEX('INPUT Legacy JSON Input'!$C:$C,$D727),
_xlpm.interimString,MID(_xlpm.legacyData,FIND(E$1,_xlpm.legacyData)+LEN(E$1)+3,LEN(_xlpm.legacyData)),
IF(ISERROR(FIND(E$1,_xlpm.legacyData)),"",LEFT(_xlpm.interimString,FIND("}",_xlpm.interimString)-2))),"")</f>
        <v/>
      </c>
      <c r="F727" t="str" cm="1">
        <f t="array" ref="F727">IF($D727&lt;&gt;FALSE,_xlfn.LET(_xlpm.legacyData,INDEX('INPUT Legacy JSON Input'!$C:$C,$D727),
_xlpm.interimString,MID(_xlpm.legacyData,FIND(F$1,_xlpm.legacyData)+LEN(F$1)+3,LEN(_xlpm.legacyData)),
IF(ISERROR(FIND(F$1,_xlpm.legacyData)),"",LEFT(_xlpm.interimString,FIND("}",_xlpm.interimString)-2))),"")</f>
        <v/>
      </c>
      <c r="G727" t="str" cm="1">
        <f t="array" ref="G727">IF($D727&lt;&gt;FALSE,_xlfn.LET(_xlpm.legacyData,INDEX('INPUT Legacy JSON Input'!$C:$C,$D727),
_xlpm.interimString,MID(_xlpm.legacyData,FIND(G$1,_xlpm.legacyData)+LEN(G$1)+3,LEN(_xlpm.legacyData)),
IF(ISERROR(FIND(G$1,_xlpm.legacyData)),"",LEFT(_xlpm.interimString,FIND("}",_xlpm.interimString)-2))),"")</f>
        <v/>
      </c>
      <c r="H727" s="9" t="str">
        <f>IF(OR(AND(E727="",F727="",G727=""),AND(B727="labels.icon",F727="")),"",
SUBSTITUTE("{\""featureType\"":\"""&amp;A727&amp;"\"",\""elementType\"":\"""&amp;B727&amp;"\"",\""stylers\"":["&amp;
IF(OR(E727="",B727="labels.icon"),"","{\""visibility\"":\"""&amp;E727&amp;"\""},")&amp;
IF(F727="","","{\""color\"":\"""&amp;F727&amp;"\""},")&amp;
IF(OR(G727="",B727="labels.icon"),"","{\""weight\"":"&amp;G727&amp;"}")&amp;
"]}" &amp;IF((COUNTA(H728:H$778)-COUNTIF(H728:H$778,""))&gt;0, ",", ""),",]","]"))</f>
        <v/>
      </c>
    </row>
    <row r="728" spans="1:8">
      <c r="A728" s="6" t="s">
        <v>59</v>
      </c>
      <c r="B728" s="8" t="str" cm="1">
        <f t="array" ref="B728">INDEX('CONSTRUCTION 7 Types'!A:A,COUNTIF(A$2:A728,A728))</f>
        <v>labels.icon</v>
      </c>
      <c r="C728" s="8"/>
      <c r="D728" t="b">
        <f>_xlfn.LET(_xlpm.overrideMatch,IFERROR(MATCH("{""featureType"":""" &amp; INDEX('CONFIG Legacy V3 Mapping'!B:B,MATCH('OUTPUT Legacy Converter'!A728,'CONFIG Legacy V3 Mapping'!A:A,0)) &amp; """,""elementType"":""" &amp; B728 &amp; """",'INPUT Legacy JSON Input'!$D:$D,0),FALSE),
_xlpm.allMatch,IF(LEN(A728)-LEN(SUBSTITUTE(A728,".",""))=0,IFERROR(MATCH("{""featureType"":"""&amp;INDEX('CONFIG Legacy V3 Mapping'!B:B,MATCH('OUTPUT Legacy Converter'!A728,'CONFIG Legacy V3 Mapping'!A:A,0))&amp;""",""elementType"":""all""",'INPUT Legacy JSON Input'!$D:$D,0),FALSE),FALSE),
_xlpm.defaultMatch,IF(LEN(A728)-LEN(SUBSTITUTE(A728,".",""))=0,IFERROR(MATCH("{""elementType"":""" &amp; B728 &amp; """",'INPUT Legacy JSON Input'!$D:$D,0),FALSE),FALSE),
IF(_xlpm.overrideMatch,_xlpm.overrideMatch,IF(_xlpm.allMatch,_xlpm.allMatch,IF(_xlpm.defaultMatch,_xlpm.defaultMatch,FALSE))))</f>
        <v>0</v>
      </c>
      <c r="E728" t="str" cm="1">
        <f t="array" ref="E728">IF($D728&lt;&gt;FALSE,_xlfn.LET(_xlpm.legacyData,INDEX('INPUT Legacy JSON Input'!$C:$C,$D728),
_xlpm.interimString,MID(_xlpm.legacyData,FIND(E$1,_xlpm.legacyData)+LEN(E$1)+3,LEN(_xlpm.legacyData)),
IF(ISERROR(FIND(E$1,_xlpm.legacyData)),"",LEFT(_xlpm.interimString,FIND("}",_xlpm.interimString)-2))),"")</f>
        <v/>
      </c>
      <c r="F728" t="str" cm="1">
        <f t="array" ref="F728">IF($D728&lt;&gt;FALSE,_xlfn.LET(_xlpm.legacyData,INDEX('INPUT Legacy JSON Input'!$C:$C,$D728),
_xlpm.interimString,MID(_xlpm.legacyData,FIND(F$1,_xlpm.legacyData)+LEN(F$1)+3,LEN(_xlpm.legacyData)),
IF(ISERROR(FIND(F$1,_xlpm.legacyData)),"",LEFT(_xlpm.interimString,FIND("}",_xlpm.interimString)-2))),"")</f>
        <v/>
      </c>
      <c r="G728" t="str" cm="1">
        <f t="array" ref="G728">IF($D728&lt;&gt;FALSE,_xlfn.LET(_xlpm.legacyData,INDEX('INPUT Legacy JSON Input'!$C:$C,$D728),
_xlpm.interimString,MID(_xlpm.legacyData,FIND(G$1,_xlpm.legacyData)+LEN(G$1)+3,LEN(_xlpm.legacyData)),
IF(ISERROR(FIND(G$1,_xlpm.legacyData)),"",LEFT(_xlpm.interimString,FIND("}",_xlpm.interimString)-2))),"")</f>
        <v/>
      </c>
      <c r="H728" s="9" t="str">
        <f>IF(OR(AND(E728="",F728="",G728=""),AND(B728="labels.icon",F728="")),"",
SUBSTITUTE("{\""featureType\"":\"""&amp;A728&amp;"\"",\""elementType\"":\"""&amp;B728&amp;"\"",\""stylers\"":["&amp;
IF(OR(E728="",B728="labels.icon"),"","{\""visibility\"":\"""&amp;E728&amp;"\""},")&amp;
IF(F728="","","{\""color\"":\"""&amp;F728&amp;"\""},")&amp;
IF(OR(G728="",B728="labels.icon"),"","{\""weight\"":"&amp;G728&amp;"}")&amp;
"]}" &amp;IF((COUNTA(H729:H$778)-COUNTIF(H729:H$778,""))&gt;0, ",", ""),",]","]"))</f>
        <v/>
      </c>
    </row>
    <row r="729" spans="1:8">
      <c r="A729" s="6" t="s">
        <v>60</v>
      </c>
      <c r="B729" s="8" t="str" cm="1">
        <f t="array" ref="B729">INDEX('CONSTRUCTION 7 Types'!A:A,COUNTIF(A$2:A729,A729))</f>
        <v>labels.icon</v>
      </c>
      <c r="C729" s="8"/>
      <c r="D729" t="b">
        <f>_xlfn.LET(_xlpm.overrideMatch,IFERROR(MATCH("{""featureType"":""" &amp; INDEX('CONFIG Legacy V3 Mapping'!B:B,MATCH('OUTPUT Legacy Converter'!A729,'CONFIG Legacy V3 Mapping'!A:A,0)) &amp; """,""elementType"":""" &amp; B729 &amp; """",'INPUT Legacy JSON Input'!$D:$D,0),FALSE),
_xlpm.allMatch,IF(LEN(A729)-LEN(SUBSTITUTE(A729,".",""))=0,IFERROR(MATCH("{""featureType"":"""&amp;INDEX('CONFIG Legacy V3 Mapping'!B:B,MATCH('OUTPUT Legacy Converter'!A729,'CONFIG Legacy V3 Mapping'!A:A,0))&amp;""",""elementType"":""all""",'INPUT Legacy JSON Input'!$D:$D,0),FALSE),FALSE),
_xlpm.defaultMatch,IF(LEN(A729)-LEN(SUBSTITUTE(A729,".",""))=0,IFERROR(MATCH("{""elementType"":""" &amp; B729 &amp; """",'INPUT Legacy JSON Input'!$D:$D,0),FALSE),FALSE),
IF(_xlpm.overrideMatch,_xlpm.overrideMatch,IF(_xlpm.allMatch,_xlpm.allMatch,IF(_xlpm.defaultMatch,_xlpm.defaultMatch,FALSE))))</f>
        <v>0</v>
      </c>
      <c r="E729" t="str" cm="1">
        <f t="array" ref="E729">IF($D729&lt;&gt;FALSE,_xlfn.LET(_xlpm.legacyData,INDEX('INPUT Legacy JSON Input'!$C:$C,$D729),
_xlpm.interimString,MID(_xlpm.legacyData,FIND(E$1,_xlpm.legacyData)+LEN(E$1)+3,LEN(_xlpm.legacyData)),
IF(ISERROR(FIND(E$1,_xlpm.legacyData)),"",LEFT(_xlpm.interimString,FIND("}",_xlpm.interimString)-2))),"")</f>
        <v/>
      </c>
      <c r="F729" t="str" cm="1">
        <f t="array" ref="F729">IF($D729&lt;&gt;FALSE,_xlfn.LET(_xlpm.legacyData,INDEX('INPUT Legacy JSON Input'!$C:$C,$D729),
_xlpm.interimString,MID(_xlpm.legacyData,FIND(F$1,_xlpm.legacyData)+LEN(F$1)+3,LEN(_xlpm.legacyData)),
IF(ISERROR(FIND(F$1,_xlpm.legacyData)),"",LEFT(_xlpm.interimString,FIND("}",_xlpm.interimString)-2))),"")</f>
        <v/>
      </c>
      <c r="G729" t="str" cm="1">
        <f t="array" ref="G729">IF($D729&lt;&gt;FALSE,_xlfn.LET(_xlpm.legacyData,INDEX('INPUT Legacy JSON Input'!$C:$C,$D729),
_xlpm.interimString,MID(_xlpm.legacyData,FIND(G$1,_xlpm.legacyData)+LEN(G$1)+3,LEN(_xlpm.legacyData)),
IF(ISERROR(FIND(G$1,_xlpm.legacyData)),"",LEFT(_xlpm.interimString,FIND("}",_xlpm.interimString)-2))),"")</f>
        <v/>
      </c>
      <c r="H729" s="9" t="str">
        <f>IF(OR(AND(E729="",F729="",G729=""),AND(B729="labels.icon",F729="")),"",
SUBSTITUTE("{\""featureType\"":\"""&amp;A729&amp;"\"",\""elementType\"":\"""&amp;B729&amp;"\"",\""stylers\"":["&amp;
IF(OR(E729="",B729="labels.icon"),"","{\""visibility\"":\"""&amp;E729&amp;"\""},")&amp;
IF(F729="","","{\""color\"":\"""&amp;F729&amp;"\""},")&amp;
IF(OR(G729="",B729="labels.icon"),"","{\""weight\"":"&amp;G729&amp;"}")&amp;
"]}" &amp;IF((COUNTA(H730:H$778)-COUNTIF(H730:H$778,""))&gt;0, ",", ""),",]","]"))</f>
        <v/>
      </c>
    </row>
    <row r="730" spans="1:8">
      <c r="A730" s="6" t="s">
        <v>61</v>
      </c>
      <c r="B730" s="8" t="str" cm="1">
        <f t="array" ref="B730">INDEX('CONSTRUCTION 7 Types'!A:A,COUNTIF(A$2:A730,A730))</f>
        <v>labels.icon</v>
      </c>
      <c r="C730" s="8"/>
      <c r="D730" t="b">
        <f>_xlfn.LET(_xlpm.overrideMatch,IFERROR(MATCH("{""featureType"":""" &amp; INDEX('CONFIG Legacy V3 Mapping'!B:B,MATCH('OUTPUT Legacy Converter'!A730,'CONFIG Legacy V3 Mapping'!A:A,0)) &amp; """,""elementType"":""" &amp; B730 &amp; """",'INPUT Legacy JSON Input'!$D:$D,0),FALSE),
_xlpm.allMatch,IF(LEN(A730)-LEN(SUBSTITUTE(A730,".",""))=0,IFERROR(MATCH("{""featureType"":"""&amp;INDEX('CONFIG Legacy V3 Mapping'!B:B,MATCH('OUTPUT Legacy Converter'!A730,'CONFIG Legacy V3 Mapping'!A:A,0))&amp;""",""elementType"":""all""",'INPUT Legacy JSON Input'!$D:$D,0),FALSE),FALSE),
_xlpm.defaultMatch,IF(LEN(A730)-LEN(SUBSTITUTE(A730,".",""))=0,IFERROR(MATCH("{""elementType"":""" &amp; B730 &amp; """",'INPUT Legacy JSON Input'!$D:$D,0),FALSE),FALSE),
IF(_xlpm.overrideMatch,_xlpm.overrideMatch,IF(_xlpm.allMatch,_xlpm.allMatch,IF(_xlpm.defaultMatch,_xlpm.defaultMatch,FALSE))))</f>
        <v>0</v>
      </c>
      <c r="E730" t="str" cm="1">
        <f t="array" ref="E730">IF($D730&lt;&gt;FALSE,_xlfn.LET(_xlpm.legacyData,INDEX('INPUT Legacy JSON Input'!$C:$C,$D730),
_xlpm.interimString,MID(_xlpm.legacyData,FIND(E$1,_xlpm.legacyData)+LEN(E$1)+3,LEN(_xlpm.legacyData)),
IF(ISERROR(FIND(E$1,_xlpm.legacyData)),"",LEFT(_xlpm.interimString,FIND("}",_xlpm.interimString)-2))),"")</f>
        <v/>
      </c>
      <c r="F730" t="str" cm="1">
        <f t="array" ref="F730">IF($D730&lt;&gt;FALSE,_xlfn.LET(_xlpm.legacyData,INDEX('INPUT Legacy JSON Input'!$C:$C,$D730),
_xlpm.interimString,MID(_xlpm.legacyData,FIND(F$1,_xlpm.legacyData)+LEN(F$1)+3,LEN(_xlpm.legacyData)),
IF(ISERROR(FIND(F$1,_xlpm.legacyData)),"",LEFT(_xlpm.interimString,FIND("}",_xlpm.interimString)-2))),"")</f>
        <v/>
      </c>
      <c r="G730" t="str" cm="1">
        <f t="array" ref="G730">IF($D730&lt;&gt;FALSE,_xlfn.LET(_xlpm.legacyData,INDEX('INPUT Legacy JSON Input'!$C:$C,$D730),
_xlpm.interimString,MID(_xlpm.legacyData,FIND(G$1,_xlpm.legacyData)+LEN(G$1)+3,LEN(_xlpm.legacyData)),
IF(ISERROR(FIND(G$1,_xlpm.legacyData)),"",LEFT(_xlpm.interimString,FIND("}",_xlpm.interimString)-2))),"")</f>
        <v/>
      </c>
      <c r="H730" s="9" t="str">
        <f>IF(OR(AND(E730="",F730="",G730=""),AND(B730="labels.icon",F730="")),"",
SUBSTITUTE("{\""featureType\"":\"""&amp;A730&amp;"\"",\""elementType\"":\"""&amp;B730&amp;"\"",\""stylers\"":["&amp;
IF(OR(E730="",B730="labels.icon"),"","{\""visibility\"":\"""&amp;E730&amp;"\""},")&amp;
IF(F730="","","{\""color\"":\"""&amp;F730&amp;"\""},")&amp;
IF(OR(G730="",B730="labels.icon"),"","{\""weight\"":"&amp;G730&amp;"}")&amp;
"]}" &amp;IF((COUNTA(H731:H$778)-COUNTIF(H731:H$778,""))&gt;0, ",", ""),",]","]"))</f>
        <v/>
      </c>
    </row>
    <row r="731" spans="1:8">
      <c r="A731" s="6" t="s">
        <v>62</v>
      </c>
      <c r="B731" s="8" t="str" cm="1">
        <f t="array" ref="B731">INDEX('CONSTRUCTION 7 Types'!A:A,COUNTIF(A$2:A731,A731))</f>
        <v>labels.icon</v>
      </c>
      <c r="C731" s="8"/>
      <c r="D731" t="b">
        <f>_xlfn.LET(_xlpm.overrideMatch,IFERROR(MATCH("{""featureType"":""" &amp; INDEX('CONFIG Legacy V3 Mapping'!B:B,MATCH('OUTPUT Legacy Converter'!A731,'CONFIG Legacy V3 Mapping'!A:A,0)) &amp; """,""elementType"":""" &amp; B731 &amp; """",'INPUT Legacy JSON Input'!$D:$D,0),FALSE),
_xlpm.allMatch,IF(LEN(A731)-LEN(SUBSTITUTE(A731,".",""))=0,IFERROR(MATCH("{""featureType"":"""&amp;INDEX('CONFIG Legacy V3 Mapping'!B:B,MATCH('OUTPUT Legacy Converter'!A731,'CONFIG Legacy V3 Mapping'!A:A,0))&amp;""",""elementType"":""all""",'INPUT Legacy JSON Input'!$D:$D,0),FALSE),FALSE),
_xlpm.defaultMatch,IF(LEN(A731)-LEN(SUBSTITUTE(A731,".",""))=0,IFERROR(MATCH("{""elementType"":""" &amp; B731 &amp; """",'INPUT Legacy JSON Input'!$D:$D,0),FALSE),FALSE),
IF(_xlpm.overrideMatch,_xlpm.overrideMatch,IF(_xlpm.allMatch,_xlpm.allMatch,IF(_xlpm.defaultMatch,_xlpm.defaultMatch,FALSE))))</f>
        <v>0</v>
      </c>
      <c r="E731" t="str" cm="1">
        <f t="array" ref="E731">IF($D731&lt;&gt;FALSE,_xlfn.LET(_xlpm.legacyData,INDEX('INPUT Legacy JSON Input'!$C:$C,$D731),
_xlpm.interimString,MID(_xlpm.legacyData,FIND(E$1,_xlpm.legacyData)+LEN(E$1)+3,LEN(_xlpm.legacyData)),
IF(ISERROR(FIND(E$1,_xlpm.legacyData)),"",LEFT(_xlpm.interimString,FIND("}",_xlpm.interimString)-2))),"")</f>
        <v/>
      </c>
      <c r="F731" t="str" cm="1">
        <f t="array" ref="F731">IF($D731&lt;&gt;FALSE,_xlfn.LET(_xlpm.legacyData,INDEX('INPUT Legacy JSON Input'!$C:$C,$D731),
_xlpm.interimString,MID(_xlpm.legacyData,FIND(F$1,_xlpm.legacyData)+LEN(F$1)+3,LEN(_xlpm.legacyData)),
IF(ISERROR(FIND(F$1,_xlpm.legacyData)),"",LEFT(_xlpm.interimString,FIND("}",_xlpm.interimString)-2))),"")</f>
        <v/>
      </c>
      <c r="G731" t="str" cm="1">
        <f t="array" ref="G731">IF($D731&lt;&gt;FALSE,_xlfn.LET(_xlpm.legacyData,INDEX('INPUT Legacy JSON Input'!$C:$C,$D731),
_xlpm.interimString,MID(_xlpm.legacyData,FIND(G$1,_xlpm.legacyData)+LEN(G$1)+3,LEN(_xlpm.legacyData)),
IF(ISERROR(FIND(G$1,_xlpm.legacyData)),"",LEFT(_xlpm.interimString,FIND("}",_xlpm.interimString)-2))),"")</f>
        <v/>
      </c>
      <c r="H731" s="9" t="str">
        <f>IF(OR(AND(E731="",F731="",G731=""),AND(B731="labels.icon",F731="")),"",
SUBSTITUTE("{\""featureType\"":\"""&amp;A731&amp;"\"",\""elementType\"":\"""&amp;B731&amp;"\"",\""stylers\"":["&amp;
IF(OR(E731="",B731="labels.icon"),"","{\""visibility\"":\"""&amp;E731&amp;"\""},")&amp;
IF(F731="","","{\""color\"":\"""&amp;F731&amp;"\""},")&amp;
IF(OR(G731="",B731="labels.icon"),"","{\""weight\"":"&amp;G731&amp;"}")&amp;
"]}" &amp;IF((COUNTA(H732:H$778)-COUNTIF(H732:H$778,""))&gt;0, ",", ""),",]","]"))</f>
        <v/>
      </c>
    </row>
    <row r="732" spans="1:8">
      <c r="A732" s="6" t="s">
        <v>63</v>
      </c>
      <c r="B732" s="8" t="str" cm="1">
        <f t="array" ref="B732">INDEX('CONSTRUCTION 7 Types'!A:A,COUNTIF(A$2:A732,A732))</f>
        <v>labels.icon</v>
      </c>
      <c r="C732" s="8"/>
      <c r="D732" t="b">
        <f>_xlfn.LET(_xlpm.overrideMatch,IFERROR(MATCH("{""featureType"":""" &amp; INDEX('CONFIG Legacy V3 Mapping'!B:B,MATCH('OUTPUT Legacy Converter'!A732,'CONFIG Legacy V3 Mapping'!A:A,0)) &amp; """,""elementType"":""" &amp; B732 &amp; """",'INPUT Legacy JSON Input'!$D:$D,0),FALSE),
_xlpm.allMatch,IF(LEN(A732)-LEN(SUBSTITUTE(A732,".",""))=0,IFERROR(MATCH("{""featureType"":"""&amp;INDEX('CONFIG Legacy V3 Mapping'!B:B,MATCH('OUTPUT Legacy Converter'!A732,'CONFIG Legacy V3 Mapping'!A:A,0))&amp;""",""elementType"":""all""",'INPUT Legacy JSON Input'!$D:$D,0),FALSE),FALSE),
_xlpm.defaultMatch,IF(LEN(A732)-LEN(SUBSTITUTE(A732,".",""))=0,IFERROR(MATCH("{""elementType"":""" &amp; B732 &amp; """",'INPUT Legacy JSON Input'!$D:$D,0),FALSE),FALSE),
IF(_xlpm.overrideMatch,_xlpm.overrideMatch,IF(_xlpm.allMatch,_xlpm.allMatch,IF(_xlpm.defaultMatch,_xlpm.defaultMatch,FALSE))))</f>
        <v>0</v>
      </c>
      <c r="E732" t="str" cm="1">
        <f t="array" ref="E732">IF($D732&lt;&gt;FALSE,_xlfn.LET(_xlpm.legacyData,INDEX('INPUT Legacy JSON Input'!$C:$C,$D732),
_xlpm.interimString,MID(_xlpm.legacyData,FIND(E$1,_xlpm.legacyData)+LEN(E$1)+3,LEN(_xlpm.legacyData)),
IF(ISERROR(FIND(E$1,_xlpm.legacyData)),"",LEFT(_xlpm.interimString,FIND("}",_xlpm.interimString)-2))),"")</f>
        <v/>
      </c>
      <c r="F732" t="str" cm="1">
        <f t="array" ref="F732">IF($D732&lt;&gt;FALSE,_xlfn.LET(_xlpm.legacyData,INDEX('INPUT Legacy JSON Input'!$C:$C,$D732),
_xlpm.interimString,MID(_xlpm.legacyData,FIND(F$1,_xlpm.legacyData)+LEN(F$1)+3,LEN(_xlpm.legacyData)),
IF(ISERROR(FIND(F$1,_xlpm.legacyData)),"",LEFT(_xlpm.interimString,FIND("}",_xlpm.interimString)-2))),"")</f>
        <v/>
      </c>
      <c r="G732" t="str" cm="1">
        <f t="array" ref="G732">IF($D732&lt;&gt;FALSE,_xlfn.LET(_xlpm.legacyData,INDEX('INPUT Legacy JSON Input'!$C:$C,$D732),
_xlpm.interimString,MID(_xlpm.legacyData,FIND(G$1,_xlpm.legacyData)+LEN(G$1)+3,LEN(_xlpm.legacyData)),
IF(ISERROR(FIND(G$1,_xlpm.legacyData)),"",LEFT(_xlpm.interimString,FIND("}",_xlpm.interimString)-2))),"")</f>
        <v/>
      </c>
      <c r="H732" s="9" t="str">
        <f>IF(OR(AND(E732="",F732="",G732=""),AND(B732="labels.icon",F732="")),"",
SUBSTITUTE("{\""featureType\"":\"""&amp;A732&amp;"\"",\""elementType\"":\"""&amp;B732&amp;"\"",\""stylers\"":["&amp;
IF(OR(E732="",B732="labels.icon"),"","{\""visibility\"":\"""&amp;E732&amp;"\""},")&amp;
IF(F732="","","{\""color\"":\"""&amp;F732&amp;"\""},")&amp;
IF(OR(G732="",B732="labels.icon"),"","{\""weight\"":"&amp;G732&amp;"}")&amp;
"]}" &amp;IF((COUNTA(H733:H$778)-COUNTIF(H733:H$778,""))&gt;0, ",", ""),",]","]"))</f>
        <v/>
      </c>
    </row>
    <row r="733" spans="1:8">
      <c r="A733" s="6" t="s">
        <v>64</v>
      </c>
      <c r="B733" s="8" t="str" cm="1">
        <f t="array" ref="B733">INDEX('CONSTRUCTION 7 Types'!A:A,COUNTIF(A$2:A733,A733))</f>
        <v>labels.icon</v>
      </c>
      <c r="C733" s="8"/>
      <c r="D733" t="b">
        <f>_xlfn.LET(_xlpm.overrideMatch,IFERROR(MATCH("{""featureType"":""" &amp; INDEX('CONFIG Legacy V3 Mapping'!B:B,MATCH('OUTPUT Legacy Converter'!A733,'CONFIG Legacy V3 Mapping'!A:A,0)) &amp; """,""elementType"":""" &amp; B733 &amp; """",'INPUT Legacy JSON Input'!$D:$D,0),FALSE),
_xlpm.allMatch,IF(LEN(A733)-LEN(SUBSTITUTE(A733,".",""))=0,IFERROR(MATCH("{""featureType"":"""&amp;INDEX('CONFIG Legacy V3 Mapping'!B:B,MATCH('OUTPUT Legacy Converter'!A733,'CONFIG Legacy V3 Mapping'!A:A,0))&amp;""",""elementType"":""all""",'INPUT Legacy JSON Input'!$D:$D,0),FALSE),FALSE),
_xlpm.defaultMatch,IF(LEN(A733)-LEN(SUBSTITUTE(A733,".",""))=0,IFERROR(MATCH("{""elementType"":""" &amp; B733 &amp; """",'INPUT Legacy JSON Input'!$D:$D,0),FALSE),FALSE),
IF(_xlpm.overrideMatch,_xlpm.overrideMatch,IF(_xlpm.allMatch,_xlpm.allMatch,IF(_xlpm.defaultMatch,_xlpm.defaultMatch,FALSE))))</f>
        <v>0</v>
      </c>
      <c r="E733" t="str" cm="1">
        <f t="array" ref="E733">IF($D733&lt;&gt;FALSE,_xlfn.LET(_xlpm.legacyData,INDEX('INPUT Legacy JSON Input'!$C:$C,$D733),
_xlpm.interimString,MID(_xlpm.legacyData,FIND(E$1,_xlpm.legacyData)+LEN(E$1)+3,LEN(_xlpm.legacyData)),
IF(ISERROR(FIND(E$1,_xlpm.legacyData)),"",LEFT(_xlpm.interimString,FIND("}",_xlpm.interimString)-2))),"")</f>
        <v/>
      </c>
      <c r="F733" t="str" cm="1">
        <f t="array" ref="F733">IF($D733&lt;&gt;FALSE,_xlfn.LET(_xlpm.legacyData,INDEX('INPUT Legacy JSON Input'!$C:$C,$D733),
_xlpm.interimString,MID(_xlpm.legacyData,FIND(F$1,_xlpm.legacyData)+LEN(F$1)+3,LEN(_xlpm.legacyData)),
IF(ISERROR(FIND(F$1,_xlpm.legacyData)),"",LEFT(_xlpm.interimString,FIND("}",_xlpm.interimString)-2))),"")</f>
        <v/>
      </c>
      <c r="G733" t="str" cm="1">
        <f t="array" ref="G733">IF($D733&lt;&gt;FALSE,_xlfn.LET(_xlpm.legacyData,INDEX('INPUT Legacy JSON Input'!$C:$C,$D733),
_xlpm.interimString,MID(_xlpm.legacyData,FIND(G$1,_xlpm.legacyData)+LEN(G$1)+3,LEN(_xlpm.legacyData)),
IF(ISERROR(FIND(G$1,_xlpm.legacyData)),"",LEFT(_xlpm.interimString,FIND("}",_xlpm.interimString)-2))),"")</f>
        <v/>
      </c>
      <c r="H733" s="9" t="str">
        <f>IF(OR(AND(E733="",F733="",G733=""),AND(B733="labels.icon",F733="")),"",
SUBSTITUTE("{\""featureType\"":\"""&amp;A733&amp;"\"",\""elementType\"":\"""&amp;B733&amp;"\"",\""stylers\"":["&amp;
IF(OR(E733="",B733="labels.icon"),"","{\""visibility\"":\"""&amp;E733&amp;"\""},")&amp;
IF(F733="","","{\""color\"":\"""&amp;F733&amp;"\""},")&amp;
IF(OR(G733="",B733="labels.icon"),"","{\""weight\"":"&amp;G733&amp;"}")&amp;
"]}" &amp;IF((COUNTA(H734:H$778)-COUNTIF(H734:H$778,""))&gt;0, ",", ""),",]","]"))</f>
        <v/>
      </c>
    </row>
    <row r="734" spans="1:8">
      <c r="A734" s="6" t="s">
        <v>65</v>
      </c>
      <c r="B734" s="8" t="str" cm="1">
        <f t="array" ref="B734">INDEX('CONSTRUCTION 7 Types'!A:A,COUNTIF(A$2:A734,A734))</f>
        <v>labels.icon</v>
      </c>
      <c r="C734" s="8"/>
      <c r="D734" t="b">
        <f>_xlfn.LET(_xlpm.overrideMatch,IFERROR(MATCH("{""featureType"":""" &amp; INDEX('CONFIG Legacy V3 Mapping'!B:B,MATCH('OUTPUT Legacy Converter'!A734,'CONFIG Legacy V3 Mapping'!A:A,0)) &amp; """,""elementType"":""" &amp; B734 &amp; """",'INPUT Legacy JSON Input'!$D:$D,0),FALSE),
_xlpm.allMatch,IF(LEN(A734)-LEN(SUBSTITUTE(A734,".",""))=0,IFERROR(MATCH("{""featureType"":"""&amp;INDEX('CONFIG Legacy V3 Mapping'!B:B,MATCH('OUTPUT Legacy Converter'!A734,'CONFIG Legacy V3 Mapping'!A:A,0))&amp;""",""elementType"":""all""",'INPUT Legacy JSON Input'!$D:$D,0),FALSE),FALSE),
_xlpm.defaultMatch,IF(LEN(A734)-LEN(SUBSTITUTE(A734,".",""))=0,IFERROR(MATCH("{""elementType"":""" &amp; B734 &amp; """",'INPUT Legacy JSON Input'!$D:$D,0),FALSE),FALSE),
IF(_xlpm.overrideMatch,_xlpm.overrideMatch,IF(_xlpm.allMatch,_xlpm.allMatch,IF(_xlpm.defaultMatch,_xlpm.defaultMatch,FALSE))))</f>
        <v>0</v>
      </c>
      <c r="E734" t="str" cm="1">
        <f t="array" ref="E734">IF($D734&lt;&gt;FALSE,_xlfn.LET(_xlpm.legacyData,INDEX('INPUT Legacy JSON Input'!$C:$C,$D734),
_xlpm.interimString,MID(_xlpm.legacyData,FIND(E$1,_xlpm.legacyData)+LEN(E$1)+3,LEN(_xlpm.legacyData)),
IF(ISERROR(FIND(E$1,_xlpm.legacyData)),"",LEFT(_xlpm.interimString,FIND("}",_xlpm.interimString)-2))),"")</f>
        <v/>
      </c>
      <c r="F734" t="str" cm="1">
        <f t="array" ref="F734">IF($D734&lt;&gt;FALSE,_xlfn.LET(_xlpm.legacyData,INDEX('INPUT Legacy JSON Input'!$C:$C,$D734),
_xlpm.interimString,MID(_xlpm.legacyData,FIND(F$1,_xlpm.legacyData)+LEN(F$1)+3,LEN(_xlpm.legacyData)),
IF(ISERROR(FIND(F$1,_xlpm.legacyData)),"",LEFT(_xlpm.interimString,FIND("}",_xlpm.interimString)-2))),"")</f>
        <v/>
      </c>
      <c r="G734" t="str" cm="1">
        <f t="array" ref="G734">IF($D734&lt;&gt;FALSE,_xlfn.LET(_xlpm.legacyData,INDEX('INPUT Legacy JSON Input'!$C:$C,$D734),
_xlpm.interimString,MID(_xlpm.legacyData,FIND(G$1,_xlpm.legacyData)+LEN(G$1)+3,LEN(_xlpm.legacyData)),
IF(ISERROR(FIND(G$1,_xlpm.legacyData)),"",LEFT(_xlpm.interimString,FIND("}",_xlpm.interimString)-2))),"")</f>
        <v/>
      </c>
      <c r="H734" s="9" t="str">
        <f>IF(OR(AND(E734="",F734="",G734=""),AND(B734="labels.icon",F734="")),"",
SUBSTITUTE("{\""featureType\"":\"""&amp;A734&amp;"\"",\""elementType\"":\"""&amp;B734&amp;"\"",\""stylers\"":["&amp;
IF(OR(E734="",B734="labels.icon"),"","{\""visibility\"":\"""&amp;E734&amp;"\""},")&amp;
IF(F734="","","{\""color\"":\"""&amp;F734&amp;"\""},")&amp;
IF(OR(G734="",B734="labels.icon"),"","{\""weight\"":"&amp;G734&amp;"}")&amp;
"]}" &amp;IF((COUNTA(H735:H$778)-COUNTIF(H735:H$778,""))&gt;0, ",", ""),",]","]"))</f>
        <v/>
      </c>
    </row>
    <row r="735" spans="1:8">
      <c r="A735" s="6" t="s">
        <v>66</v>
      </c>
      <c r="B735" s="8" t="str" cm="1">
        <f t="array" ref="B735">INDEX('CONSTRUCTION 7 Types'!A:A,COUNTIF(A$2:A735,A735))</f>
        <v>labels.icon</v>
      </c>
      <c r="C735" s="8"/>
      <c r="D735" t="b">
        <f>_xlfn.LET(_xlpm.overrideMatch,IFERROR(MATCH("{""featureType"":""" &amp; INDEX('CONFIG Legacy V3 Mapping'!B:B,MATCH('OUTPUT Legacy Converter'!A735,'CONFIG Legacy V3 Mapping'!A:A,0)) &amp; """,""elementType"":""" &amp; B735 &amp; """",'INPUT Legacy JSON Input'!$D:$D,0),FALSE),
_xlpm.allMatch,IF(LEN(A735)-LEN(SUBSTITUTE(A735,".",""))=0,IFERROR(MATCH("{""featureType"":"""&amp;INDEX('CONFIG Legacy V3 Mapping'!B:B,MATCH('OUTPUT Legacy Converter'!A735,'CONFIG Legacy V3 Mapping'!A:A,0))&amp;""",""elementType"":""all""",'INPUT Legacy JSON Input'!$D:$D,0),FALSE),FALSE),
_xlpm.defaultMatch,IF(LEN(A735)-LEN(SUBSTITUTE(A735,".",""))=0,IFERROR(MATCH("{""elementType"":""" &amp; B735 &amp; """",'INPUT Legacy JSON Input'!$D:$D,0),FALSE),FALSE),
IF(_xlpm.overrideMatch,_xlpm.overrideMatch,IF(_xlpm.allMatch,_xlpm.allMatch,IF(_xlpm.defaultMatch,_xlpm.defaultMatch,FALSE))))</f>
        <v>0</v>
      </c>
      <c r="E735" t="str" cm="1">
        <f t="array" ref="E735">IF($D735&lt;&gt;FALSE,_xlfn.LET(_xlpm.legacyData,INDEX('INPUT Legacy JSON Input'!$C:$C,$D735),
_xlpm.interimString,MID(_xlpm.legacyData,FIND(E$1,_xlpm.legacyData)+LEN(E$1)+3,LEN(_xlpm.legacyData)),
IF(ISERROR(FIND(E$1,_xlpm.legacyData)),"",LEFT(_xlpm.interimString,FIND("}",_xlpm.interimString)-2))),"")</f>
        <v/>
      </c>
      <c r="F735" t="str" cm="1">
        <f t="array" ref="F735">IF($D735&lt;&gt;FALSE,_xlfn.LET(_xlpm.legacyData,INDEX('INPUT Legacy JSON Input'!$C:$C,$D735),
_xlpm.interimString,MID(_xlpm.legacyData,FIND(F$1,_xlpm.legacyData)+LEN(F$1)+3,LEN(_xlpm.legacyData)),
IF(ISERROR(FIND(F$1,_xlpm.legacyData)),"",LEFT(_xlpm.interimString,FIND("}",_xlpm.interimString)-2))),"")</f>
        <v/>
      </c>
      <c r="G735" t="str" cm="1">
        <f t="array" ref="G735">IF($D735&lt;&gt;FALSE,_xlfn.LET(_xlpm.legacyData,INDEX('INPUT Legacy JSON Input'!$C:$C,$D735),
_xlpm.interimString,MID(_xlpm.legacyData,FIND(G$1,_xlpm.legacyData)+LEN(G$1)+3,LEN(_xlpm.legacyData)),
IF(ISERROR(FIND(G$1,_xlpm.legacyData)),"",LEFT(_xlpm.interimString,FIND("}",_xlpm.interimString)-2))),"")</f>
        <v/>
      </c>
      <c r="H735" s="9" t="str">
        <f>IF(OR(AND(E735="",F735="",G735=""),AND(B735="labels.icon",F735="")),"",
SUBSTITUTE("{\""featureType\"":\"""&amp;A735&amp;"\"",\""elementType\"":\"""&amp;B735&amp;"\"",\""stylers\"":["&amp;
IF(OR(E735="",B735="labels.icon"),"","{\""visibility\"":\"""&amp;E735&amp;"\""},")&amp;
IF(F735="","","{\""color\"":\"""&amp;F735&amp;"\""},")&amp;
IF(OR(G735="",B735="labels.icon"),"","{\""weight\"":"&amp;G735&amp;"}")&amp;
"]}" &amp;IF((COUNTA(H736:H$778)-COUNTIF(H736:H$778,""))&gt;0, ",", ""),",]","]"))</f>
        <v/>
      </c>
    </row>
    <row r="736" spans="1:8">
      <c r="A736" s="6" t="s">
        <v>67</v>
      </c>
      <c r="B736" s="8" t="str" cm="1">
        <f t="array" ref="B736">INDEX('CONSTRUCTION 7 Types'!A:A,COUNTIF(A$2:A736,A736))</f>
        <v>labels.icon</v>
      </c>
      <c r="C736" s="8"/>
      <c r="D736" t="b">
        <f>_xlfn.LET(_xlpm.overrideMatch,IFERROR(MATCH("{""featureType"":""" &amp; INDEX('CONFIG Legacy V3 Mapping'!B:B,MATCH('OUTPUT Legacy Converter'!A736,'CONFIG Legacy V3 Mapping'!A:A,0)) &amp; """,""elementType"":""" &amp; B736 &amp; """",'INPUT Legacy JSON Input'!$D:$D,0),FALSE),
_xlpm.allMatch,IF(LEN(A736)-LEN(SUBSTITUTE(A736,".",""))=0,IFERROR(MATCH("{""featureType"":"""&amp;INDEX('CONFIG Legacy V3 Mapping'!B:B,MATCH('OUTPUT Legacy Converter'!A736,'CONFIG Legacy V3 Mapping'!A:A,0))&amp;""",""elementType"":""all""",'INPUT Legacy JSON Input'!$D:$D,0),FALSE),FALSE),
_xlpm.defaultMatch,IF(LEN(A736)-LEN(SUBSTITUTE(A736,".",""))=0,IFERROR(MATCH("{""elementType"":""" &amp; B736 &amp; """",'INPUT Legacy JSON Input'!$D:$D,0),FALSE),FALSE),
IF(_xlpm.overrideMatch,_xlpm.overrideMatch,IF(_xlpm.allMatch,_xlpm.allMatch,IF(_xlpm.defaultMatch,_xlpm.defaultMatch,FALSE))))</f>
        <v>0</v>
      </c>
      <c r="E736" t="str" cm="1">
        <f t="array" ref="E736">IF($D736&lt;&gt;FALSE,_xlfn.LET(_xlpm.legacyData,INDEX('INPUT Legacy JSON Input'!$C:$C,$D736),
_xlpm.interimString,MID(_xlpm.legacyData,FIND(E$1,_xlpm.legacyData)+LEN(E$1)+3,LEN(_xlpm.legacyData)),
IF(ISERROR(FIND(E$1,_xlpm.legacyData)),"",LEFT(_xlpm.interimString,FIND("}",_xlpm.interimString)-2))),"")</f>
        <v/>
      </c>
      <c r="F736" t="str" cm="1">
        <f t="array" ref="F736">IF($D736&lt;&gt;FALSE,_xlfn.LET(_xlpm.legacyData,INDEX('INPUT Legacy JSON Input'!$C:$C,$D736),
_xlpm.interimString,MID(_xlpm.legacyData,FIND(F$1,_xlpm.legacyData)+LEN(F$1)+3,LEN(_xlpm.legacyData)),
IF(ISERROR(FIND(F$1,_xlpm.legacyData)),"",LEFT(_xlpm.interimString,FIND("}",_xlpm.interimString)-2))),"")</f>
        <v/>
      </c>
      <c r="G736" t="str" cm="1">
        <f t="array" ref="G736">IF($D736&lt;&gt;FALSE,_xlfn.LET(_xlpm.legacyData,INDEX('INPUT Legacy JSON Input'!$C:$C,$D736),
_xlpm.interimString,MID(_xlpm.legacyData,FIND(G$1,_xlpm.legacyData)+LEN(G$1)+3,LEN(_xlpm.legacyData)),
IF(ISERROR(FIND(G$1,_xlpm.legacyData)),"",LEFT(_xlpm.interimString,FIND("}",_xlpm.interimString)-2))),"")</f>
        <v/>
      </c>
      <c r="H736" s="9" t="str">
        <f>IF(OR(AND(E736="",F736="",G736=""),AND(B736="labels.icon",F736="")),"",
SUBSTITUTE("{\""featureType\"":\"""&amp;A736&amp;"\"",\""elementType\"":\"""&amp;B736&amp;"\"",\""stylers\"":["&amp;
IF(OR(E736="",B736="labels.icon"),"","{\""visibility\"":\"""&amp;E736&amp;"\""},")&amp;
IF(F736="","","{\""color\"":\"""&amp;F736&amp;"\""},")&amp;
IF(OR(G736="",B736="labels.icon"),"","{\""weight\"":"&amp;G736&amp;"}")&amp;
"]}" &amp;IF((COUNTA(H737:H$778)-COUNTIF(H737:H$778,""))&gt;0, ",", ""),",]","]"))</f>
        <v/>
      </c>
    </row>
    <row r="737" spans="1:8">
      <c r="A737" s="6" t="s">
        <v>68</v>
      </c>
      <c r="B737" s="8" t="str" cm="1">
        <f t="array" ref="B737">INDEX('CONSTRUCTION 7 Types'!A:A,COUNTIF(A$2:A737,A737))</f>
        <v>labels.icon</v>
      </c>
      <c r="C737" s="8"/>
      <c r="D737" t="b">
        <f>_xlfn.LET(_xlpm.overrideMatch,IFERROR(MATCH("{""featureType"":""" &amp; INDEX('CONFIG Legacy V3 Mapping'!B:B,MATCH('OUTPUT Legacy Converter'!A737,'CONFIG Legacy V3 Mapping'!A:A,0)) &amp; """,""elementType"":""" &amp; B737 &amp; """",'INPUT Legacy JSON Input'!$D:$D,0),FALSE),
_xlpm.allMatch,IF(LEN(A737)-LEN(SUBSTITUTE(A737,".",""))=0,IFERROR(MATCH("{""featureType"":"""&amp;INDEX('CONFIG Legacy V3 Mapping'!B:B,MATCH('OUTPUT Legacy Converter'!A737,'CONFIG Legacy V3 Mapping'!A:A,0))&amp;""",""elementType"":""all""",'INPUT Legacy JSON Input'!$D:$D,0),FALSE),FALSE),
_xlpm.defaultMatch,IF(LEN(A737)-LEN(SUBSTITUTE(A737,".",""))=0,IFERROR(MATCH("{""elementType"":""" &amp; B737 &amp; """",'INPUT Legacy JSON Input'!$D:$D,0),FALSE),FALSE),
IF(_xlpm.overrideMatch,_xlpm.overrideMatch,IF(_xlpm.allMatch,_xlpm.allMatch,IF(_xlpm.defaultMatch,_xlpm.defaultMatch,FALSE))))</f>
        <v>0</v>
      </c>
      <c r="E737" t="str" cm="1">
        <f t="array" ref="E737">IF($D737&lt;&gt;FALSE,_xlfn.LET(_xlpm.legacyData,INDEX('INPUT Legacy JSON Input'!$C:$C,$D737),
_xlpm.interimString,MID(_xlpm.legacyData,FIND(E$1,_xlpm.legacyData)+LEN(E$1)+3,LEN(_xlpm.legacyData)),
IF(ISERROR(FIND(E$1,_xlpm.legacyData)),"",LEFT(_xlpm.interimString,FIND("}",_xlpm.interimString)-2))),"")</f>
        <v/>
      </c>
      <c r="F737" t="str" cm="1">
        <f t="array" ref="F737">IF($D737&lt;&gt;FALSE,_xlfn.LET(_xlpm.legacyData,INDEX('INPUT Legacy JSON Input'!$C:$C,$D737),
_xlpm.interimString,MID(_xlpm.legacyData,FIND(F$1,_xlpm.legacyData)+LEN(F$1)+3,LEN(_xlpm.legacyData)),
IF(ISERROR(FIND(F$1,_xlpm.legacyData)),"",LEFT(_xlpm.interimString,FIND("}",_xlpm.interimString)-2))),"")</f>
        <v/>
      </c>
      <c r="G737" t="str" cm="1">
        <f t="array" ref="G737">IF($D737&lt;&gt;FALSE,_xlfn.LET(_xlpm.legacyData,INDEX('INPUT Legacy JSON Input'!$C:$C,$D737),
_xlpm.interimString,MID(_xlpm.legacyData,FIND(G$1,_xlpm.legacyData)+LEN(G$1)+3,LEN(_xlpm.legacyData)),
IF(ISERROR(FIND(G$1,_xlpm.legacyData)),"",LEFT(_xlpm.interimString,FIND("}",_xlpm.interimString)-2))),"")</f>
        <v/>
      </c>
      <c r="H737" s="9" t="str">
        <f>IF(OR(AND(E737="",F737="",G737=""),AND(B737="labels.icon",F737="")),"",
SUBSTITUTE("{\""featureType\"":\"""&amp;A737&amp;"\"",\""elementType\"":\"""&amp;B737&amp;"\"",\""stylers\"":["&amp;
IF(OR(E737="",B737="labels.icon"),"","{\""visibility\"":\"""&amp;E737&amp;"\""},")&amp;
IF(F737="","","{\""color\"":\"""&amp;F737&amp;"\""},")&amp;
IF(OR(G737="",B737="labels.icon"),"","{\""weight\"":"&amp;G737&amp;"}")&amp;
"]}" &amp;IF((COUNTA(H738:H$778)-COUNTIF(H738:H$778,""))&gt;0, ",", ""),",]","]"))</f>
        <v/>
      </c>
    </row>
    <row r="738" spans="1:8">
      <c r="A738" s="6" t="s">
        <v>69</v>
      </c>
      <c r="B738" s="8" t="str" cm="1">
        <f t="array" ref="B738">INDEX('CONSTRUCTION 7 Types'!A:A,COUNTIF(A$2:A738,A738))</f>
        <v>labels.icon</v>
      </c>
      <c r="C738" s="8"/>
      <c r="D738" t="b">
        <f>_xlfn.LET(_xlpm.overrideMatch,IFERROR(MATCH("{""featureType"":""" &amp; INDEX('CONFIG Legacy V3 Mapping'!B:B,MATCH('OUTPUT Legacy Converter'!A738,'CONFIG Legacy V3 Mapping'!A:A,0)) &amp; """,""elementType"":""" &amp; B738 &amp; """",'INPUT Legacy JSON Input'!$D:$D,0),FALSE),
_xlpm.allMatch,IF(LEN(A738)-LEN(SUBSTITUTE(A738,".",""))=0,IFERROR(MATCH("{""featureType"":"""&amp;INDEX('CONFIG Legacy V3 Mapping'!B:B,MATCH('OUTPUT Legacy Converter'!A738,'CONFIG Legacy V3 Mapping'!A:A,0))&amp;""",""elementType"":""all""",'INPUT Legacy JSON Input'!$D:$D,0),FALSE),FALSE),
_xlpm.defaultMatch,IF(LEN(A738)-LEN(SUBSTITUTE(A738,".",""))=0,IFERROR(MATCH("{""elementType"":""" &amp; B738 &amp; """",'INPUT Legacy JSON Input'!$D:$D,0),FALSE),FALSE),
IF(_xlpm.overrideMatch,_xlpm.overrideMatch,IF(_xlpm.allMatch,_xlpm.allMatch,IF(_xlpm.defaultMatch,_xlpm.defaultMatch,FALSE))))</f>
        <v>0</v>
      </c>
      <c r="E738" t="str" cm="1">
        <f t="array" ref="E738">IF($D738&lt;&gt;FALSE,_xlfn.LET(_xlpm.legacyData,INDEX('INPUT Legacy JSON Input'!$C:$C,$D738),
_xlpm.interimString,MID(_xlpm.legacyData,FIND(E$1,_xlpm.legacyData)+LEN(E$1)+3,LEN(_xlpm.legacyData)),
IF(ISERROR(FIND(E$1,_xlpm.legacyData)),"",LEFT(_xlpm.interimString,FIND("}",_xlpm.interimString)-2))),"")</f>
        <v/>
      </c>
      <c r="F738" t="str" cm="1">
        <f t="array" ref="F738">IF($D738&lt;&gt;FALSE,_xlfn.LET(_xlpm.legacyData,INDEX('INPUT Legacy JSON Input'!$C:$C,$D738),
_xlpm.interimString,MID(_xlpm.legacyData,FIND(F$1,_xlpm.legacyData)+LEN(F$1)+3,LEN(_xlpm.legacyData)),
IF(ISERROR(FIND(F$1,_xlpm.legacyData)),"",LEFT(_xlpm.interimString,FIND("}",_xlpm.interimString)-2))),"")</f>
        <v/>
      </c>
      <c r="G738" t="str" cm="1">
        <f t="array" ref="G738">IF($D738&lt;&gt;FALSE,_xlfn.LET(_xlpm.legacyData,INDEX('INPUT Legacy JSON Input'!$C:$C,$D738),
_xlpm.interimString,MID(_xlpm.legacyData,FIND(G$1,_xlpm.legacyData)+LEN(G$1)+3,LEN(_xlpm.legacyData)),
IF(ISERROR(FIND(G$1,_xlpm.legacyData)),"",LEFT(_xlpm.interimString,FIND("}",_xlpm.interimString)-2))),"")</f>
        <v/>
      </c>
      <c r="H738" s="9" t="str">
        <f>IF(OR(AND(E738="",F738="",G738=""),AND(B738="labels.icon",F738="")),"",
SUBSTITUTE("{\""featureType\"":\"""&amp;A738&amp;"\"",\""elementType\"":\"""&amp;B738&amp;"\"",\""stylers\"":["&amp;
IF(OR(E738="",B738="labels.icon"),"","{\""visibility\"":\"""&amp;E738&amp;"\""},")&amp;
IF(F738="","","{\""color\"":\"""&amp;F738&amp;"\""},")&amp;
IF(OR(G738="",B738="labels.icon"),"","{\""weight\"":"&amp;G738&amp;"}")&amp;
"]}" &amp;IF((COUNTA(H739:H$778)-COUNTIF(H739:H$778,""))&gt;0, ",", ""),",]","]"))</f>
        <v/>
      </c>
    </row>
    <row r="739" spans="1:8">
      <c r="A739" s="6" t="s">
        <v>70</v>
      </c>
      <c r="B739" s="8" t="str" cm="1">
        <f t="array" ref="B739">INDEX('CONSTRUCTION 7 Types'!A:A,COUNTIF(A$2:A739,A739))</f>
        <v>labels.icon</v>
      </c>
      <c r="C739" s="8"/>
      <c r="D739" t="b">
        <f>_xlfn.LET(_xlpm.overrideMatch,IFERROR(MATCH("{""featureType"":""" &amp; INDEX('CONFIG Legacy V3 Mapping'!B:B,MATCH('OUTPUT Legacy Converter'!A739,'CONFIG Legacy V3 Mapping'!A:A,0)) &amp; """,""elementType"":""" &amp; B739 &amp; """",'INPUT Legacy JSON Input'!$D:$D,0),FALSE),
_xlpm.allMatch,IF(LEN(A739)-LEN(SUBSTITUTE(A739,".",""))=0,IFERROR(MATCH("{""featureType"":"""&amp;INDEX('CONFIG Legacy V3 Mapping'!B:B,MATCH('OUTPUT Legacy Converter'!A739,'CONFIG Legacy V3 Mapping'!A:A,0))&amp;""",""elementType"":""all""",'INPUT Legacy JSON Input'!$D:$D,0),FALSE),FALSE),
_xlpm.defaultMatch,IF(LEN(A739)-LEN(SUBSTITUTE(A739,".",""))=0,IFERROR(MATCH("{""elementType"":""" &amp; B739 &amp; """",'INPUT Legacy JSON Input'!$D:$D,0),FALSE),FALSE),
IF(_xlpm.overrideMatch,_xlpm.overrideMatch,IF(_xlpm.allMatch,_xlpm.allMatch,IF(_xlpm.defaultMatch,_xlpm.defaultMatch,FALSE))))</f>
        <v>0</v>
      </c>
      <c r="E739" t="str" cm="1">
        <f t="array" ref="E739">IF($D739&lt;&gt;FALSE,_xlfn.LET(_xlpm.legacyData,INDEX('INPUT Legacy JSON Input'!$C:$C,$D739),
_xlpm.interimString,MID(_xlpm.legacyData,FIND(E$1,_xlpm.legacyData)+LEN(E$1)+3,LEN(_xlpm.legacyData)),
IF(ISERROR(FIND(E$1,_xlpm.legacyData)),"",LEFT(_xlpm.interimString,FIND("}",_xlpm.interimString)-2))),"")</f>
        <v/>
      </c>
      <c r="F739" t="str" cm="1">
        <f t="array" ref="F739">IF($D739&lt;&gt;FALSE,_xlfn.LET(_xlpm.legacyData,INDEX('INPUT Legacy JSON Input'!$C:$C,$D739),
_xlpm.interimString,MID(_xlpm.legacyData,FIND(F$1,_xlpm.legacyData)+LEN(F$1)+3,LEN(_xlpm.legacyData)),
IF(ISERROR(FIND(F$1,_xlpm.legacyData)),"",LEFT(_xlpm.interimString,FIND("}",_xlpm.interimString)-2))),"")</f>
        <v/>
      </c>
      <c r="G739" t="str" cm="1">
        <f t="array" ref="G739">IF($D739&lt;&gt;FALSE,_xlfn.LET(_xlpm.legacyData,INDEX('INPUT Legacy JSON Input'!$C:$C,$D739),
_xlpm.interimString,MID(_xlpm.legacyData,FIND(G$1,_xlpm.legacyData)+LEN(G$1)+3,LEN(_xlpm.legacyData)),
IF(ISERROR(FIND(G$1,_xlpm.legacyData)),"",LEFT(_xlpm.interimString,FIND("}",_xlpm.interimString)-2))),"")</f>
        <v/>
      </c>
      <c r="H739" s="9" t="str">
        <f>IF(OR(AND(E739="",F739="",G739=""),AND(B739="labels.icon",F739="")),"",
SUBSTITUTE("{\""featureType\"":\"""&amp;A739&amp;"\"",\""elementType\"":\"""&amp;B739&amp;"\"",\""stylers\"":["&amp;
IF(OR(E739="",B739="labels.icon"),"","{\""visibility\"":\"""&amp;E739&amp;"\""},")&amp;
IF(F739="","","{\""color\"":\"""&amp;F739&amp;"\""},")&amp;
IF(OR(G739="",B739="labels.icon"),"","{\""weight\"":"&amp;G739&amp;"}")&amp;
"]}" &amp;IF((COUNTA(H740:H$778)-COUNTIF(H740:H$778,""))&gt;0, ",", ""),",]","]"))</f>
        <v/>
      </c>
    </row>
    <row r="740" spans="1:8">
      <c r="A740" s="6" t="s">
        <v>71</v>
      </c>
      <c r="B740" s="8" t="str" cm="1">
        <f t="array" ref="B740">INDEX('CONSTRUCTION 7 Types'!A:A,COUNTIF(A$2:A740,A740))</f>
        <v>labels.icon</v>
      </c>
      <c r="C740" s="8"/>
      <c r="D740" t="b">
        <f>_xlfn.LET(_xlpm.overrideMatch,IFERROR(MATCH("{""featureType"":""" &amp; INDEX('CONFIG Legacy V3 Mapping'!B:B,MATCH('OUTPUT Legacy Converter'!A740,'CONFIG Legacy V3 Mapping'!A:A,0)) &amp; """,""elementType"":""" &amp; B740 &amp; """",'INPUT Legacy JSON Input'!$D:$D,0),FALSE),
_xlpm.allMatch,IF(LEN(A740)-LEN(SUBSTITUTE(A740,".",""))=0,IFERROR(MATCH("{""featureType"":"""&amp;INDEX('CONFIG Legacy V3 Mapping'!B:B,MATCH('OUTPUT Legacy Converter'!A740,'CONFIG Legacy V3 Mapping'!A:A,0))&amp;""",""elementType"":""all""",'INPUT Legacy JSON Input'!$D:$D,0),FALSE),FALSE),
_xlpm.defaultMatch,IF(LEN(A740)-LEN(SUBSTITUTE(A740,".",""))=0,IFERROR(MATCH("{""elementType"":""" &amp; B740 &amp; """",'INPUT Legacy JSON Input'!$D:$D,0),FALSE),FALSE),
IF(_xlpm.overrideMatch,_xlpm.overrideMatch,IF(_xlpm.allMatch,_xlpm.allMatch,IF(_xlpm.defaultMatch,_xlpm.defaultMatch,FALSE))))</f>
        <v>0</v>
      </c>
      <c r="E740" t="str" cm="1">
        <f t="array" ref="E740">IF($D740&lt;&gt;FALSE,_xlfn.LET(_xlpm.legacyData,INDEX('INPUT Legacy JSON Input'!$C:$C,$D740),
_xlpm.interimString,MID(_xlpm.legacyData,FIND(E$1,_xlpm.legacyData)+LEN(E$1)+3,LEN(_xlpm.legacyData)),
IF(ISERROR(FIND(E$1,_xlpm.legacyData)),"",LEFT(_xlpm.interimString,FIND("}",_xlpm.interimString)-2))),"")</f>
        <v/>
      </c>
      <c r="F740" t="str" cm="1">
        <f t="array" ref="F740">IF($D740&lt;&gt;FALSE,_xlfn.LET(_xlpm.legacyData,INDEX('INPUT Legacy JSON Input'!$C:$C,$D740),
_xlpm.interimString,MID(_xlpm.legacyData,FIND(F$1,_xlpm.legacyData)+LEN(F$1)+3,LEN(_xlpm.legacyData)),
IF(ISERROR(FIND(F$1,_xlpm.legacyData)),"",LEFT(_xlpm.interimString,FIND("}",_xlpm.interimString)-2))),"")</f>
        <v/>
      </c>
      <c r="G740" t="str" cm="1">
        <f t="array" ref="G740">IF($D740&lt;&gt;FALSE,_xlfn.LET(_xlpm.legacyData,INDEX('INPUT Legacy JSON Input'!$C:$C,$D740),
_xlpm.interimString,MID(_xlpm.legacyData,FIND(G$1,_xlpm.legacyData)+LEN(G$1)+3,LEN(_xlpm.legacyData)),
IF(ISERROR(FIND(G$1,_xlpm.legacyData)),"",LEFT(_xlpm.interimString,FIND("}",_xlpm.interimString)-2))),"")</f>
        <v/>
      </c>
      <c r="H740" s="9" t="str">
        <f>IF(OR(AND(E740="",F740="",G740=""),AND(B740="labels.icon",F740="")),"",
SUBSTITUTE("{\""featureType\"":\"""&amp;A740&amp;"\"",\""elementType\"":\"""&amp;B740&amp;"\"",\""stylers\"":["&amp;
IF(OR(E740="",B740="labels.icon"),"","{\""visibility\"":\"""&amp;E740&amp;"\""},")&amp;
IF(F740="","","{\""color\"":\"""&amp;F740&amp;"\""},")&amp;
IF(OR(G740="",B740="labels.icon"),"","{\""weight\"":"&amp;G740&amp;"}")&amp;
"]}" &amp;IF((COUNTA(H741:H$778)-COUNTIF(H741:H$778,""))&gt;0, ",", ""),",]","]"))</f>
        <v/>
      </c>
    </row>
    <row r="741" spans="1:8">
      <c r="A741" s="6" t="s">
        <v>72</v>
      </c>
      <c r="B741" s="8" t="str" cm="1">
        <f t="array" ref="B741">INDEX('CONSTRUCTION 7 Types'!A:A,COUNTIF(A$2:A741,A741))</f>
        <v>labels.icon</v>
      </c>
      <c r="C741" s="8"/>
      <c r="D741" t="b">
        <f>_xlfn.LET(_xlpm.overrideMatch,IFERROR(MATCH("{""featureType"":""" &amp; INDEX('CONFIG Legacy V3 Mapping'!B:B,MATCH('OUTPUT Legacy Converter'!A741,'CONFIG Legacy V3 Mapping'!A:A,0)) &amp; """,""elementType"":""" &amp; B741 &amp; """",'INPUT Legacy JSON Input'!$D:$D,0),FALSE),
_xlpm.allMatch,IF(LEN(A741)-LEN(SUBSTITUTE(A741,".",""))=0,IFERROR(MATCH("{""featureType"":"""&amp;INDEX('CONFIG Legacy V3 Mapping'!B:B,MATCH('OUTPUT Legacy Converter'!A741,'CONFIG Legacy V3 Mapping'!A:A,0))&amp;""",""elementType"":""all""",'INPUT Legacy JSON Input'!$D:$D,0),FALSE),FALSE),
_xlpm.defaultMatch,IF(LEN(A741)-LEN(SUBSTITUTE(A741,".",""))=0,IFERROR(MATCH("{""elementType"":""" &amp; B741 &amp; """",'INPUT Legacy JSON Input'!$D:$D,0),FALSE),FALSE),
IF(_xlpm.overrideMatch,_xlpm.overrideMatch,IF(_xlpm.allMatch,_xlpm.allMatch,IF(_xlpm.defaultMatch,_xlpm.defaultMatch,FALSE))))</f>
        <v>0</v>
      </c>
      <c r="E741" t="str" cm="1">
        <f t="array" ref="E741">IF($D741&lt;&gt;FALSE,_xlfn.LET(_xlpm.legacyData,INDEX('INPUT Legacy JSON Input'!$C:$C,$D741),
_xlpm.interimString,MID(_xlpm.legacyData,FIND(E$1,_xlpm.legacyData)+LEN(E$1)+3,LEN(_xlpm.legacyData)),
IF(ISERROR(FIND(E$1,_xlpm.legacyData)),"",LEFT(_xlpm.interimString,FIND("}",_xlpm.interimString)-2))),"")</f>
        <v/>
      </c>
      <c r="F741" t="str" cm="1">
        <f t="array" ref="F741">IF($D741&lt;&gt;FALSE,_xlfn.LET(_xlpm.legacyData,INDEX('INPUT Legacy JSON Input'!$C:$C,$D741),
_xlpm.interimString,MID(_xlpm.legacyData,FIND(F$1,_xlpm.legacyData)+LEN(F$1)+3,LEN(_xlpm.legacyData)),
IF(ISERROR(FIND(F$1,_xlpm.legacyData)),"",LEFT(_xlpm.interimString,FIND("}",_xlpm.interimString)-2))),"")</f>
        <v/>
      </c>
      <c r="G741" t="str" cm="1">
        <f t="array" ref="G741">IF($D741&lt;&gt;FALSE,_xlfn.LET(_xlpm.legacyData,INDEX('INPUT Legacy JSON Input'!$C:$C,$D741),
_xlpm.interimString,MID(_xlpm.legacyData,FIND(G$1,_xlpm.legacyData)+LEN(G$1)+3,LEN(_xlpm.legacyData)),
IF(ISERROR(FIND(G$1,_xlpm.legacyData)),"",LEFT(_xlpm.interimString,FIND("}",_xlpm.interimString)-2))),"")</f>
        <v/>
      </c>
      <c r="H741" s="9" t="str">
        <f>IF(OR(AND(E741="",F741="",G741=""),AND(B741="labels.icon",F741="")),"",
SUBSTITUTE("{\""featureType\"":\"""&amp;A741&amp;"\"",\""elementType\"":\"""&amp;B741&amp;"\"",\""stylers\"":["&amp;
IF(OR(E741="",B741="labels.icon"),"","{\""visibility\"":\"""&amp;E741&amp;"\""},")&amp;
IF(F741="","","{\""color\"":\"""&amp;F741&amp;"\""},")&amp;
IF(OR(G741="",B741="labels.icon"),"","{\""weight\"":"&amp;G741&amp;"}")&amp;
"]}" &amp;IF((COUNTA(H742:H$778)-COUNTIF(H742:H$778,""))&gt;0, ",", ""),",]","]"))</f>
        <v/>
      </c>
    </row>
    <row r="742" spans="1:8">
      <c r="A742" s="6" t="s">
        <v>73</v>
      </c>
      <c r="B742" s="8" t="str" cm="1">
        <f t="array" ref="B742">INDEX('CONSTRUCTION 7 Types'!A:A,COUNTIF(A$2:A742,A742))</f>
        <v>labels.icon</v>
      </c>
      <c r="C742" s="8"/>
      <c r="D742" t="b">
        <f>_xlfn.LET(_xlpm.overrideMatch,IFERROR(MATCH("{""featureType"":""" &amp; INDEX('CONFIG Legacy V3 Mapping'!B:B,MATCH('OUTPUT Legacy Converter'!A742,'CONFIG Legacy V3 Mapping'!A:A,0)) &amp; """,""elementType"":""" &amp; B742 &amp; """",'INPUT Legacy JSON Input'!$D:$D,0),FALSE),
_xlpm.allMatch,IF(LEN(A742)-LEN(SUBSTITUTE(A742,".",""))=0,IFERROR(MATCH("{""featureType"":"""&amp;INDEX('CONFIG Legacy V3 Mapping'!B:B,MATCH('OUTPUT Legacy Converter'!A742,'CONFIG Legacy V3 Mapping'!A:A,0))&amp;""",""elementType"":""all""",'INPUT Legacy JSON Input'!$D:$D,0),FALSE),FALSE),
_xlpm.defaultMatch,IF(LEN(A742)-LEN(SUBSTITUTE(A742,".",""))=0,IFERROR(MATCH("{""elementType"":""" &amp; B742 &amp; """",'INPUT Legacy JSON Input'!$D:$D,0),FALSE),FALSE),
IF(_xlpm.overrideMatch,_xlpm.overrideMatch,IF(_xlpm.allMatch,_xlpm.allMatch,IF(_xlpm.defaultMatch,_xlpm.defaultMatch,FALSE))))</f>
        <v>0</v>
      </c>
      <c r="E742" t="str" cm="1">
        <f t="array" ref="E742">IF($D742&lt;&gt;FALSE,_xlfn.LET(_xlpm.legacyData,INDEX('INPUT Legacy JSON Input'!$C:$C,$D742),
_xlpm.interimString,MID(_xlpm.legacyData,FIND(E$1,_xlpm.legacyData)+LEN(E$1)+3,LEN(_xlpm.legacyData)),
IF(ISERROR(FIND(E$1,_xlpm.legacyData)),"",LEFT(_xlpm.interimString,FIND("}",_xlpm.interimString)-2))),"")</f>
        <v/>
      </c>
      <c r="F742" t="str" cm="1">
        <f t="array" ref="F742">IF($D742&lt;&gt;FALSE,_xlfn.LET(_xlpm.legacyData,INDEX('INPUT Legacy JSON Input'!$C:$C,$D742),
_xlpm.interimString,MID(_xlpm.legacyData,FIND(F$1,_xlpm.legacyData)+LEN(F$1)+3,LEN(_xlpm.legacyData)),
IF(ISERROR(FIND(F$1,_xlpm.legacyData)),"",LEFT(_xlpm.interimString,FIND("}",_xlpm.interimString)-2))),"")</f>
        <v/>
      </c>
      <c r="G742" t="str" cm="1">
        <f t="array" ref="G742">IF($D742&lt;&gt;FALSE,_xlfn.LET(_xlpm.legacyData,INDEX('INPUT Legacy JSON Input'!$C:$C,$D742),
_xlpm.interimString,MID(_xlpm.legacyData,FIND(G$1,_xlpm.legacyData)+LEN(G$1)+3,LEN(_xlpm.legacyData)),
IF(ISERROR(FIND(G$1,_xlpm.legacyData)),"",LEFT(_xlpm.interimString,FIND("}",_xlpm.interimString)-2))),"")</f>
        <v/>
      </c>
      <c r="H742" s="9" t="str">
        <f>IF(OR(AND(E742="",F742="",G742=""),AND(B742="labels.icon",F742="")),"",
SUBSTITUTE("{\""featureType\"":\"""&amp;A742&amp;"\"",\""elementType\"":\"""&amp;B742&amp;"\"",\""stylers\"":["&amp;
IF(OR(E742="",B742="labels.icon"),"","{\""visibility\"":\"""&amp;E742&amp;"\""},")&amp;
IF(F742="","","{\""color\"":\"""&amp;F742&amp;"\""},")&amp;
IF(OR(G742="",B742="labels.icon"),"","{\""weight\"":"&amp;G742&amp;"}")&amp;
"]}" &amp;IF((COUNTA(H743:H$778)-COUNTIF(H743:H$778,""))&gt;0, ",", ""),",]","]"))</f>
        <v/>
      </c>
    </row>
    <row r="743" spans="1:8">
      <c r="A743" s="6" t="s">
        <v>74</v>
      </c>
      <c r="B743" s="8" t="str" cm="1">
        <f t="array" ref="B743">INDEX('CONSTRUCTION 7 Types'!A:A,COUNTIF(A$2:A743,A743))</f>
        <v>labels.icon</v>
      </c>
      <c r="C743" s="8"/>
      <c r="D743" t="b">
        <f>_xlfn.LET(_xlpm.overrideMatch,IFERROR(MATCH("{""featureType"":""" &amp; INDEX('CONFIG Legacy V3 Mapping'!B:B,MATCH('OUTPUT Legacy Converter'!A743,'CONFIG Legacy V3 Mapping'!A:A,0)) &amp; """,""elementType"":""" &amp; B743 &amp; """",'INPUT Legacy JSON Input'!$D:$D,0),FALSE),
_xlpm.allMatch,IF(LEN(A743)-LEN(SUBSTITUTE(A743,".",""))=0,IFERROR(MATCH("{""featureType"":"""&amp;INDEX('CONFIG Legacy V3 Mapping'!B:B,MATCH('OUTPUT Legacy Converter'!A743,'CONFIG Legacy V3 Mapping'!A:A,0))&amp;""",""elementType"":""all""",'INPUT Legacy JSON Input'!$D:$D,0),FALSE),FALSE),
_xlpm.defaultMatch,IF(LEN(A743)-LEN(SUBSTITUTE(A743,".",""))=0,IFERROR(MATCH("{""elementType"":""" &amp; B743 &amp; """",'INPUT Legacy JSON Input'!$D:$D,0),FALSE),FALSE),
IF(_xlpm.overrideMatch,_xlpm.overrideMatch,IF(_xlpm.allMatch,_xlpm.allMatch,IF(_xlpm.defaultMatch,_xlpm.defaultMatch,FALSE))))</f>
        <v>0</v>
      </c>
      <c r="E743" t="str" cm="1">
        <f t="array" ref="E743">IF($D743&lt;&gt;FALSE,_xlfn.LET(_xlpm.legacyData,INDEX('INPUT Legacy JSON Input'!$C:$C,$D743),
_xlpm.interimString,MID(_xlpm.legacyData,FIND(E$1,_xlpm.legacyData)+LEN(E$1)+3,LEN(_xlpm.legacyData)),
IF(ISERROR(FIND(E$1,_xlpm.legacyData)),"",LEFT(_xlpm.interimString,FIND("}",_xlpm.interimString)-2))),"")</f>
        <v/>
      </c>
      <c r="F743" t="str" cm="1">
        <f t="array" ref="F743">IF($D743&lt;&gt;FALSE,_xlfn.LET(_xlpm.legacyData,INDEX('INPUT Legacy JSON Input'!$C:$C,$D743),
_xlpm.interimString,MID(_xlpm.legacyData,FIND(F$1,_xlpm.legacyData)+LEN(F$1)+3,LEN(_xlpm.legacyData)),
IF(ISERROR(FIND(F$1,_xlpm.legacyData)),"",LEFT(_xlpm.interimString,FIND("}",_xlpm.interimString)-2))),"")</f>
        <v/>
      </c>
      <c r="G743" t="str" cm="1">
        <f t="array" ref="G743">IF($D743&lt;&gt;FALSE,_xlfn.LET(_xlpm.legacyData,INDEX('INPUT Legacy JSON Input'!$C:$C,$D743),
_xlpm.interimString,MID(_xlpm.legacyData,FIND(G$1,_xlpm.legacyData)+LEN(G$1)+3,LEN(_xlpm.legacyData)),
IF(ISERROR(FIND(G$1,_xlpm.legacyData)),"",LEFT(_xlpm.interimString,FIND("}",_xlpm.interimString)-2))),"")</f>
        <v/>
      </c>
      <c r="H743" s="9" t="str">
        <f>IF(OR(AND(E743="",F743="",G743=""),AND(B743="labels.icon",F743="")),"",
SUBSTITUTE("{\""featureType\"":\"""&amp;A743&amp;"\"",\""elementType\"":\"""&amp;B743&amp;"\"",\""stylers\"":["&amp;
IF(OR(E743="",B743="labels.icon"),"","{\""visibility\"":\"""&amp;E743&amp;"\""},")&amp;
IF(F743="","","{\""color\"":\"""&amp;F743&amp;"\""},")&amp;
IF(OR(G743="",B743="labels.icon"),"","{\""weight\"":"&amp;G743&amp;"}")&amp;
"]}" &amp;IF((COUNTA(H744:H$778)-COUNTIF(H744:H$778,""))&gt;0, ",", ""),",]","]"))</f>
        <v/>
      </c>
    </row>
    <row r="744" spans="1:8">
      <c r="A744" s="6" t="s">
        <v>75</v>
      </c>
      <c r="B744" s="8" t="str" cm="1">
        <f t="array" ref="B744">INDEX('CONSTRUCTION 7 Types'!A:A,COUNTIF(A$2:A744,A744))</f>
        <v>labels.icon</v>
      </c>
      <c r="C744" s="8"/>
      <c r="D744" t="b">
        <f>_xlfn.LET(_xlpm.overrideMatch,IFERROR(MATCH("{""featureType"":""" &amp; INDEX('CONFIG Legacy V3 Mapping'!B:B,MATCH('OUTPUT Legacy Converter'!A744,'CONFIG Legacy V3 Mapping'!A:A,0)) &amp; """,""elementType"":""" &amp; B744 &amp; """",'INPUT Legacy JSON Input'!$D:$D,0),FALSE),
_xlpm.allMatch,IF(LEN(A744)-LEN(SUBSTITUTE(A744,".",""))=0,IFERROR(MATCH("{""featureType"":"""&amp;INDEX('CONFIG Legacy V3 Mapping'!B:B,MATCH('OUTPUT Legacy Converter'!A744,'CONFIG Legacy V3 Mapping'!A:A,0))&amp;""",""elementType"":""all""",'INPUT Legacy JSON Input'!$D:$D,0),FALSE),FALSE),
_xlpm.defaultMatch,IF(LEN(A744)-LEN(SUBSTITUTE(A744,".",""))=0,IFERROR(MATCH("{""elementType"":""" &amp; B744 &amp; """",'INPUT Legacy JSON Input'!$D:$D,0),FALSE),FALSE),
IF(_xlpm.overrideMatch,_xlpm.overrideMatch,IF(_xlpm.allMatch,_xlpm.allMatch,IF(_xlpm.defaultMatch,_xlpm.defaultMatch,FALSE))))</f>
        <v>0</v>
      </c>
      <c r="E744" t="str" cm="1">
        <f t="array" ref="E744">IF($D744&lt;&gt;FALSE,_xlfn.LET(_xlpm.legacyData,INDEX('INPUT Legacy JSON Input'!$C:$C,$D744),
_xlpm.interimString,MID(_xlpm.legacyData,FIND(E$1,_xlpm.legacyData)+LEN(E$1)+3,LEN(_xlpm.legacyData)),
IF(ISERROR(FIND(E$1,_xlpm.legacyData)),"",LEFT(_xlpm.interimString,FIND("}",_xlpm.interimString)-2))),"")</f>
        <v/>
      </c>
      <c r="F744" t="str" cm="1">
        <f t="array" ref="F744">IF($D744&lt;&gt;FALSE,_xlfn.LET(_xlpm.legacyData,INDEX('INPUT Legacy JSON Input'!$C:$C,$D744),
_xlpm.interimString,MID(_xlpm.legacyData,FIND(F$1,_xlpm.legacyData)+LEN(F$1)+3,LEN(_xlpm.legacyData)),
IF(ISERROR(FIND(F$1,_xlpm.legacyData)),"",LEFT(_xlpm.interimString,FIND("}",_xlpm.interimString)-2))),"")</f>
        <v/>
      </c>
      <c r="G744" t="str" cm="1">
        <f t="array" ref="G744">IF($D744&lt;&gt;FALSE,_xlfn.LET(_xlpm.legacyData,INDEX('INPUT Legacy JSON Input'!$C:$C,$D744),
_xlpm.interimString,MID(_xlpm.legacyData,FIND(G$1,_xlpm.legacyData)+LEN(G$1)+3,LEN(_xlpm.legacyData)),
IF(ISERROR(FIND(G$1,_xlpm.legacyData)),"",LEFT(_xlpm.interimString,FIND("}",_xlpm.interimString)-2))),"")</f>
        <v/>
      </c>
      <c r="H744" s="9" t="str">
        <f>IF(OR(AND(E744="",F744="",G744=""),AND(B744="labels.icon",F744="")),"",
SUBSTITUTE("{\""featureType\"":\"""&amp;A744&amp;"\"",\""elementType\"":\"""&amp;B744&amp;"\"",\""stylers\"":["&amp;
IF(OR(E744="",B744="labels.icon"),"","{\""visibility\"":\"""&amp;E744&amp;"\""},")&amp;
IF(F744="","","{\""color\"":\"""&amp;F744&amp;"\""},")&amp;
IF(OR(G744="",B744="labels.icon"),"","{\""weight\"":"&amp;G744&amp;"}")&amp;
"]}" &amp;IF((COUNTA(H745:H$778)-COUNTIF(H745:H$778,""))&gt;0, ",", ""),",]","]"))</f>
        <v/>
      </c>
    </row>
    <row r="745" spans="1:8">
      <c r="A745" s="6" t="s">
        <v>76</v>
      </c>
      <c r="B745" s="8" t="str" cm="1">
        <f t="array" ref="B745">INDEX('CONSTRUCTION 7 Types'!A:A,COUNTIF(A$2:A745,A745))</f>
        <v>labels.icon</v>
      </c>
      <c r="C745" s="8"/>
      <c r="D745" t="b">
        <f>_xlfn.LET(_xlpm.overrideMatch,IFERROR(MATCH("{""featureType"":""" &amp; INDEX('CONFIG Legacy V3 Mapping'!B:B,MATCH('OUTPUT Legacy Converter'!A745,'CONFIG Legacy V3 Mapping'!A:A,0)) &amp; """,""elementType"":""" &amp; B745 &amp; """",'INPUT Legacy JSON Input'!$D:$D,0),FALSE),
_xlpm.allMatch,IF(LEN(A745)-LEN(SUBSTITUTE(A745,".",""))=0,IFERROR(MATCH("{""featureType"":"""&amp;INDEX('CONFIG Legacy V3 Mapping'!B:B,MATCH('OUTPUT Legacy Converter'!A745,'CONFIG Legacy V3 Mapping'!A:A,0))&amp;""",""elementType"":""all""",'INPUT Legacy JSON Input'!$D:$D,0),FALSE),FALSE),
_xlpm.defaultMatch,IF(LEN(A745)-LEN(SUBSTITUTE(A745,".",""))=0,IFERROR(MATCH("{""elementType"":""" &amp; B745 &amp; """",'INPUT Legacy JSON Input'!$D:$D,0),FALSE),FALSE),
IF(_xlpm.overrideMatch,_xlpm.overrideMatch,IF(_xlpm.allMatch,_xlpm.allMatch,IF(_xlpm.defaultMatch,_xlpm.defaultMatch,FALSE))))</f>
        <v>0</v>
      </c>
      <c r="E745" t="str" cm="1">
        <f t="array" ref="E745">IF($D745&lt;&gt;FALSE,_xlfn.LET(_xlpm.legacyData,INDEX('INPUT Legacy JSON Input'!$C:$C,$D745),
_xlpm.interimString,MID(_xlpm.legacyData,FIND(E$1,_xlpm.legacyData)+LEN(E$1)+3,LEN(_xlpm.legacyData)),
IF(ISERROR(FIND(E$1,_xlpm.legacyData)),"",LEFT(_xlpm.interimString,FIND("}",_xlpm.interimString)-2))),"")</f>
        <v/>
      </c>
      <c r="F745" t="str" cm="1">
        <f t="array" ref="F745">IF($D745&lt;&gt;FALSE,_xlfn.LET(_xlpm.legacyData,INDEX('INPUT Legacy JSON Input'!$C:$C,$D745),
_xlpm.interimString,MID(_xlpm.legacyData,FIND(F$1,_xlpm.legacyData)+LEN(F$1)+3,LEN(_xlpm.legacyData)),
IF(ISERROR(FIND(F$1,_xlpm.legacyData)),"",LEFT(_xlpm.interimString,FIND("}",_xlpm.interimString)-2))),"")</f>
        <v/>
      </c>
      <c r="G745" t="str" cm="1">
        <f t="array" ref="G745">IF($D745&lt;&gt;FALSE,_xlfn.LET(_xlpm.legacyData,INDEX('INPUT Legacy JSON Input'!$C:$C,$D745),
_xlpm.interimString,MID(_xlpm.legacyData,FIND(G$1,_xlpm.legacyData)+LEN(G$1)+3,LEN(_xlpm.legacyData)),
IF(ISERROR(FIND(G$1,_xlpm.legacyData)),"",LEFT(_xlpm.interimString,FIND("}",_xlpm.interimString)-2))),"")</f>
        <v/>
      </c>
      <c r="H745" s="9" t="str">
        <f>IF(OR(AND(E745="",F745="",G745=""),AND(B745="labels.icon",F745="")),"",
SUBSTITUTE("{\""featureType\"":\"""&amp;A745&amp;"\"",\""elementType\"":\"""&amp;B745&amp;"\"",\""stylers\"":["&amp;
IF(OR(E745="",B745="labels.icon"),"","{\""visibility\"":\"""&amp;E745&amp;"\""},")&amp;
IF(F745="","","{\""color\"":\"""&amp;F745&amp;"\""},")&amp;
IF(OR(G745="",B745="labels.icon"),"","{\""weight\"":"&amp;G745&amp;"}")&amp;
"]}" &amp;IF((COUNTA(H746:H$778)-COUNTIF(H746:H$778,""))&gt;0, ",", ""),",]","]"))</f>
        <v/>
      </c>
    </row>
    <row r="746" spans="1:8">
      <c r="A746" s="6" t="s">
        <v>77</v>
      </c>
      <c r="B746" s="8" t="str" cm="1">
        <f t="array" ref="B746">INDEX('CONSTRUCTION 7 Types'!A:A,COUNTIF(A$2:A746,A746))</f>
        <v>labels.icon</v>
      </c>
      <c r="C746" s="8"/>
      <c r="D746" t="b">
        <f>_xlfn.LET(_xlpm.overrideMatch,IFERROR(MATCH("{""featureType"":""" &amp; INDEX('CONFIG Legacy V3 Mapping'!B:B,MATCH('OUTPUT Legacy Converter'!A746,'CONFIG Legacy V3 Mapping'!A:A,0)) &amp; """,""elementType"":""" &amp; B746 &amp; """",'INPUT Legacy JSON Input'!$D:$D,0),FALSE),
_xlpm.allMatch,IF(LEN(A746)-LEN(SUBSTITUTE(A746,".",""))=0,IFERROR(MATCH("{""featureType"":"""&amp;INDEX('CONFIG Legacy V3 Mapping'!B:B,MATCH('OUTPUT Legacy Converter'!A746,'CONFIG Legacy V3 Mapping'!A:A,0))&amp;""",""elementType"":""all""",'INPUT Legacy JSON Input'!$D:$D,0),FALSE),FALSE),
_xlpm.defaultMatch,IF(LEN(A746)-LEN(SUBSTITUTE(A746,".",""))=0,IFERROR(MATCH("{""elementType"":""" &amp; B746 &amp; """",'INPUT Legacy JSON Input'!$D:$D,0),FALSE),FALSE),
IF(_xlpm.overrideMatch,_xlpm.overrideMatch,IF(_xlpm.allMatch,_xlpm.allMatch,IF(_xlpm.defaultMatch,_xlpm.defaultMatch,FALSE))))</f>
        <v>0</v>
      </c>
      <c r="E746" t="str" cm="1">
        <f t="array" ref="E746">IF($D746&lt;&gt;FALSE,_xlfn.LET(_xlpm.legacyData,INDEX('INPUT Legacy JSON Input'!$C:$C,$D746),
_xlpm.interimString,MID(_xlpm.legacyData,FIND(E$1,_xlpm.legacyData)+LEN(E$1)+3,LEN(_xlpm.legacyData)),
IF(ISERROR(FIND(E$1,_xlpm.legacyData)),"",LEFT(_xlpm.interimString,FIND("}",_xlpm.interimString)-2))),"")</f>
        <v/>
      </c>
      <c r="F746" t="str" cm="1">
        <f t="array" ref="F746">IF($D746&lt;&gt;FALSE,_xlfn.LET(_xlpm.legacyData,INDEX('INPUT Legacy JSON Input'!$C:$C,$D746),
_xlpm.interimString,MID(_xlpm.legacyData,FIND(F$1,_xlpm.legacyData)+LEN(F$1)+3,LEN(_xlpm.legacyData)),
IF(ISERROR(FIND(F$1,_xlpm.legacyData)),"",LEFT(_xlpm.interimString,FIND("}",_xlpm.interimString)-2))),"")</f>
        <v/>
      </c>
      <c r="G746" t="str" cm="1">
        <f t="array" ref="G746">IF($D746&lt;&gt;FALSE,_xlfn.LET(_xlpm.legacyData,INDEX('INPUT Legacy JSON Input'!$C:$C,$D746),
_xlpm.interimString,MID(_xlpm.legacyData,FIND(G$1,_xlpm.legacyData)+LEN(G$1)+3,LEN(_xlpm.legacyData)),
IF(ISERROR(FIND(G$1,_xlpm.legacyData)),"",LEFT(_xlpm.interimString,FIND("}",_xlpm.interimString)-2))),"")</f>
        <v/>
      </c>
      <c r="H746" s="9" t="str">
        <f>IF(OR(AND(E746="",F746="",G746=""),AND(B746="labels.icon",F746="")),"",
SUBSTITUTE("{\""featureType\"":\"""&amp;A746&amp;"\"",\""elementType\"":\"""&amp;B746&amp;"\"",\""stylers\"":["&amp;
IF(OR(E746="",B746="labels.icon"),"","{\""visibility\"":\"""&amp;E746&amp;"\""},")&amp;
IF(F746="","","{\""color\"":\"""&amp;F746&amp;"\""},")&amp;
IF(OR(G746="",B746="labels.icon"),"","{\""weight\"":"&amp;G746&amp;"}")&amp;
"]}" &amp;IF((COUNTA(H747:H$778)-COUNTIF(H747:H$778,""))&gt;0, ",", ""),",]","]"))</f>
        <v/>
      </c>
    </row>
    <row r="747" spans="1:8">
      <c r="A747" s="6" t="s">
        <v>78</v>
      </c>
      <c r="B747" s="8" t="str" cm="1">
        <f t="array" ref="B747">INDEX('CONSTRUCTION 7 Types'!A:A,COUNTIF(A$2:A747,A747))</f>
        <v>labels.icon</v>
      </c>
      <c r="C747" s="8"/>
      <c r="D747" t="b">
        <f>_xlfn.LET(_xlpm.overrideMatch,IFERROR(MATCH("{""featureType"":""" &amp; INDEX('CONFIG Legacy V3 Mapping'!B:B,MATCH('OUTPUT Legacy Converter'!A747,'CONFIG Legacy V3 Mapping'!A:A,0)) &amp; """,""elementType"":""" &amp; B747 &amp; """",'INPUT Legacy JSON Input'!$D:$D,0),FALSE),
_xlpm.allMatch,IF(LEN(A747)-LEN(SUBSTITUTE(A747,".",""))=0,IFERROR(MATCH("{""featureType"":"""&amp;INDEX('CONFIG Legacy V3 Mapping'!B:B,MATCH('OUTPUT Legacy Converter'!A747,'CONFIG Legacy V3 Mapping'!A:A,0))&amp;""",""elementType"":""all""",'INPUT Legacy JSON Input'!$D:$D,0),FALSE),FALSE),
_xlpm.defaultMatch,IF(LEN(A747)-LEN(SUBSTITUTE(A747,".",""))=0,IFERROR(MATCH("{""elementType"":""" &amp; B747 &amp; """",'INPUT Legacy JSON Input'!$D:$D,0),FALSE),FALSE),
IF(_xlpm.overrideMatch,_xlpm.overrideMatch,IF(_xlpm.allMatch,_xlpm.allMatch,IF(_xlpm.defaultMatch,_xlpm.defaultMatch,FALSE))))</f>
        <v>0</v>
      </c>
      <c r="E747" t="str" cm="1">
        <f t="array" ref="E747">IF($D747&lt;&gt;FALSE,_xlfn.LET(_xlpm.legacyData,INDEX('INPUT Legacy JSON Input'!$C:$C,$D747),
_xlpm.interimString,MID(_xlpm.legacyData,FIND(E$1,_xlpm.legacyData)+LEN(E$1)+3,LEN(_xlpm.legacyData)),
IF(ISERROR(FIND(E$1,_xlpm.legacyData)),"",LEFT(_xlpm.interimString,FIND("}",_xlpm.interimString)-2))),"")</f>
        <v/>
      </c>
      <c r="F747" t="str" cm="1">
        <f t="array" ref="F747">IF($D747&lt;&gt;FALSE,_xlfn.LET(_xlpm.legacyData,INDEX('INPUT Legacy JSON Input'!$C:$C,$D747),
_xlpm.interimString,MID(_xlpm.legacyData,FIND(F$1,_xlpm.legacyData)+LEN(F$1)+3,LEN(_xlpm.legacyData)),
IF(ISERROR(FIND(F$1,_xlpm.legacyData)),"",LEFT(_xlpm.interimString,FIND("}",_xlpm.interimString)-2))),"")</f>
        <v/>
      </c>
      <c r="G747" t="str" cm="1">
        <f t="array" ref="G747">IF($D747&lt;&gt;FALSE,_xlfn.LET(_xlpm.legacyData,INDEX('INPUT Legacy JSON Input'!$C:$C,$D747),
_xlpm.interimString,MID(_xlpm.legacyData,FIND(G$1,_xlpm.legacyData)+LEN(G$1)+3,LEN(_xlpm.legacyData)),
IF(ISERROR(FIND(G$1,_xlpm.legacyData)),"",LEFT(_xlpm.interimString,FIND("}",_xlpm.interimString)-2))),"")</f>
        <v/>
      </c>
      <c r="H747" s="9" t="str">
        <f>IF(OR(AND(E747="",F747="",G747=""),AND(B747="labels.icon",F747="")),"",
SUBSTITUTE("{\""featureType\"":\"""&amp;A747&amp;"\"",\""elementType\"":\"""&amp;B747&amp;"\"",\""stylers\"":["&amp;
IF(OR(E747="",B747="labels.icon"),"","{\""visibility\"":\"""&amp;E747&amp;"\""},")&amp;
IF(F747="","","{\""color\"":\"""&amp;F747&amp;"\""},")&amp;
IF(OR(G747="",B747="labels.icon"),"","{\""weight\"":"&amp;G747&amp;"}")&amp;
"]}" &amp;IF((COUNTA(H748:H$778)-COUNTIF(H748:H$778,""))&gt;0, ",", ""),",]","]"))</f>
        <v/>
      </c>
    </row>
    <row r="748" spans="1:8">
      <c r="A748" s="6" t="s">
        <v>79</v>
      </c>
      <c r="B748" s="8" t="str" cm="1">
        <f t="array" ref="B748">INDEX('CONSTRUCTION 7 Types'!A:A,COUNTIF(A$2:A748,A748))</f>
        <v>labels.icon</v>
      </c>
      <c r="C748" s="8"/>
      <c r="D748" t="b">
        <f>_xlfn.LET(_xlpm.overrideMatch,IFERROR(MATCH("{""featureType"":""" &amp; INDEX('CONFIG Legacy V3 Mapping'!B:B,MATCH('OUTPUT Legacy Converter'!A748,'CONFIG Legacy V3 Mapping'!A:A,0)) &amp; """,""elementType"":""" &amp; B748 &amp; """",'INPUT Legacy JSON Input'!$D:$D,0),FALSE),
_xlpm.allMatch,IF(LEN(A748)-LEN(SUBSTITUTE(A748,".",""))=0,IFERROR(MATCH("{""featureType"":"""&amp;INDEX('CONFIG Legacy V3 Mapping'!B:B,MATCH('OUTPUT Legacy Converter'!A748,'CONFIG Legacy V3 Mapping'!A:A,0))&amp;""",""elementType"":""all""",'INPUT Legacy JSON Input'!$D:$D,0),FALSE),FALSE),
_xlpm.defaultMatch,IF(LEN(A748)-LEN(SUBSTITUTE(A748,".",""))=0,IFERROR(MATCH("{""elementType"":""" &amp; B748 &amp; """",'INPUT Legacy JSON Input'!$D:$D,0),FALSE),FALSE),
IF(_xlpm.overrideMatch,_xlpm.overrideMatch,IF(_xlpm.allMatch,_xlpm.allMatch,IF(_xlpm.defaultMatch,_xlpm.defaultMatch,FALSE))))</f>
        <v>0</v>
      </c>
      <c r="E748" t="str" cm="1">
        <f t="array" ref="E748">IF($D748&lt;&gt;FALSE,_xlfn.LET(_xlpm.legacyData,INDEX('INPUT Legacy JSON Input'!$C:$C,$D748),
_xlpm.interimString,MID(_xlpm.legacyData,FIND(E$1,_xlpm.legacyData)+LEN(E$1)+3,LEN(_xlpm.legacyData)),
IF(ISERROR(FIND(E$1,_xlpm.legacyData)),"",LEFT(_xlpm.interimString,FIND("}",_xlpm.interimString)-2))),"")</f>
        <v/>
      </c>
      <c r="F748" t="str" cm="1">
        <f t="array" ref="F748">IF($D748&lt;&gt;FALSE,_xlfn.LET(_xlpm.legacyData,INDEX('INPUT Legacy JSON Input'!$C:$C,$D748),
_xlpm.interimString,MID(_xlpm.legacyData,FIND(F$1,_xlpm.legacyData)+LEN(F$1)+3,LEN(_xlpm.legacyData)),
IF(ISERROR(FIND(F$1,_xlpm.legacyData)),"",LEFT(_xlpm.interimString,FIND("}",_xlpm.interimString)-2))),"")</f>
        <v/>
      </c>
      <c r="G748" t="str" cm="1">
        <f t="array" ref="G748">IF($D748&lt;&gt;FALSE,_xlfn.LET(_xlpm.legacyData,INDEX('INPUT Legacy JSON Input'!$C:$C,$D748),
_xlpm.interimString,MID(_xlpm.legacyData,FIND(G$1,_xlpm.legacyData)+LEN(G$1)+3,LEN(_xlpm.legacyData)),
IF(ISERROR(FIND(G$1,_xlpm.legacyData)),"",LEFT(_xlpm.interimString,FIND("}",_xlpm.interimString)-2))),"")</f>
        <v/>
      </c>
      <c r="H748" s="9" t="str">
        <f>IF(OR(AND(E748="",F748="",G748=""),AND(B748="labels.icon",F748="")),"",
SUBSTITUTE("{\""featureType\"":\"""&amp;A748&amp;"\"",\""elementType\"":\"""&amp;B748&amp;"\"",\""stylers\"":["&amp;
IF(OR(E748="",B748="labels.icon"),"","{\""visibility\"":\"""&amp;E748&amp;"\""},")&amp;
IF(F748="","","{\""color\"":\"""&amp;F748&amp;"\""},")&amp;
IF(OR(G748="",B748="labels.icon"),"","{\""weight\"":"&amp;G748&amp;"}")&amp;
"]}" &amp;IF((COUNTA(H749:H$778)-COUNTIF(H749:H$778,""))&gt;0, ",", ""),",]","]"))</f>
        <v/>
      </c>
    </row>
    <row r="749" spans="1:8">
      <c r="A749" s="6" t="s">
        <v>80</v>
      </c>
      <c r="B749" s="8" t="str" cm="1">
        <f t="array" ref="B749">INDEX('CONSTRUCTION 7 Types'!A:A,COUNTIF(A$2:A749,A749))</f>
        <v>labels.icon</v>
      </c>
      <c r="C749" s="8"/>
      <c r="D749" t="b">
        <f>_xlfn.LET(_xlpm.overrideMatch,IFERROR(MATCH("{""featureType"":""" &amp; INDEX('CONFIG Legacy V3 Mapping'!B:B,MATCH('OUTPUT Legacy Converter'!A749,'CONFIG Legacy V3 Mapping'!A:A,0)) &amp; """,""elementType"":""" &amp; B749 &amp; """",'INPUT Legacy JSON Input'!$D:$D,0),FALSE),
_xlpm.allMatch,IF(LEN(A749)-LEN(SUBSTITUTE(A749,".",""))=0,IFERROR(MATCH("{""featureType"":"""&amp;INDEX('CONFIG Legacy V3 Mapping'!B:B,MATCH('OUTPUT Legacy Converter'!A749,'CONFIG Legacy V3 Mapping'!A:A,0))&amp;""",""elementType"":""all""",'INPUT Legacy JSON Input'!$D:$D,0),FALSE),FALSE),
_xlpm.defaultMatch,IF(LEN(A749)-LEN(SUBSTITUTE(A749,".",""))=0,IFERROR(MATCH("{""elementType"":""" &amp; B749 &amp; """",'INPUT Legacy JSON Input'!$D:$D,0),FALSE),FALSE),
IF(_xlpm.overrideMatch,_xlpm.overrideMatch,IF(_xlpm.allMatch,_xlpm.allMatch,IF(_xlpm.defaultMatch,_xlpm.defaultMatch,FALSE))))</f>
        <v>0</v>
      </c>
      <c r="E749" t="str" cm="1">
        <f t="array" ref="E749">IF($D749&lt;&gt;FALSE,_xlfn.LET(_xlpm.legacyData,INDEX('INPUT Legacy JSON Input'!$C:$C,$D749),
_xlpm.interimString,MID(_xlpm.legacyData,FIND(E$1,_xlpm.legacyData)+LEN(E$1)+3,LEN(_xlpm.legacyData)),
IF(ISERROR(FIND(E$1,_xlpm.legacyData)),"",LEFT(_xlpm.interimString,FIND("}",_xlpm.interimString)-2))),"")</f>
        <v/>
      </c>
      <c r="F749" t="str" cm="1">
        <f t="array" ref="F749">IF($D749&lt;&gt;FALSE,_xlfn.LET(_xlpm.legacyData,INDEX('INPUT Legacy JSON Input'!$C:$C,$D749),
_xlpm.interimString,MID(_xlpm.legacyData,FIND(F$1,_xlpm.legacyData)+LEN(F$1)+3,LEN(_xlpm.legacyData)),
IF(ISERROR(FIND(F$1,_xlpm.legacyData)),"",LEFT(_xlpm.interimString,FIND("}",_xlpm.interimString)-2))),"")</f>
        <v/>
      </c>
      <c r="G749" t="str" cm="1">
        <f t="array" ref="G749">IF($D749&lt;&gt;FALSE,_xlfn.LET(_xlpm.legacyData,INDEX('INPUT Legacy JSON Input'!$C:$C,$D749),
_xlpm.interimString,MID(_xlpm.legacyData,FIND(G$1,_xlpm.legacyData)+LEN(G$1)+3,LEN(_xlpm.legacyData)),
IF(ISERROR(FIND(G$1,_xlpm.legacyData)),"",LEFT(_xlpm.interimString,FIND("}",_xlpm.interimString)-2))),"")</f>
        <v/>
      </c>
      <c r="H749" s="9" t="str">
        <f>IF(OR(AND(E749="",F749="",G749=""),AND(B749="labels.icon",F749="")),"",
SUBSTITUTE("{\""featureType\"":\"""&amp;A749&amp;"\"",\""elementType\"":\"""&amp;B749&amp;"\"",\""stylers\"":["&amp;
IF(OR(E749="",B749="labels.icon"),"","{\""visibility\"":\"""&amp;E749&amp;"\""},")&amp;
IF(F749="","","{\""color\"":\"""&amp;F749&amp;"\""},")&amp;
IF(OR(G749="",B749="labels.icon"),"","{\""weight\"":"&amp;G749&amp;"}")&amp;
"]}" &amp;IF((COUNTA(H750:H$778)-COUNTIF(H750:H$778,""))&gt;0, ",", ""),",]","]"))</f>
        <v/>
      </c>
    </row>
    <row r="750" spans="1:8">
      <c r="A750" s="6" t="s">
        <v>81</v>
      </c>
      <c r="B750" s="8" t="str" cm="1">
        <f t="array" ref="B750">INDEX('CONSTRUCTION 7 Types'!A:A,COUNTIF(A$2:A750,A750))</f>
        <v>labels.icon</v>
      </c>
      <c r="C750" s="8"/>
      <c r="D750" t="b">
        <f>_xlfn.LET(_xlpm.overrideMatch,IFERROR(MATCH("{""featureType"":""" &amp; INDEX('CONFIG Legacy V3 Mapping'!B:B,MATCH('OUTPUT Legacy Converter'!A750,'CONFIG Legacy V3 Mapping'!A:A,0)) &amp; """,""elementType"":""" &amp; B750 &amp; """",'INPUT Legacy JSON Input'!$D:$D,0),FALSE),
_xlpm.allMatch,IF(LEN(A750)-LEN(SUBSTITUTE(A750,".",""))=0,IFERROR(MATCH("{""featureType"":"""&amp;INDEX('CONFIG Legacy V3 Mapping'!B:B,MATCH('OUTPUT Legacy Converter'!A750,'CONFIG Legacy V3 Mapping'!A:A,0))&amp;""",""elementType"":""all""",'INPUT Legacy JSON Input'!$D:$D,0),FALSE),FALSE),
_xlpm.defaultMatch,IF(LEN(A750)-LEN(SUBSTITUTE(A750,".",""))=0,IFERROR(MATCH("{""elementType"":""" &amp; B750 &amp; """",'INPUT Legacy JSON Input'!$D:$D,0),FALSE),FALSE),
IF(_xlpm.overrideMatch,_xlpm.overrideMatch,IF(_xlpm.allMatch,_xlpm.allMatch,IF(_xlpm.defaultMatch,_xlpm.defaultMatch,FALSE))))</f>
        <v>0</v>
      </c>
      <c r="E750" t="str" cm="1">
        <f t="array" ref="E750">IF($D750&lt;&gt;FALSE,_xlfn.LET(_xlpm.legacyData,INDEX('INPUT Legacy JSON Input'!$C:$C,$D750),
_xlpm.interimString,MID(_xlpm.legacyData,FIND(E$1,_xlpm.legacyData)+LEN(E$1)+3,LEN(_xlpm.legacyData)),
IF(ISERROR(FIND(E$1,_xlpm.legacyData)),"",LEFT(_xlpm.interimString,FIND("}",_xlpm.interimString)-2))),"")</f>
        <v/>
      </c>
      <c r="F750" t="str" cm="1">
        <f t="array" ref="F750">IF($D750&lt;&gt;FALSE,_xlfn.LET(_xlpm.legacyData,INDEX('INPUT Legacy JSON Input'!$C:$C,$D750),
_xlpm.interimString,MID(_xlpm.legacyData,FIND(F$1,_xlpm.legacyData)+LEN(F$1)+3,LEN(_xlpm.legacyData)),
IF(ISERROR(FIND(F$1,_xlpm.legacyData)),"",LEFT(_xlpm.interimString,FIND("}",_xlpm.interimString)-2))),"")</f>
        <v/>
      </c>
      <c r="G750" t="str" cm="1">
        <f t="array" ref="G750">IF($D750&lt;&gt;FALSE,_xlfn.LET(_xlpm.legacyData,INDEX('INPUT Legacy JSON Input'!$C:$C,$D750),
_xlpm.interimString,MID(_xlpm.legacyData,FIND(G$1,_xlpm.legacyData)+LEN(G$1)+3,LEN(_xlpm.legacyData)),
IF(ISERROR(FIND(G$1,_xlpm.legacyData)),"",LEFT(_xlpm.interimString,FIND("}",_xlpm.interimString)-2))),"")</f>
        <v/>
      </c>
      <c r="H750" s="9" t="str">
        <f>IF(OR(AND(E750="",F750="",G750=""),AND(B750="labels.icon",F750="")),"",
SUBSTITUTE("{\""featureType\"":\"""&amp;A750&amp;"\"",\""elementType\"":\"""&amp;B750&amp;"\"",\""stylers\"":["&amp;
IF(OR(E750="",B750="labels.icon"),"","{\""visibility\"":\"""&amp;E750&amp;"\""},")&amp;
IF(F750="","","{\""color\"":\"""&amp;F750&amp;"\""},")&amp;
IF(OR(G750="",B750="labels.icon"),"","{\""weight\"":"&amp;G750&amp;"}")&amp;
"]}" &amp;IF((COUNTA(H751:H$778)-COUNTIF(H751:H$778,""))&gt;0, ",", ""),",]","]"))</f>
        <v/>
      </c>
    </row>
    <row r="751" spans="1:8">
      <c r="A751" s="6" t="s">
        <v>82</v>
      </c>
      <c r="B751" s="8" t="str" cm="1">
        <f t="array" ref="B751">INDEX('CONSTRUCTION 7 Types'!A:A,COUNTIF(A$2:A751,A751))</f>
        <v>labels.icon</v>
      </c>
      <c r="C751" s="8"/>
      <c r="D751" t="b">
        <f>_xlfn.LET(_xlpm.overrideMatch,IFERROR(MATCH("{""featureType"":""" &amp; INDEX('CONFIG Legacy V3 Mapping'!B:B,MATCH('OUTPUT Legacy Converter'!A751,'CONFIG Legacy V3 Mapping'!A:A,0)) &amp; """,""elementType"":""" &amp; B751 &amp; """",'INPUT Legacy JSON Input'!$D:$D,0),FALSE),
_xlpm.allMatch,IF(LEN(A751)-LEN(SUBSTITUTE(A751,".",""))=0,IFERROR(MATCH("{""featureType"":"""&amp;INDEX('CONFIG Legacy V3 Mapping'!B:B,MATCH('OUTPUT Legacy Converter'!A751,'CONFIG Legacy V3 Mapping'!A:A,0))&amp;""",""elementType"":""all""",'INPUT Legacy JSON Input'!$D:$D,0),FALSE),FALSE),
_xlpm.defaultMatch,IF(LEN(A751)-LEN(SUBSTITUTE(A751,".",""))=0,IFERROR(MATCH("{""elementType"":""" &amp; B751 &amp; """",'INPUT Legacy JSON Input'!$D:$D,0),FALSE),FALSE),
IF(_xlpm.overrideMatch,_xlpm.overrideMatch,IF(_xlpm.allMatch,_xlpm.allMatch,IF(_xlpm.defaultMatch,_xlpm.defaultMatch,FALSE))))</f>
        <v>0</v>
      </c>
      <c r="E751" t="str" cm="1">
        <f t="array" ref="E751">IF($D751&lt;&gt;FALSE,_xlfn.LET(_xlpm.legacyData,INDEX('INPUT Legacy JSON Input'!$C:$C,$D751),
_xlpm.interimString,MID(_xlpm.legacyData,FIND(E$1,_xlpm.legacyData)+LEN(E$1)+3,LEN(_xlpm.legacyData)),
IF(ISERROR(FIND(E$1,_xlpm.legacyData)),"",LEFT(_xlpm.interimString,FIND("}",_xlpm.interimString)-2))),"")</f>
        <v/>
      </c>
      <c r="F751" t="str" cm="1">
        <f t="array" ref="F751">IF($D751&lt;&gt;FALSE,_xlfn.LET(_xlpm.legacyData,INDEX('INPUT Legacy JSON Input'!$C:$C,$D751),
_xlpm.interimString,MID(_xlpm.legacyData,FIND(F$1,_xlpm.legacyData)+LEN(F$1)+3,LEN(_xlpm.legacyData)),
IF(ISERROR(FIND(F$1,_xlpm.legacyData)),"",LEFT(_xlpm.interimString,FIND("}",_xlpm.interimString)-2))),"")</f>
        <v/>
      </c>
      <c r="G751" t="str" cm="1">
        <f t="array" ref="G751">IF($D751&lt;&gt;FALSE,_xlfn.LET(_xlpm.legacyData,INDEX('INPUT Legacy JSON Input'!$C:$C,$D751),
_xlpm.interimString,MID(_xlpm.legacyData,FIND(G$1,_xlpm.legacyData)+LEN(G$1)+3,LEN(_xlpm.legacyData)),
IF(ISERROR(FIND(G$1,_xlpm.legacyData)),"",LEFT(_xlpm.interimString,FIND("}",_xlpm.interimString)-2))),"")</f>
        <v/>
      </c>
      <c r="H751" s="9" t="str">
        <f>IF(OR(AND(E751="",F751="",G751=""),AND(B751="labels.icon",F751="")),"",
SUBSTITUTE("{\""featureType\"":\"""&amp;A751&amp;"\"",\""elementType\"":\"""&amp;B751&amp;"\"",\""stylers\"":["&amp;
IF(OR(E751="",B751="labels.icon"),"","{\""visibility\"":\"""&amp;E751&amp;"\""},")&amp;
IF(F751="","","{\""color\"":\"""&amp;F751&amp;"\""},")&amp;
IF(OR(G751="",B751="labels.icon"),"","{\""weight\"":"&amp;G751&amp;"}")&amp;
"]}" &amp;IF((COUNTA(H752:H$778)-COUNTIF(H752:H$778,""))&gt;0, ",", ""),",]","]"))</f>
        <v/>
      </c>
    </row>
    <row r="752" spans="1:8">
      <c r="A752" s="6" t="s">
        <v>83</v>
      </c>
      <c r="B752" s="8" t="str" cm="1">
        <f t="array" ref="B752">INDEX('CONSTRUCTION 7 Types'!A:A,COUNTIF(A$2:A752,A752))</f>
        <v>labels.icon</v>
      </c>
      <c r="C752" s="8"/>
      <c r="D752" t="b">
        <f>_xlfn.LET(_xlpm.overrideMatch,IFERROR(MATCH("{""featureType"":""" &amp; INDEX('CONFIG Legacy V3 Mapping'!B:B,MATCH('OUTPUT Legacy Converter'!A752,'CONFIG Legacy V3 Mapping'!A:A,0)) &amp; """,""elementType"":""" &amp; B752 &amp; """",'INPUT Legacy JSON Input'!$D:$D,0),FALSE),
_xlpm.allMatch,IF(LEN(A752)-LEN(SUBSTITUTE(A752,".",""))=0,IFERROR(MATCH("{""featureType"":"""&amp;INDEX('CONFIG Legacy V3 Mapping'!B:B,MATCH('OUTPUT Legacy Converter'!A752,'CONFIG Legacy V3 Mapping'!A:A,0))&amp;""",""elementType"":""all""",'INPUT Legacy JSON Input'!$D:$D,0),FALSE),FALSE),
_xlpm.defaultMatch,IF(LEN(A752)-LEN(SUBSTITUTE(A752,".",""))=0,IFERROR(MATCH("{""elementType"":""" &amp; B752 &amp; """",'INPUT Legacy JSON Input'!$D:$D,0),FALSE),FALSE),
IF(_xlpm.overrideMatch,_xlpm.overrideMatch,IF(_xlpm.allMatch,_xlpm.allMatch,IF(_xlpm.defaultMatch,_xlpm.defaultMatch,FALSE))))</f>
        <v>0</v>
      </c>
      <c r="E752" t="str" cm="1">
        <f t="array" ref="E752">IF($D752&lt;&gt;FALSE,_xlfn.LET(_xlpm.legacyData,INDEX('INPUT Legacy JSON Input'!$C:$C,$D752),
_xlpm.interimString,MID(_xlpm.legacyData,FIND(E$1,_xlpm.legacyData)+LEN(E$1)+3,LEN(_xlpm.legacyData)),
IF(ISERROR(FIND(E$1,_xlpm.legacyData)),"",LEFT(_xlpm.interimString,FIND("}",_xlpm.interimString)-2))),"")</f>
        <v/>
      </c>
      <c r="F752" t="str" cm="1">
        <f t="array" ref="F752">IF($D752&lt;&gt;FALSE,_xlfn.LET(_xlpm.legacyData,INDEX('INPUT Legacy JSON Input'!$C:$C,$D752),
_xlpm.interimString,MID(_xlpm.legacyData,FIND(F$1,_xlpm.legacyData)+LEN(F$1)+3,LEN(_xlpm.legacyData)),
IF(ISERROR(FIND(F$1,_xlpm.legacyData)),"",LEFT(_xlpm.interimString,FIND("}",_xlpm.interimString)-2))),"")</f>
        <v/>
      </c>
      <c r="G752" t="str" cm="1">
        <f t="array" ref="G752">IF($D752&lt;&gt;FALSE,_xlfn.LET(_xlpm.legacyData,INDEX('INPUT Legacy JSON Input'!$C:$C,$D752),
_xlpm.interimString,MID(_xlpm.legacyData,FIND(G$1,_xlpm.legacyData)+LEN(G$1)+3,LEN(_xlpm.legacyData)),
IF(ISERROR(FIND(G$1,_xlpm.legacyData)),"",LEFT(_xlpm.interimString,FIND("}",_xlpm.interimString)-2))),"")</f>
        <v/>
      </c>
      <c r="H752" s="9" t="str">
        <f>IF(OR(AND(E752="",F752="",G752=""),AND(B752="labels.icon",F752="")),"",
SUBSTITUTE("{\""featureType\"":\"""&amp;A752&amp;"\"",\""elementType\"":\"""&amp;B752&amp;"\"",\""stylers\"":["&amp;
IF(OR(E752="",B752="labels.icon"),"","{\""visibility\"":\"""&amp;E752&amp;"\""},")&amp;
IF(F752="","","{\""color\"":\"""&amp;F752&amp;"\""},")&amp;
IF(OR(G752="",B752="labels.icon"),"","{\""weight\"":"&amp;G752&amp;"}")&amp;
"]}" &amp;IF((COUNTA(H753:H$778)-COUNTIF(H753:H$778,""))&gt;0, ",", ""),",]","]"))</f>
        <v/>
      </c>
    </row>
    <row r="753" spans="1:8">
      <c r="A753" s="6" t="s">
        <v>84</v>
      </c>
      <c r="B753" s="8" t="str" cm="1">
        <f t="array" ref="B753">INDEX('CONSTRUCTION 7 Types'!A:A,COUNTIF(A$2:A753,A753))</f>
        <v>labels.icon</v>
      </c>
      <c r="C753" s="8"/>
      <c r="D753" t="b">
        <f>_xlfn.LET(_xlpm.overrideMatch,IFERROR(MATCH("{""featureType"":""" &amp; INDEX('CONFIG Legacy V3 Mapping'!B:B,MATCH('OUTPUT Legacy Converter'!A753,'CONFIG Legacy V3 Mapping'!A:A,0)) &amp; """,""elementType"":""" &amp; B753 &amp; """",'INPUT Legacy JSON Input'!$D:$D,0),FALSE),
_xlpm.allMatch,IF(LEN(A753)-LEN(SUBSTITUTE(A753,".",""))=0,IFERROR(MATCH("{""featureType"":"""&amp;INDEX('CONFIG Legacy V3 Mapping'!B:B,MATCH('OUTPUT Legacy Converter'!A753,'CONFIG Legacy V3 Mapping'!A:A,0))&amp;""",""elementType"":""all""",'INPUT Legacy JSON Input'!$D:$D,0),FALSE),FALSE),
_xlpm.defaultMatch,IF(LEN(A753)-LEN(SUBSTITUTE(A753,".",""))=0,IFERROR(MATCH("{""elementType"":""" &amp; B753 &amp; """",'INPUT Legacy JSON Input'!$D:$D,0),FALSE),FALSE),
IF(_xlpm.overrideMatch,_xlpm.overrideMatch,IF(_xlpm.allMatch,_xlpm.allMatch,IF(_xlpm.defaultMatch,_xlpm.defaultMatch,FALSE))))</f>
        <v>0</v>
      </c>
      <c r="E753" t="str" cm="1">
        <f t="array" ref="E753">IF($D753&lt;&gt;FALSE,_xlfn.LET(_xlpm.legacyData,INDEX('INPUT Legacy JSON Input'!$C:$C,$D753),
_xlpm.interimString,MID(_xlpm.legacyData,FIND(E$1,_xlpm.legacyData)+LEN(E$1)+3,LEN(_xlpm.legacyData)),
IF(ISERROR(FIND(E$1,_xlpm.legacyData)),"",LEFT(_xlpm.interimString,FIND("}",_xlpm.interimString)-2))),"")</f>
        <v/>
      </c>
      <c r="F753" t="str" cm="1">
        <f t="array" ref="F753">IF($D753&lt;&gt;FALSE,_xlfn.LET(_xlpm.legacyData,INDEX('INPUT Legacy JSON Input'!$C:$C,$D753),
_xlpm.interimString,MID(_xlpm.legacyData,FIND(F$1,_xlpm.legacyData)+LEN(F$1)+3,LEN(_xlpm.legacyData)),
IF(ISERROR(FIND(F$1,_xlpm.legacyData)),"",LEFT(_xlpm.interimString,FIND("}",_xlpm.interimString)-2))),"")</f>
        <v/>
      </c>
      <c r="G753" t="str" cm="1">
        <f t="array" ref="G753">IF($D753&lt;&gt;FALSE,_xlfn.LET(_xlpm.legacyData,INDEX('INPUT Legacy JSON Input'!$C:$C,$D753),
_xlpm.interimString,MID(_xlpm.legacyData,FIND(G$1,_xlpm.legacyData)+LEN(G$1)+3,LEN(_xlpm.legacyData)),
IF(ISERROR(FIND(G$1,_xlpm.legacyData)),"",LEFT(_xlpm.interimString,FIND("}",_xlpm.interimString)-2))),"")</f>
        <v/>
      </c>
      <c r="H753" s="9" t="str">
        <f>IF(OR(AND(E753="",F753="",G753=""),AND(B753="labels.icon",F753="")),"",
SUBSTITUTE("{\""featureType\"":\"""&amp;A753&amp;"\"",\""elementType\"":\"""&amp;B753&amp;"\"",\""stylers\"":["&amp;
IF(OR(E753="",B753="labels.icon"),"","{\""visibility\"":\"""&amp;E753&amp;"\""},")&amp;
IF(F753="","","{\""color\"":\"""&amp;F753&amp;"\""},")&amp;
IF(OR(G753="",B753="labels.icon"),"","{\""weight\"":"&amp;G753&amp;"}")&amp;
"]}" &amp;IF((COUNTA(H754:H$778)-COUNTIF(H754:H$778,""))&gt;0, ",", ""),",]","]"))</f>
        <v/>
      </c>
    </row>
    <row r="754" spans="1:8">
      <c r="A754" s="6" t="s">
        <v>85</v>
      </c>
      <c r="B754" s="8" t="str" cm="1">
        <f t="array" ref="B754">INDEX('CONSTRUCTION 7 Types'!A:A,COUNTIF(A$2:A754,A754))</f>
        <v>labels.icon</v>
      </c>
      <c r="C754" s="8"/>
      <c r="D754" t="b">
        <f>_xlfn.LET(_xlpm.overrideMatch,IFERROR(MATCH("{""featureType"":""" &amp; INDEX('CONFIG Legacy V3 Mapping'!B:B,MATCH('OUTPUT Legacy Converter'!A754,'CONFIG Legacy V3 Mapping'!A:A,0)) &amp; """,""elementType"":""" &amp; B754 &amp; """",'INPUT Legacy JSON Input'!$D:$D,0),FALSE),
_xlpm.allMatch,IF(LEN(A754)-LEN(SUBSTITUTE(A754,".",""))=0,IFERROR(MATCH("{""featureType"":"""&amp;INDEX('CONFIG Legacy V3 Mapping'!B:B,MATCH('OUTPUT Legacy Converter'!A754,'CONFIG Legacy V3 Mapping'!A:A,0))&amp;""",""elementType"":""all""",'INPUT Legacy JSON Input'!$D:$D,0),FALSE),FALSE),
_xlpm.defaultMatch,IF(LEN(A754)-LEN(SUBSTITUTE(A754,".",""))=0,IFERROR(MATCH("{""elementType"":""" &amp; B754 &amp; """",'INPUT Legacy JSON Input'!$D:$D,0),FALSE),FALSE),
IF(_xlpm.overrideMatch,_xlpm.overrideMatch,IF(_xlpm.allMatch,_xlpm.allMatch,IF(_xlpm.defaultMatch,_xlpm.defaultMatch,FALSE))))</f>
        <v>0</v>
      </c>
      <c r="E754" t="str" cm="1">
        <f t="array" ref="E754">IF($D754&lt;&gt;FALSE,_xlfn.LET(_xlpm.legacyData,INDEX('INPUT Legacy JSON Input'!$C:$C,$D754),
_xlpm.interimString,MID(_xlpm.legacyData,FIND(E$1,_xlpm.legacyData)+LEN(E$1)+3,LEN(_xlpm.legacyData)),
IF(ISERROR(FIND(E$1,_xlpm.legacyData)),"",LEFT(_xlpm.interimString,FIND("}",_xlpm.interimString)-2))),"")</f>
        <v/>
      </c>
      <c r="F754" t="str" cm="1">
        <f t="array" ref="F754">IF($D754&lt;&gt;FALSE,_xlfn.LET(_xlpm.legacyData,INDEX('INPUT Legacy JSON Input'!$C:$C,$D754),
_xlpm.interimString,MID(_xlpm.legacyData,FIND(F$1,_xlpm.legacyData)+LEN(F$1)+3,LEN(_xlpm.legacyData)),
IF(ISERROR(FIND(F$1,_xlpm.legacyData)),"",LEFT(_xlpm.interimString,FIND("}",_xlpm.interimString)-2))),"")</f>
        <v/>
      </c>
      <c r="G754" t="str" cm="1">
        <f t="array" ref="G754">IF($D754&lt;&gt;FALSE,_xlfn.LET(_xlpm.legacyData,INDEX('INPUT Legacy JSON Input'!$C:$C,$D754),
_xlpm.interimString,MID(_xlpm.legacyData,FIND(G$1,_xlpm.legacyData)+LEN(G$1)+3,LEN(_xlpm.legacyData)),
IF(ISERROR(FIND(G$1,_xlpm.legacyData)),"",LEFT(_xlpm.interimString,FIND("}",_xlpm.interimString)-2))),"")</f>
        <v/>
      </c>
      <c r="H754" s="9" t="str">
        <f>IF(OR(AND(E754="",F754="",G754=""),AND(B754="labels.icon",F754="")),"",
SUBSTITUTE("{\""featureType\"":\"""&amp;A754&amp;"\"",\""elementType\"":\"""&amp;B754&amp;"\"",\""stylers\"":["&amp;
IF(OR(E754="",B754="labels.icon"),"","{\""visibility\"":\"""&amp;E754&amp;"\""},")&amp;
IF(F754="","","{\""color\"":\"""&amp;F754&amp;"\""},")&amp;
IF(OR(G754="",B754="labels.icon"),"","{\""weight\"":"&amp;G754&amp;"}")&amp;
"]}" &amp;IF((COUNTA(H755:H$778)-COUNTIF(H755:H$778,""))&gt;0, ",", ""),",]","]"))</f>
        <v/>
      </c>
    </row>
    <row r="755" spans="1:8">
      <c r="A755" s="6" t="s">
        <v>86</v>
      </c>
      <c r="B755" s="8" t="str" cm="1">
        <f t="array" ref="B755">INDEX('CONSTRUCTION 7 Types'!A:A,COUNTIF(A$2:A755,A755))</f>
        <v>labels.icon</v>
      </c>
      <c r="C755" s="8"/>
      <c r="D755" t="b">
        <f>_xlfn.LET(_xlpm.overrideMatch,IFERROR(MATCH("{""featureType"":""" &amp; INDEX('CONFIG Legacy V3 Mapping'!B:B,MATCH('OUTPUT Legacy Converter'!A755,'CONFIG Legacy V3 Mapping'!A:A,0)) &amp; """,""elementType"":""" &amp; B755 &amp; """",'INPUT Legacy JSON Input'!$D:$D,0),FALSE),
_xlpm.allMatch,IF(LEN(A755)-LEN(SUBSTITUTE(A755,".",""))=0,IFERROR(MATCH("{""featureType"":"""&amp;INDEX('CONFIG Legacy V3 Mapping'!B:B,MATCH('OUTPUT Legacy Converter'!A755,'CONFIG Legacy V3 Mapping'!A:A,0))&amp;""",""elementType"":""all""",'INPUT Legacy JSON Input'!$D:$D,0),FALSE),FALSE),
_xlpm.defaultMatch,IF(LEN(A755)-LEN(SUBSTITUTE(A755,".",""))=0,IFERROR(MATCH("{""elementType"":""" &amp; B755 &amp; """",'INPUT Legacy JSON Input'!$D:$D,0),FALSE),FALSE),
IF(_xlpm.overrideMatch,_xlpm.overrideMatch,IF(_xlpm.allMatch,_xlpm.allMatch,IF(_xlpm.defaultMatch,_xlpm.defaultMatch,FALSE))))</f>
        <v>0</v>
      </c>
      <c r="E755" t="str" cm="1">
        <f t="array" ref="E755">IF($D755&lt;&gt;FALSE,_xlfn.LET(_xlpm.legacyData,INDEX('INPUT Legacy JSON Input'!$C:$C,$D755),
_xlpm.interimString,MID(_xlpm.legacyData,FIND(E$1,_xlpm.legacyData)+LEN(E$1)+3,LEN(_xlpm.legacyData)),
IF(ISERROR(FIND(E$1,_xlpm.legacyData)),"",LEFT(_xlpm.interimString,FIND("}",_xlpm.interimString)-2))),"")</f>
        <v/>
      </c>
      <c r="F755" t="str" cm="1">
        <f t="array" ref="F755">IF($D755&lt;&gt;FALSE,_xlfn.LET(_xlpm.legacyData,INDEX('INPUT Legacy JSON Input'!$C:$C,$D755),
_xlpm.interimString,MID(_xlpm.legacyData,FIND(F$1,_xlpm.legacyData)+LEN(F$1)+3,LEN(_xlpm.legacyData)),
IF(ISERROR(FIND(F$1,_xlpm.legacyData)),"",LEFT(_xlpm.interimString,FIND("}",_xlpm.interimString)-2))),"")</f>
        <v/>
      </c>
      <c r="G755" t="str" cm="1">
        <f t="array" ref="G755">IF($D755&lt;&gt;FALSE,_xlfn.LET(_xlpm.legacyData,INDEX('INPUT Legacy JSON Input'!$C:$C,$D755),
_xlpm.interimString,MID(_xlpm.legacyData,FIND(G$1,_xlpm.legacyData)+LEN(G$1)+3,LEN(_xlpm.legacyData)),
IF(ISERROR(FIND(G$1,_xlpm.legacyData)),"",LEFT(_xlpm.interimString,FIND("}",_xlpm.interimString)-2))),"")</f>
        <v/>
      </c>
      <c r="H755" s="9" t="str">
        <f>IF(OR(AND(E755="",F755="",G755=""),AND(B755="labels.icon",F755="")),"",
SUBSTITUTE("{\""featureType\"":\"""&amp;A755&amp;"\"",\""elementType\"":\"""&amp;B755&amp;"\"",\""stylers\"":["&amp;
IF(OR(E755="",B755="labels.icon"),"","{\""visibility\"":\"""&amp;E755&amp;"\""},")&amp;
IF(F755="","","{\""color\"":\"""&amp;F755&amp;"\""},")&amp;
IF(OR(G755="",B755="labels.icon"),"","{\""weight\"":"&amp;G755&amp;"}")&amp;
"]}" &amp;IF((COUNTA(H756:H$778)-COUNTIF(H756:H$778,""))&gt;0, ",", ""),",]","]"))</f>
        <v/>
      </c>
    </row>
    <row r="756" spans="1:8">
      <c r="A756" s="6" t="s">
        <v>87</v>
      </c>
      <c r="B756" s="8" t="str" cm="1">
        <f t="array" ref="B756">INDEX('CONSTRUCTION 7 Types'!A:A,COUNTIF(A$2:A756,A756))</f>
        <v>labels.icon</v>
      </c>
      <c r="C756" s="8"/>
      <c r="D756" t="b">
        <f>_xlfn.LET(_xlpm.overrideMatch,IFERROR(MATCH("{""featureType"":""" &amp; INDEX('CONFIG Legacy V3 Mapping'!B:B,MATCH('OUTPUT Legacy Converter'!A756,'CONFIG Legacy V3 Mapping'!A:A,0)) &amp; """,""elementType"":""" &amp; B756 &amp; """",'INPUT Legacy JSON Input'!$D:$D,0),FALSE),
_xlpm.allMatch,IF(LEN(A756)-LEN(SUBSTITUTE(A756,".",""))=0,IFERROR(MATCH("{""featureType"":"""&amp;INDEX('CONFIG Legacy V3 Mapping'!B:B,MATCH('OUTPUT Legacy Converter'!A756,'CONFIG Legacy V3 Mapping'!A:A,0))&amp;""",""elementType"":""all""",'INPUT Legacy JSON Input'!$D:$D,0),FALSE),FALSE),
_xlpm.defaultMatch,IF(LEN(A756)-LEN(SUBSTITUTE(A756,".",""))=0,IFERROR(MATCH("{""elementType"":""" &amp; B756 &amp; """",'INPUT Legacy JSON Input'!$D:$D,0),FALSE),FALSE),
IF(_xlpm.overrideMatch,_xlpm.overrideMatch,IF(_xlpm.allMatch,_xlpm.allMatch,IF(_xlpm.defaultMatch,_xlpm.defaultMatch,FALSE))))</f>
        <v>0</v>
      </c>
      <c r="E756" t="str" cm="1">
        <f t="array" ref="E756">IF($D756&lt;&gt;FALSE,_xlfn.LET(_xlpm.legacyData,INDEX('INPUT Legacy JSON Input'!$C:$C,$D756),
_xlpm.interimString,MID(_xlpm.legacyData,FIND(E$1,_xlpm.legacyData)+LEN(E$1)+3,LEN(_xlpm.legacyData)),
IF(ISERROR(FIND(E$1,_xlpm.legacyData)),"",LEFT(_xlpm.interimString,FIND("}",_xlpm.interimString)-2))),"")</f>
        <v/>
      </c>
      <c r="F756" t="str" cm="1">
        <f t="array" ref="F756">IF($D756&lt;&gt;FALSE,_xlfn.LET(_xlpm.legacyData,INDEX('INPUT Legacy JSON Input'!$C:$C,$D756),
_xlpm.interimString,MID(_xlpm.legacyData,FIND(F$1,_xlpm.legacyData)+LEN(F$1)+3,LEN(_xlpm.legacyData)),
IF(ISERROR(FIND(F$1,_xlpm.legacyData)),"",LEFT(_xlpm.interimString,FIND("}",_xlpm.interimString)-2))),"")</f>
        <v/>
      </c>
      <c r="G756" t="str" cm="1">
        <f t="array" ref="G756">IF($D756&lt;&gt;FALSE,_xlfn.LET(_xlpm.legacyData,INDEX('INPUT Legacy JSON Input'!$C:$C,$D756),
_xlpm.interimString,MID(_xlpm.legacyData,FIND(G$1,_xlpm.legacyData)+LEN(G$1)+3,LEN(_xlpm.legacyData)),
IF(ISERROR(FIND(G$1,_xlpm.legacyData)),"",LEFT(_xlpm.interimString,FIND("}",_xlpm.interimString)-2))),"")</f>
        <v/>
      </c>
      <c r="H756" s="9" t="str">
        <f>IF(OR(AND(E756="",F756="",G756=""),AND(B756="labels.icon",F756="")),"",
SUBSTITUTE("{\""featureType\"":\"""&amp;A756&amp;"\"",\""elementType\"":\"""&amp;B756&amp;"\"",\""stylers\"":["&amp;
IF(OR(E756="",B756="labels.icon"),"","{\""visibility\"":\"""&amp;E756&amp;"\""},")&amp;
IF(F756="","","{\""color\"":\"""&amp;F756&amp;"\""},")&amp;
IF(OR(G756="",B756="labels.icon"),"","{\""weight\"":"&amp;G756&amp;"}")&amp;
"]}" &amp;IF((COUNTA(H757:H$778)-COUNTIF(H757:H$778,""))&gt;0, ",", ""),",]","]"))</f>
        <v/>
      </c>
    </row>
    <row r="757" spans="1:8">
      <c r="A757" s="6" t="s">
        <v>88</v>
      </c>
      <c r="B757" s="8" t="str" cm="1">
        <f t="array" ref="B757">INDEX('CONSTRUCTION 7 Types'!A:A,COUNTIF(A$2:A757,A757))</f>
        <v>labels.icon</v>
      </c>
      <c r="C757" s="8"/>
      <c r="D757" t="b">
        <f>_xlfn.LET(_xlpm.overrideMatch,IFERROR(MATCH("{""featureType"":""" &amp; INDEX('CONFIG Legacy V3 Mapping'!B:B,MATCH('OUTPUT Legacy Converter'!A757,'CONFIG Legacy V3 Mapping'!A:A,0)) &amp; """,""elementType"":""" &amp; B757 &amp; """",'INPUT Legacy JSON Input'!$D:$D,0),FALSE),
_xlpm.allMatch,IF(LEN(A757)-LEN(SUBSTITUTE(A757,".",""))=0,IFERROR(MATCH("{""featureType"":"""&amp;INDEX('CONFIG Legacy V3 Mapping'!B:B,MATCH('OUTPUT Legacy Converter'!A757,'CONFIG Legacy V3 Mapping'!A:A,0))&amp;""",""elementType"":""all""",'INPUT Legacy JSON Input'!$D:$D,0),FALSE),FALSE),
_xlpm.defaultMatch,IF(LEN(A757)-LEN(SUBSTITUTE(A757,".",""))=0,IFERROR(MATCH("{""elementType"":""" &amp; B757 &amp; """",'INPUT Legacy JSON Input'!$D:$D,0),FALSE),FALSE),
IF(_xlpm.overrideMatch,_xlpm.overrideMatch,IF(_xlpm.allMatch,_xlpm.allMatch,IF(_xlpm.defaultMatch,_xlpm.defaultMatch,FALSE))))</f>
        <v>0</v>
      </c>
      <c r="E757" t="str" cm="1">
        <f t="array" ref="E757">IF($D757&lt;&gt;FALSE,_xlfn.LET(_xlpm.legacyData,INDEX('INPUT Legacy JSON Input'!$C:$C,$D757),
_xlpm.interimString,MID(_xlpm.legacyData,FIND(E$1,_xlpm.legacyData)+LEN(E$1)+3,LEN(_xlpm.legacyData)),
IF(ISERROR(FIND(E$1,_xlpm.legacyData)),"",LEFT(_xlpm.interimString,FIND("}",_xlpm.interimString)-2))),"")</f>
        <v/>
      </c>
      <c r="F757" t="str" cm="1">
        <f t="array" ref="F757">IF($D757&lt;&gt;FALSE,_xlfn.LET(_xlpm.legacyData,INDEX('INPUT Legacy JSON Input'!$C:$C,$D757),
_xlpm.interimString,MID(_xlpm.legacyData,FIND(F$1,_xlpm.legacyData)+LEN(F$1)+3,LEN(_xlpm.legacyData)),
IF(ISERROR(FIND(F$1,_xlpm.legacyData)),"",LEFT(_xlpm.interimString,FIND("}",_xlpm.interimString)-2))),"")</f>
        <v/>
      </c>
      <c r="G757" t="str" cm="1">
        <f t="array" ref="G757">IF($D757&lt;&gt;FALSE,_xlfn.LET(_xlpm.legacyData,INDEX('INPUT Legacy JSON Input'!$C:$C,$D757),
_xlpm.interimString,MID(_xlpm.legacyData,FIND(G$1,_xlpm.legacyData)+LEN(G$1)+3,LEN(_xlpm.legacyData)),
IF(ISERROR(FIND(G$1,_xlpm.legacyData)),"",LEFT(_xlpm.interimString,FIND("}",_xlpm.interimString)-2))),"")</f>
        <v/>
      </c>
      <c r="H757" s="9" t="str">
        <f>IF(OR(AND(E757="",F757="",G757=""),AND(B757="labels.icon",F757="")),"",
SUBSTITUTE("{\""featureType\"":\"""&amp;A757&amp;"\"",\""elementType\"":\"""&amp;B757&amp;"\"",\""stylers\"":["&amp;
IF(OR(E757="",B757="labels.icon"),"","{\""visibility\"":\"""&amp;E757&amp;"\""},")&amp;
IF(F757="","","{\""color\"":\"""&amp;F757&amp;"\""},")&amp;
IF(OR(G757="",B757="labels.icon"),"","{\""weight\"":"&amp;G757&amp;"}")&amp;
"]}" &amp;IF((COUNTA(H758:H$778)-COUNTIF(H758:H$778,""))&gt;0, ",", ""),",]","]"))</f>
        <v/>
      </c>
    </row>
    <row r="758" spans="1:8">
      <c r="A758" s="6" t="s">
        <v>89</v>
      </c>
      <c r="B758" s="8" t="str" cm="1">
        <f t="array" ref="B758">INDEX('CONSTRUCTION 7 Types'!A:A,COUNTIF(A$2:A758,A758))</f>
        <v>labels.icon</v>
      </c>
      <c r="C758" s="8"/>
      <c r="D758" t="b">
        <f>_xlfn.LET(_xlpm.overrideMatch,IFERROR(MATCH("{""featureType"":""" &amp; INDEX('CONFIG Legacy V3 Mapping'!B:B,MATCH('OUTPUT Legacy Converter'!A758,'CONFIG Legacy V3 Mapping'!A:A,0)) &amp; """,""elementType"":""" &amp; B758 &amp; """",'INPUT Legacy JSON Input'!$D:$D,0),FALSE),
_xlpm.allMatch,IF(LEN(A758)-LEN(SUBSTITUTE(A758,".",""))=0,IFERROR(MATCH("{""featureType"":"""&amp;INDEX('CONFIG Legacy V3 Mapping'!B:B,MATCH('OUTPUT Legacy Converter'!A758,'CONFIG Legacy V3 Mapping'!A:A,0))&amp;""",""elementType"":""all""",'INPUT Legacy JSON Input'!$D:$D,0),FALSE),FALSE),
_xlpm.defaultMatch,IF(LEN(A758)-LEN(SUBSTITUTE(A758,".",""))=0,IFERROR(MATCH("{""elementType"":""" &amp; B758 &amp; """",'INPUT Legacy JSON Input'!$D:$D,0),FALSE),FALSE),
IF(_xlpm.overrideMatch,_xlpm.overrideMatch,IF(_xlpm.allMatch,_xlpm.allMatch,IF(_xlpm.defaultMatch,_xlpm.defaultMatch,FALSE))))</f>
        <v>0</v>
      </c>
      <c r="E758" t="str" cm="1">
        <f t="array" ref="E758">IF($D758&lt;&gt;FALSE,_xlfn.LET(_xlpm.legacyData,INDEX('INPUT Legacy JSON Input'!$C:$C,$D758),
_xlpm.interimString,MID(_xlpm.legacyData,FIND(E$1,_xlpm.legacyData)+LEN(E$1)+3,LEN(_xlpm.legacyData)),
IF(ISERROR(FIND(E$1,_xlpm.legacyData)),"",LEFT(_xlpm.interimString,FIND("}",_xlpm.interimString)-2))),"")</f>
        <v/>
      </c>
      <c r="F758" t="str" cm="1">
        <f t="array" ref="F758">IF($D758&lt;&gt;FALSE,_xlfn.LET(_xlpm.legacyData,INDEX('INPUT Legacy JSON Input'!$C:$C,$D758),
_xlpm.interimString,MID(_xlpm.legacyData,FIND(F$1,_xlpm.legacyData)+LEN(F$1)+3,LEN(_xlpm.legacyData)),
IF(ISERROR(FIND(F$1,_xlpm.legacyData)),"",LEFT(_xlpm.interimString,FIND("}",_xlpm.interimString)-2))),"")</f>
        <v/>
      </c>
      <c r="G758" t="str" cm="1">
        <f t="array" ref="G758">IF($D758&lt;&gt;FALSE,_xlfn.LET(_xlpm.legacyData,INDEX('INPUT Legacy JSON Input'!$C:$C,$D758),
_xlpm.interimString,MID(_xlpm.legacyData,FIND(G$1,_xlpm.legacyData)+LEN(G$1)+3,LEN(_xlpm.legacyData)),
IF(ISERROR(FIND(G$1,_xlpm.legacyData)),"",LEFT(_xlpm.interimString,FIND("}",_xlpm.interimString)-2))),"")</f>
        <v/>
      </c>
      <c r="H758" s="9" t="str">
        <f>IF(OR(AND(E758="",F758="",G758=""),AND(B758="labels.icon",F758="")),"",
SUBSTITUTE("{\""featureType\"":\"""&amp;A758&amp;"\"",\""elementType\"":\"""&amp;B758&amp;"\"",\""stylers\"":["&amp;
IF(OR(E758="",B758="labels.icon"),"","{\""visibility\"":\"""&amp;E758&amp;"\""},")&amp;
IF(F758="","","{\""color\"":\"""&amp;F758&amp;"\""},")&amp;
IF(OR(G758="",B758="labels.icon"),"","{\""weight\"":"&amp;G758&amp;"}")&amp;
"]}" &amp;IF((COUNTA(H759:H$778)-COUNTIF(H759:H$778,""))&gt;0, ",", ""),",]","]"))</f>
        <v/>
      </c>
    </row>
    <row r="759" spans="1:8">
      <c r="A759" s="6" t="s">
        <v>90</v>
      </c>
      <c r="B759" s="8" t="str" cm="1">
        <f t="array" ref="B759">INDEX('CONSTRUCTION 7 Types'!A:A,COUNTIF(A$2:A759,A759))</f>
        <v>labels.icon</v>
      </c>
      <c r="C759" s="8"/>
      <c r="D759" t="b">
        <f>_xlfn.LET(_xlpm.overrideMatch,IFERROR(MATCH("{""featureType"":""" &amp; INDEX('CONFIG Legacy V3 Mapping'!B:B,MATCH('OUTPUT Legacy Converter'!A759,'CONFIG Legacy V3 Mapping'!A:A,0)) &amp; """,""elementType"":""" &amp; B759 &amp; """",'INPUT Legacy JSON Input'!$D:$D,0),FALSE),
_xlpm.allMatch,IF(LEN(A759)-LEN(SUBSTITUTE(A759,".",""))=0,IFERROR(MATCH("{""featureType"":"""&amp;INDEX('CONFIG Legacy V3 Mapping'!B:B,MATCH('OUTPUT Legacy Converter'!A759,'CONFIG Legacy V3 Mapping'!A:A,0))&amp;""",""elementType"":""all""",'INPUT Legacy JSON Input'!$D:$D,0),FALSE),FALSE),
_xlpm.defaultMatch,IF(LEN(A759)-LEN(SUBSTITUTE(A759,".",""))=0,IFERROR(MATCH("{""elementType"":""" &amp; B759 &amp; """",'INPUT Legacy JSON Input'!$D:$D,0),FALSE),FALSE),
IF(_xlpm.overrideMatch,_xlpm.overrideMatch,IF(_xlpm.allMatch,_xlpm.allMatch,IF(_xlpm.defaultMatch,_xlpm.defaultMatch,FALSE))))</f>
        <v>0</v>
      </c>
      <c r="E759" t="str" cm="1">
        <f t="array" ref="E759">IF($D759&lt;&gt;FALSE,_xlfn.LET(_xlpm.legacyData,INDEX('INPUT Legacy JSON Input'!$C:$C,$D759),
_xlpm.interimString,MID(_xlpm.legacyData,FIND(E$1,_xlpm.legacyData)+LEN(E$1)+3,LEN(_xlpm.legacyData)),
IF(ISERROR(FIND(E$1,_xlpm.legacyData)),"",LEFT(_xlpm.interimString,FIND("}",_xlpm.interimString)-2))),"")</f>
        <v/>
      </c>
      <c r="F759" t="str" cm="1">
        <f t="array" ref="F759">IF($D759&lt;&gt;FALSE,_xlfn.LET(_xlpm.legacyData,INDEX('INPUT Legacy JSON Input'!$C:$C,$D759),
_xlpm.interimString,MID(_xlpm.legacyData,FIND(F$1,_xlpm.legacyData)+LEN(F$1)+3,LEN(_xlpm.legacyData)),
IF(ISERROR(FIND(F$1,_xlpm.legacyData)),"",LEFT(_xlpm.interimString,FIND("}",_xlpm.interimString)-2))),"")</f>
        <v/>
      </c>
      <c r="G759" t="str" cm="1">
        <f t="array" ref="G759">IF($D759&lt;&gt;FALSE,_xlfn.LET(_xlpm.legacyData,INDEX('INPUT Legacy JSON Input'!$C:$C,$D759),
_xlpm.interimString,MID(_xlpm.legacyData,FIND(G$1,_xlpm.legacyData)+LEN(G$1)+3,LEN(_xlpm.legacyData)),
IF(ISERROR(FIND(G$1,_xlpm.legacyData)),"",LEFT(_xlpm.interimString,FIND("}",_xlpm.interimString)-2))),"")</f>
        <v/>
      </c>
      <c r="H759" s="9" t="str">
        <f>IF(OR(AND(E759="",F759="",G759=""),AND(B759="labels.icon",F759="")),"",
SUBSTITUTE("{\""featureType\"":\"""&amp;A759&amp;"\"",\""elementType\"":\"""&amp;B759&amp;"\"",\""stylers\"":["&amp;
IF(OR(E759="",B759="labels.icon"),"","{\""visibility\"":\"""&amp;E759&amp;"\""},")&amp;
IF(F759="","","{\""color\"":\"""&amp;F759&amp;"\""},")&amp;
IF(OR(G759="",B759="labels.icon"),"","{\""weight\"":"&amp;G759&amp;"}")&amp;
"]}" &amp;IF((COUNTA(H760:H$778)-COUNTIF(H760:H$778,""))&gt;0, ",", ""),",]","]"))</f>
        <v/>
      </c>
    </row>
    <row r="760" spans="1:8">
      <c r="A760" s="6" t="s">
        <v>91</v>
      </c>
      <c r="B760" s="8" t="str" cm="1">
        <f t="array" ref="B760">INDEX('CONSTRUCTION 7 Types'!A:A,COUNTIF(A$2:A760,A760))</f>
        <v>labels.icon</v>
      </c>
      <c r="C760" s="8"/>
      <c r="D760" t="b">
        <f>_xlfn.LET(_xlpm.overrideMatch,IFERROR(MATCH("{""featureType"":""" &amp; INDEX('CONFIG Legacy V3 Mapping'!B:B,MATCH('OUTPUT Legacy Converter'!A760,'CONFIG Legacy V3 Mapping'!A:A,0)) &amp; """,""elementType"":""" &amp; B760 &amp; """",'INPUT Legacy JSON Input'!$D:$D,0),FALSE),
_xlpm.allMatch,IF(LEN(A760)-LEN(SUBSTITUTE(A760,".",""))=0,IFERROR(MATCH("{""featureType"":"""&amp;INDEX('CONFIG Legacy V3 Mapping'!B:B,MATCH('OUTPUT Legacy Converter'!A760,'CONFIG Legacy V3 Mapping'!A:A,0))&amp;""",""elementType"":""all""",'INPUT Legacy JSON Input'!$D:$D,0),FALSE),FALSE),
_xlpm.defaultMatch,IF(LEN(A760)-LEN(SUBSTITUTE(A760,".",""))=0,IFERROR(MATCH("{""elementType"":""" &amp; B760 &amp; """",'INPUT Legacy JSON Input'!$D:$D,0),FALSE),FALSE),
IF(_xlpm.overrideMatch,_xlpm.overrideMatch,IF(_xlpm.allMatch,_xlpm.allMatch,IF(_xlpm.defaultMatch,_xlpm.defaultMatch,FALSE))))</f>
        <v>0</v>
      </c>
      <c r="E760" t="str" cm="1">
        <f t="array" ref="E760">IF($D760&lt;&gt;FALSE,_xlfn.LET(_xlpm.legacyData,INDEX('INPUT Legacy JSON Input'!$C:$C,$D760),
_xlpm.interimString,MID(_xlpm.legacyData,FIND(E$1,_xlpm.legacyData)+LEN(E$1)+3,LEN(_xlpm.legacyData)),
IF(ISERROR(FIND(E$1,_xlpm.legacyData)),"",LEFT(_xlpm.interimString,FIND("}",_xlpm.interimString)-2))),"")</f>
        <v/>
      </c>
      <c r="F760" t="str" cm="1">
        <f t="array" ref="F760">IF($D760&lt;&gt;FALSE,_xlfn.LET(_xlpm.legacyData,INDEX('INPUT Legacy JSON Input'!$C:$C,$D760),
_xlpm.interimString,MID(_xlpm.legacyData,FIND(F$1,_xlpm.legacyData)+LEN(F$1)+3,LEN(_xlpm.legacyData)),
IF(ISERROR(FIND(F$1,_xlpm.legacyData)),"",LEFT(_xlpm.interimString,FIND("}",_xlpm.interimString)-2))),"")</f>
        <v/>
      </c>
      <c r="G760" t="str" cm="1">
        <f t="array" ref="G760">IF($D760&lt;&gt;FALSE,_xlfn.LET(_xlpm.legacyData,INDEX('INPUT Legacy JSON Input'!$C:$C,$D760),
_xlpm.interimString,MID(_xlpm.legacyData,FIND(G$1,_xlpm.legacyData)+LEN(G$1)+3,LEN(_xlpm.legacyData)),
IF(ISERROR(FIND(G$1,_xlpm.legacyData)),"",LEFT(_xlpm.interimString,FIND("}",_xlpm.interimString)-2))),"")</f>
        <v/>
      </c>
      <c r="H760" s="9" t="str">
        <f>IF(OR(AND(E760="",F760="",G760=""),AND(B760="labels.icon",F760="")),"",
SUBSTITUTE("{\""featureType\"":\"""&amp;A760&amp;"\"",\""elementType\"":\"""&amp;B760&amp;"\"",\""stylers\"":["&amp;
IF(OR(E760="",B760="labels.icon"),"","{\""visibility\"":\"""&amp;E760&amp;"\""},")&amp;
IF(F760="","","{\""color\"":\"""&amp;F760&amp;"\""},")&amp;
IF(OR(G760="",B760="labels.icon"),"","{\""weight\"":"&amp;G760&amp;"}")&amp;
"]}" &amp;IF((COUNTA(H761:H$778)-COUNTIF(H761:H$778,""))&gt;0, ",", ""),",]","]"))</f>
        <v/>
      </c>
    </row>
    <row r="761" spans="1:8">
      <c r="A761" s="6" t="s">
        <v>92</v>
      </c>
      <c r="B761" s="8" t="str" cm="1">
        <f t="array" ref="B761">INDEX('CONSTRUCTION 7 Types'!A:A,COUNTIF(A$2:A761,A761))</f>
        <v>labels.icon</v>
      </c>
      <c r="C761" s="8"/>
      <c r="D761" t="b">
        <f>_xlfn.LET(_xlpm.overrideMatch,IFERROR(MATCH("{""featureType"":""" &amp; INDEX('CONFIG Legacy V3 Mapping'!B:B,MATCH('OUTPUT Legacy Converter'!A761,'CONFIG Legacy V3 Mapping'!A:A,0)) &amp; """,""elementType"":""" &amp; B761 &amp; """",'INPUT Legacy JSON Input'!$D:$D,0),FALSE),
_xlpm.allMatch,IF(LEN(A761)-LEN(SUBSTITUTE(A761,".",""))=0,IFERROR(MATCH("{""featureType"":"""&amp;INDEX('CONFIG Legacy V3 Mapping'!B:B,MATCH('OUTPUT Legacy Converter'!A761,'CONFIG Legacy V3 Mapping'!A:A,0))&amp;""",""elementType"":""all""",'INPUT Legacy JSON Input'!$D:$D,0),FALSE),FALSE),
_xlpm.defaultMatch,IF(LEN(A761)-LEN(SUBSTITUTE(A761,".",""))=0,IFERROR(MATCH("{""elementType"":""" &amp; B761 &amp; """",'INPUT Legacy JSON Input'!$D:$D,0),FALSE),FALSE),
IF(_xlpm.overrideMatch,_xlpm.overrideMatch,IF(_xlpm.allMatch,_xlpm.allMatch,IF(_xlpm.defaultMatch,_xlpm.defaultMatch,FALSE))))</f>
        <v>0</v>
      </c>
      <c r="E761" t="str" cm="1">
        <f t="array" ref="E761">IF($D761&lt;&gt;FALSE,_xlfn.LET(_xlpm.legacyData,INDEX('INPUT Legacy JSON Input'!$C:$C,$D761),
_xlpm.interimString,MID(_xlpm.legacyData,FIND(E$1,_xlpm.legacyData)+LEN(E$1)+3,LEN(_xlpm.legacyData)),
IF(ISERROR(FIND(E$1,_xlpm.legacyData)),"",LEFT(_xlpm.interimString,FIND("}",_xlpm.interimString)-2))),"")</f>
        <v/>
      </c>
      <c r="F761" t="str" cm="1">
        <f t="array" ref="F761">IF($D761&lt;&gt;FALSE,_xlfn.LET(_xlpm.legacyData,INDEX('INPUT Legacy JSON Input'!$C:$C,$D761),
_xlpm.interimString,MID(_xlpm.legacyData,FIND(F$1,_xlpm.legacyData)+LEN(F$1)+3,LEN(_xlpm.legacyData)),
IF(ISERROR(FIND(F$1,_xlpm.legacyData)),"",LEFT(_xlpm.interimString,FIND("}",_xlpm.interimString)-2))),"")</f>
        <v/>
      </c>
      <c r="G761" t="str" cm="1">
        <f t="array" ref="G761">IF($D761&lt;&gt;FALSE,_xlfn.LET(_xlpm.legacyData,INDEX('INPUT Legacy JSON Input'!$C:$C,$D761),
_xlpm.interimString,MID(_xlpm.legacyData,FIND(G$1,_xlpm.legacyData)+LEN(G$1)+3,LEN(_xlpm.legacyData)),
IF(ISERROR(FIND(G$1,_xlpm.legacyData)),"",LEFT(_xlpm.interimString,FIND("}",_xlpm.interimString)-2))),"")</f>
        <v/>
      </c>
      <c r="H761" s="9" t="str">
        <f>IF(OR(AND(E761="",F761="",G761=""),AND(B761="labels.icon",F761="")),"",
SUBSTITUTE("{\""featureType\"":\"""&amp;A761&amp;"\"",\""elementType\"":\"""&amp;B761&amp;"\"",\""stylers\"":["&amp;
IF(OR(E761="",B761="labels.icon"),"","{\""visibility\"":\"""&amp;E761&amp;"\""},")&amp;
IF(F761="","","{\""color\"":\"""&amp;F761&amp;"\""},")&amp;
IF(OR(G761="",B761="labels.icon"),"","{\""weight\"":"&amp;G761&amp;"}")&amp;
"]}" &amp;IF((COUNTA(H762:H$778)-COUNTIF(H762:H$778,""))&gt;0, ",", ""),",]","]"))</f>
        <v/>
      </c>
    </row>
    <row r="762" spans="1:8">
      <c r="A762" s="6" t="s">
        <v>93</v>
      </c>
      <c r="B762" s="8" t="str" cm="1">
        <f t="array" ref="B762">INDEX('CONSTRUCTION 7 Types'!A:A,COUNTIF(A$2:A762,A762))</f>
        <v>labels.icon</v>
      </c>
      <c r="C762" s="8"/>
      <c r="D762" t="b">
        <f>_xlfn.LET(_xlpm.overrideMatch,IFERROR(MATCH("{""featureType"":""" &amp; INDEX('CONFIG Legacy V3 Mapping'!B:B,MATCH('OUTPUT Legacy Converter'!A762,'CONFIG Legacy V3 Mapping'!A:A,0)) &amp; """,""elementType"":""" &amp; B762 &amp; """",'INPUT Legacy JSON Input'!$D:$D,0),FALSE),
_xlpm.allMatch,IF(LEN(A762)-LEN(SUBSTITUTE(A762,".",""))=0,IFERROR(MATCH("{""featureType"":"""&amp;INDEX('CONFIG Legacy V3 Mapping'!B:B,MATCH('OUTPUT Legacy Converter'!A762,'CONFIG Legacy V3 Mapping'!A:A,0))&amp;""",""elementType"":""all""",'INPUT Legacy JSON Input'!$D:$D,0),FALSE),FALSE),
_xlpm.defaultMatch,IF(LEN(A762)-LEN(SUBSTITUTE(A762,".",""))=0,IFERROR(MATCH("{""elementType"":""" &amp; B762 &amp; """",'INPUT Legacy JSON Input'!$D:$D,0),FALSE),FALSE),
IF(_xlpm.overrideMatch,_xlpm.overrideMatch,IF(_xlpm.allMatch,_xlpm.allMatch,IF(_xlpm.defaultMatch,_xlpm.defaultMatch,FALSE))))</f>
        <v>0</v>
      </c>
      <c r="E762" t="str" cm="1">
        <f t="array" ref="E762">IF($D762&lt;&gt;FALSE,_xlfn.LET(_xlpm.legacyData,INDEX('INPUT Legacy JSON Input'!$C:$C,$D762),
_xlpm.interimString,MID(_xlpm.legacyData,FIND(E$1,_xlpm.legacyData)+LEN(E$1)+3,LEN(_xlpm.legacyData)),
IF(ISERROR(FIND(E$1,_xlpm.legacyData)),"",LEFT(_xlpm.interimString,FIND("}",_xlpm.interimString)-2))),"")</f>
        <v/>
      </c>
      <c r="F762" t="str" cm="1">
        <f t="array" ref="F762">IF($D762&lt;&gt;FALSE,_xlfn.LET(_xlpm.legacyData,INDEX('INPUT Legacy JSON Input'!$C:$C,$D762),
_xlpm.interimString,MID(_xlpm.legacyData,FIND(F$1,_xlpm.legacyData)+LEN(F$1)+3,LEN(_xlpm.legacyData)),
IF(ISERROR(FIND(F$1,_xlpm.legacyData)),"",LEFT(_xlpm.interimString,FIND("}",_xlpm.interimString)-2))),"")</f>
        <v/>
      </c>
      <c r="G762" t="str" cm="1">
        <f t="array" ref="G762">IF($D762&lt;&gt;FALSE,_xlfn.LET(_xlpm.legacyData,INDEX('INPUT Legacy JSON Input'!$C:$C,$D762),
_xlpm.interimString,MID(_xlpm.legacyData,FIND(G$1,_xlpm.legacyData)+LEN(G$1)+3,LEN(_xlpm.legacyData)),
IF(ISERROR(FIND(G$1,_xlpm.legacyData)),"",LEFT(_xlpm.interimString,FIND("}",_xlpm.interimString)-2))),"")</f>
        <v/>
      </c>
      <c r="H762" s="9" t="str">
        <f>IF(OR(AND(E762="",F762="",G762=""),AND(B762="labels.icon",F762="")),"",
SUBSTITUTE("{\""featureType\"":\"""&amp;A762&amp;"\"",\""elementType\"":\"""&amp;B762&amp;"\"",\""stylers\"":["&amp;
IF(OR(E762="",B762="labels.icon"),"","{\""visibility\"":\"""&amp;E762&amp;"\""},")&amp;
IF(F762="","","{\""color\"":\"""&amp;F762&amp;"\""},")&amp;
IF(OR(G762="",B762="labels.icon"),"","{\""weight\"":"&amp;G762&amp;"}")&amp;
"]}" &amp;IF((COUNTA(H763:H$778)-COUNTIF(H763:H$778,""))&gt;0, ",", ""),",]","]"))</f>
        <v/>
      </c>
    </row>
    <row r="763" spans="1:8">
      <c r="A763" s="6" t="s">
        <v>94</v>
      </c>
      <c r="B763" s="8" t="str" cm="1">
        <f t="array" ref="B763">INDEX('CONSTRUCTION 7 Types'!A:A,COUNTIF(A$2:A763,A763))</f>
        <v>labels.icon</v>
      </c>
      <c r="C763" s="8"/>
      <c r="D763" t="b">
        <f>_xlfn.LET(_xlpm.overrideMatch,IFERROR(MATCH("{""featureType"":""" &amp; INDEX('CONFIG Legacy V3 Mapping'!B:B,MATCH('OUTPUT Legacy Converter'!A763,'CONFIG Legacy V3 Mapping'!A:A,0)) &amp; """,""elementType"":""" &amp; B763 &amp; """",'INPUT Legacy JSON Input'!$D:$D,0),FALSE),
_xlpm.allMatch,IF(LEN(A763)-LEN(SUBSTITUTE(A763,".",""))=0,IFERROR(MATCH("{""featureType"":"""&amp;INDEX('CONFIG Legacy V3 Mapping'!B:B,MATCH('OUTPUT Legacy Converter'!A763,'CONFIG Legacy V3 Mapping'!A:A,0))&amp;""",""elementType"":""all""",'INPUT Legacy JSON Input'!$D:$D,0),FALSE),FALSE),
_xlpm.defaultMatch,IF(LEN(A763)-LEN(SUBSTITUTE(A763,".",""))=0,IFERROR(MATCH("{""elementType"":""" &amp; B763 &amp; """",'INPUT Legacy JSON Input'!$D:$D,0),FALSE),FALSE),
IF(_xlpm.overrideMatch,_xlpm.overrideMatch,IF(_xlpm.allMatch,_xlpm.allMatch,IF(_xlpm.defaultMatch,_xlpm.defaultMatch,FALSE))))</f>
        <v>0</v>
      </c>
      <c r="E763" t="str" cm="1">
        <f t="array" ref="E763">IF($D763&lt;&gt;FALSE,_xlfn.LET(_xlpm.legacyData,INDEX('INPUT Legacy JSON Input'!$C:$C,$D763),
_xlpm.interimString,MID(_xlpm.legacyData,FIND(E$1,_xlpm.legacyData)+LEN(E$1)+3,LEN(_xlpm.legacyData)),
IF(ISERROR(FIND(E$1,_xlpm.legacyData)),"",LEFT(_xlpm.interimString,FIND("}",_xlpm.interimString)-2))),"")</f>
        <v/>
      </c>
      <c r="F763" t="str" cm="1">
        <f t="array" ref="F763">IF($D763&lt;&gt;FALSE,_xlfn.LET(_xlpm.legacyData,INDEX('INPUT Legacy JSON Input'!$C:$C,$D763),
_xlpm.interimString,MID(_xlpm.legacyData,FIND(F$1,_xlpm.legacyData)+LEN(F$1)+3,LEN(_xlpm.legacyData)),
IF(ISERROR(FIND(F$1,_xlpm.legacyData)),"",LEFT(_xlpm.interimString,FIND("}",_xlpm.interimString)-2))),"")</f>
        <v/>
      </c>
      <c r="G763" t="str" cm="1">
        <f t="array" ref="G763">IF($D763&lt;&gt;FALSE,_xlfn.LET(_xlpm.legacyData,INDEX('INPUT Legacy JSON Input'!$C:$C,$D763),
_xlpm.interimString,MID(_xlpm.legacyData,FIND(G$1,_xlpm.legacyData)+LEN(G$1)+3,LEN(_xlpm.legacyData)),
IF(ISERROR(FIND(G$1,_xlpm.legacyData)),"",LEFT(_xlpm.interimString,FIND("}",_xlpm.interimString)-2))),"")</f>
        <v/>
      </c>
      <c r="H763" s="9" t="str">
        <f>IF(OR(AND(E763="",F763="",G763=""),AND(B763="labels.icon",F763="")),"",
SUBSTITUTE("{\""featureType\"":\"""&amp;A763&amp;"\"",\""elementType\"":\"""&amp;B763&amp;"\"",\""stylers\"":["&amp;
IF(OR(E763="",B763="labels.icon"),"","{\""visibility\"":\"""&amp;E763&amp;"\""},")&amp;
IF(F763="","","{\""color\"":\"""&amp;F763&amp;"\""},")&amp;
IF(OR(G763="",B763="labels.icon"),"","{\""weight\"":"&amp;G763&amp;"}")&amp;
"]}" &amp;IF((COUNTA(H764:H$778)-COUNTIF(H764:H$778,""))&gt;0, ",", ""),",]","]"))</f>
        <v/>
      </c>
    </row>
    <row r="764" spans="1:8">
      <c r="A764" s="6" t="s">
        <v>95</v>
      </c>
      <c r="B764" s="8" t="str" cm="1">
        <f t="array" ref="B764">INDEX('CONSTRUCTION 7 Types'!A:A,COUNTIF(A$2:A764,A764))</f>
        <v>labels.icon</v>
      </c>
      <c r="C764" s="8"/>
      <c r="D764" t="b">
        <f>_xlfn.LET(_xlpm.overrideMatch,IFERROR(MATCH("{""featureType"":""" &amp; INDEX('CONFIG Legacy V3 Mapping'!B:B,MATCH('OUTPUT Legacy Converter'!A764,'CONFIG Legacy V3 Mapping'!A:A,0)) &amp; """,""elementType"":""" &amp; B764 &amp; """",'INPUT Legacy JSON Input'!$D:$D,0),FALSE),
_xlpm.allMatch,IF(LEN(A764)-LEN(SUBSTITUTE(A764,".",""))=0,IFERROR(MATCH("{""featureType"":"""&amp;INDEX('CONFIG Legacy V3 Mapping'!B:B,MATCH('OUTPUT Legacy Converter'!A764,'CONFIG Legacy V3 Mapping'!A:A,0))&amp;""",""elementType"":""all""",'INPUT Legacy JSON Input'!$D:$D,0),FALSE),FALSE),
_xlpm.defaultMatch,IF(LEN(A764)-LEN(SUBSTITUTE(A764,".",""))=0,IFERROR(MATCH("{""elementType"":""" &amp; B764 &amp; """",'INPUT Legacy JSON Input'!$D:$D,0),FALSE),FALSE),
IF(_xlpm.overrideMatch,_xlpm.overrideMatch,IF(_xlpm.allMatch,_xlpm.allMatch,IF(_xlpm.defaultMatch,_xlpm.defaultMatch,FALSE))))</f>
        <v>0</v>
      </c>
      <c r="E764" t="str" cm="1">
        <f t="array" ref="E764">IF($D764&lt;&gt;FALSE,_xlfn.LET(_xlpm.legacyData,INDEX('INPUT Legacy JSON Input'!$C:$C,$D764),
_xlpm.interimString,MID(_xlpm.legacyData,FIND(E$1,_xlpm.legacyData)+LEN(E$1)+3,LEN(_xlpm.legacyData)),
IF(ISERROR(FIND(E$1,_xlpm.legacyData)),"",LEFT(_xlpm.interimString,FIND("}",_xlpm.interimString)-2))),"")</f>
        <v/>
      </c>
      <c r="F764" t="str" cm="1">
        <f t="array" ref="F764">IF($D764&lt;&gt;FALSE,_xlfn.LET(_xlpm.legacyData,INDEX('INPUT Legacy JSON Input'!$C:$C,$D764),
_xlpm.interimString,MID(_xlpm.legacyData,FIND(F$1,_xlpm.legacyData)+LEN(F$1)+3,LEN(_xlpm.legacyData)),
IF(ISERROR(FIND(F$1,_xlpm.legacyData)),"",LEFT(_xlpm.interimString,FIND("}",_xlpm.interimString)-2))),"")</f>
        <v/>
      </c>
      <c r="G764" t="str" cm="1">
        <f t="array" ref="G764">IF($D764&lt;&gt;FALSE,_xlfn.LET(_xlpm.legacyData,INDEX('INPUT Legacy JSON Input'!$C:$C,$D764),
_xlpm.interimString,MID(_xlpm.legacyData,FIND(G$1,_xlpm.legacyData)+LEN(G$1)+3,LEN(_xlpm.legacyData)),
IF(ISERROR(FIND(G$1,_xlpm.legacyData)),"",LEFT(_xlpm.interimString,FIND("}",_xlpm.interimString)-2))),"")</f>
        <v/>
      </c>
      <c r="H764" s="9" t="str">
        <f>IF(OR(AND(E764="",F764="",G764=""),AND(B764="labels.icon",F764="")),"",
SUBSTITUTE("{\""featureType\"":\"""&amp;A764&amp;"\"",\""elementType\"":\"""&amp;B764&amp;"\"",\""stylers\"":["&amp;
IF(OR(E764="",B764="labels.icon"),"","{\""visibility\"":\"""&amp;E764&amp;"\""},")&amp;
IF(F764="","","{\""color\"":\"""&amp;F764&amp;"\""},")&amp;
IF(OR(G764="",B764="labels.icon"),"","{\""weight\"":"&amp;G764&amp;"}")&amp;
"]}" &amp;IF((COUNTA(H765:H$778)-COUNTIF(H765:H$778,""))&gt;0, ",", ""),",]","]"))</f>
        <v/>
      </c>
    </row>
    <row r="765" spans="1:8">
      <c r="A765" s="6" t="s">
        <v>96</v>
      </c>
      <c r="B765" s="8" t="str" cm="1">
        <f t="array" ref="B765">INDEX('CONSTRUCTION 7 Types'!A:A,COUNTIF(A$2:A765,A765))</f>
        <v>labels.icon</v>
      </c>
      <c r="C765" s="8"/>
      <c r="D765" t="b">
        <f>_xlfn.LET(_xlpm.overrideMatch,IFERROR(MATCH("{""featureType"":""" &amp; INDEX('CONFIG Legacy V3 Mapping'!B:B,MATCH('OUTPUT Legacy Converter'!A765,'CONFIG Legacy V3 Mapping'!A:A,0)) &amp; """,""elementType"":""" &amp; B765 &amp; """",'INPUT Legacy JSON Input'!$D:$D,0),FALSE),
_xlpm.allMatch,IF(LEN(A765)-LEN(SUBSTITUTE(A765,".",""))=0,IFERROR(MATCH("{""featureType"":"""&amp;INDEX('CONFIG Legacy V3 Mapping'!B:B,MATCH('OUTPUT Legacy Converter'!A765,'CONFIG Legacy V3 Mapping'!A:A,0))&amp;""",""elementType"":""all""",'INPUT Legacy JSON Input'!$D:$D,0),FALSE),FALSE),
_xlpm.defaultMatch,IF(LEN(A765)-LEN(SUBSTITUTE(A765,".",""))=0,IFERROR(MATCH("{""elementType"":""" &amp; B765 &amp; """",'INPUT Legacy JSON Input'!$D:$D,0),FALSE),FALSE),
IF(_xlpm.overrideMatch,_xlpm.overrideMatch,IF(_xlpm.allMatch,_xlpm.allMatch,IF(_xlpm.defaultMatch,_xlpm.defaultMatch,FALSE))))</f>
        <v>0</v>
      </c>
      <c r="E765" t="str" cm="1">
        <f t="array" ref="E765">IF($D765&lt;&gt;FALSE,_xlfn.LET(_xlpm.legacyData,INDEX('INPUT Legacy JSON Input'!$C:$C,$D765),
_xlpm.interimString,MID(_xlpm.legacyData,FIND(E$1,_xlpm.legacyData)+LEN(E$1)+3,LEN(_xlpm.legacyData)),
IF(ISERROR(FIND(E$1,_xlpm.legacyData)),"",LEFT(_xlpm.interimString,FIND("}",_xlpm.interimString)-2))),"")</f>
        <v/>
      </c>
      <c r="F765" t="str" cm="1">
        <f t="array" ref="F765">IF($D765&lt;&gt;FALSE,_xlfn.LET(_xlpm.legacyData,INDEX('INPUT Legacy JSON Input'!$C:$C,$D765),
_xlpm.interimString,MID(_xlpm.legacyData,FIND(F$1,_xlpm.legacyData)+LEN(F$1)+3,LEN(_xlpm.legacyData)),
IF(ISERROR(FIND(F$1,_xlpm.legacyData)),"",LEFT(_xlpm.interimString,FIND("}",_xlpm.interimString)-2))),"")</f>
        <v/>
      </c>
      <c r="G765" t="str" cm="1">
        <f t="array" ref="G765">IF($D765&lt;&gt;FALSE,_xlfn.LET(_xlpm.legacyData,INDEX('INPUT Legacy JSON Input'!$C:$C,$D765),
_xlpm.interimString,MID(_xlpm.legacyData,FIND(G$1,_xlpm.legacyData)+LEN(G$1)+3,LEN(_xlpm.legacyData)),
IF(ISERROR(FIND(G$1,_xlpm.legacyData)),"",LEFT(_xlpm.interimString,FIND("}",_xlpm.interimString)-2))),"")</f>
        <v/>
      </c>
      <c r="H765" s="9" t="str">
        <f>IF(OR(AND(E765="",F765="",G765=""),AND(B765="labels.icon",F765="")),"",
SUBSTITUTE("{\""featureType\"":\"""&amp;A765&amp;"\"",\""elementType\"":\"""&amp;B765&amp;"\"",\""stylers\"":["&amp;
IF(OR(E765="",B765="labels.icon"),"","{\""visibility\"":\"""&amp;E765&amp;"\""},")&amp;
IF(F765="","","{\""color\"":\"""&amp;F765&amp;"\""},")&amp;
IF(OR(G765="",B765="labels.icon"),"","{\""weight\"":"&amp;G765&amp;"}")&amp;
"]}" &amp;IF((COUNTA(H766:H$778)-COUNTIF(H766:H$778,""))&gt;0, ",", ""),",]","]"))</f>
        <v/>
      </c>
    </row>
    <row r="766" spans="1:8">
      <c r="A766" s="6" t="s">
        <v>97</v>
      </c>
      <c r="B766" s="8" t="str" cm="1">
        <f t="array" ref="B766">INDEX('CONSTRUCTION 7 Types'!A:A,COUNTIF(A$2:A766,A766))</f>
        <v>labels.icon</v>
      </c>
      <c r="C766" s="8"/>
      <c r="D766" t="b">
        <f>_xlfn.LET(_xlpm.overrideMatch,IFERROR(MATCH("{""featureType"":""" &amp; INDEX('CONFIG Legacy V3 Mapping'!B:B,MATCH('OUTPUT Legacy Converter'!A766,'CONFIG Legacy V3 Mapping'!A:A,0)) &amp; """,""elementType"":""" &amp; B766 &amp; """",'INPUT Legacy JSON Input'!$D:$D,0),FALSE),
_xlpm.allMatch,IF(LEN(A766)-LEN(SUBSTITUTE(A766,".",""))=0,IFERROR(MATCH("{""featureType"":"""&amp;INDEX('CONFIG Legacy V3 Mapping'!B:B,MATCH('OUTPUT Legacy Converter'!A766,'CONFIG Legacy V3 Mapping'!A:A,0))&amp;""",""elementType"":""all""",'INPUT Legacy JSON Input'!$D:$D,0),FALSE),FALSE),
_xlpm.defaultMatch,IF(LEN(A766)-LEN(SUBSTITUTE(A766,".",""))=0,IFERROR(MATCH("{""elementType"":""" &amp; B766 &amp; """",'INPUT Legacy JSON Input'!$D:$D,0),FALSE),FALSE),
IF(_xlpm.overrideMatch,_xlpm.overrideMatch,IF(_xlpm.allMatch,_xlpm.allMatch,IF(_xlpm.defaultMatch,_xlpm.defaultMatch,FALSE))))</f>
        <v>0</v>
      </c>
      <c r="E766" t="str" cm="1">
        <f t="array" ref="E766">IF($D766&lt;&gt;FALSE,_xlfn.LET(_xlpm.legacyData,INDEX('INPUT Legacy JSON Input'!$C:$C,$D766),
_xlpm.interimString,MID(_xlpm.legacyData,FIND(E$1,_xlpm.legacyData)+LEN(E$1)+3,LEN(_xlpm.legacyData)),
IF(ISERROR(FIND(E$1,_xlpm.legacyData)),"",LEFT(_xlpm.interimString,FIND("}",_xlpm.interimString)-2))),"")</f>
        <v/>
      </c>
      <c r="F766" t="str" cm="1">
        <f t="array" ref="F766">IF($D766&lt;&gt;FALSE,_xlfn.LET(_xlpm.legacyData,INDEX('INPUT Legacy JSON Input'!$C:$C,$D766),
_xlpm.interimString,MID(_xlpm.legacyData,FIND(F$1,_xlpm.legacyData)+LEN(F$1)+3,LEN(_xlpm.legacyData)),
IF(ISERROR(FIND(F$1,_xlpm.legacyData)),"",LEFT(_xlpm.interimString,FIND("}",_xlpm.interimString)-2))),"")</f>
        <v/>
      </c>
      <c r="G766" t="str" cm="1">
        <f t="array" ref="G766">IF($D766&lt;&gt;FALSE,_xlfn.LET(_xlpm.legacyData,INDEX('INPUT Legacy JSON Input'!$C:$C,$D766),
_xlpm.interimString,MID(_xlpm.legacyData,FIND(G$1,_xlpm.legacyData)+LEN(G$1)+3,LEN(_xlpm.legacyData)),
IF(ISERROR(FIND(G$1,_xlpm.legacyData)),"",LEFT(_xlpm.interimString,FIND("}",_xlpm.interimString)-2))),"")</f>
        <v/>
      </c>
      <c r="H766" s="9" t="str">
        <f>IF(OR(AND(E766="",F766="",G766=""),AND(B766="labels.icon",F766="")),"",
SUBSTITUTE("{\""featureType\"":\"""&amp;A766&amp;"\"",\""elementType\"":\"""&amp;B766&amp;"\"",\""stylers\"":["&amp;
IF(OR(E766="",B766="labels.icon"),"","{\""visibility\"":\"""&amp;E766&amp;"\""},")&amp;
IF(F766="","","{\""color\"":\"""&amp;F766&amp;"\""},")&amp;
IF(OR(G766="",B766="labels.icon"),"","{\""weight\"":"&amp;G766&amp;"}")&amp;
"]}" &amp;IF((COUNTA(H767:H$778)-COUNTIF(H767:H$778,""))&gt;0, ",", ""),",]","]"))</f>
        <v/>
      </c>
    </row>
    <row r="767" spans="1:8">
      <c r="A767" s="6" t="s">
        <v>98</v>
      </c>
      <c r="B767" s="8" t="str" cm="1">
        <f t="array" ref="B767">INDEX('CONSTRUCTION 7 Types'!A:A,COUNTIF(A$2:A767,A767))</f>
        <v>labels.icon</v>
      </c>
      <c r="C767" s="8"/>
      <c r="D767" t="b">
        <f>_xlfn.LET(_xlpm.overrideMatch,IFERROR(MATCH("{""featureType"":""" &amp; INDEX('CONFIG Legacy V3 Mapping'!B:B,MATCH('OUTPUT Legacy Converter'!A767,'CONFIG Legacy V3 Mapping'!A:A,0)) &amp; """,""elementType"":""" &amp; B767 &amp; """",'INPUT Legacy JSON Input'!$D:$D,0),FALSE),
_xlpm.allMatch,IF(LEN(A767)-LEN(SUBSTITUTE(A767,".",""))=0,IFERROR(MATCH("{""featureType"":"""&amp;INDEX('CONFIG Legacy V3 Mapping'!B:B,MATCH('OUTPUT Legacy Converter'!A767,'CONFIG Legacy V3 Mapping'!A:A,0))&amp;""",""elementType"":""all""",'INPUT Legacy JSON Input'!$D:$D,0),FALSE),FALSE),
_xlpm.defaultMatch,IF(LEN(A767)-LEN(SUBSTITUTE(A767,".",""))=0,IFERROR(MATCH("{""elementType"":""" &amp; B767 &amp; """",'INPUT Legacy JSON Input'!$D:$D,0),FALSE),FALSE),
IF(_xlpm.overrideMatch,_xlpm.overrideMatch,IF(_xlpm.allMatch,_xlpm.allMatch,IF(_xlpm.defaultMatch,_xlpm.defaultMatch,FALSE))))</f>
        <v>0</v>
      </c>
      <c r="E767" t="str" cm="1">
        <f t="array" ref="E767">IF($D767&lt;&gt;FALSE,_xlfn.LET(_xlpm.legacyData,INDEX('INPUT Legacy JSON Input'!$C:$C,$D767),
_xlpm.interimString,MID(_xlpm.legacyData,FIND(E$1,_xlpm.legacyData)+LEN(E$1)+3,LEN(_xlpm.legacyData)),
IF(ISERROR(FIND(E$1,_xlpm.legacyData)),"",LEFT(_xlpm.interimString,FIND("}",_xlpm.interimString)-2))),"")</f>
        <v/>
      </c>
      <c r="F767" t="str" cm="1">
        <f t="array" ref="F767">IF($D767&lt;&gt;FALSE,_xlfn.LET(_xlpm.legacyData,INDEX('INPUT Legacy JSON Input'!$C:$C,$D767),
_xlpm.interimString,MID(_xlpm.legacyData,FIND(F$1,_xlpm.legacyData)+LEN(F$1)+3,LEN(_xlpm.legacyData)),
IF(ISERROR(FIND(F$1,_xlpm.legacyData)),"",LEFT(_xlpm.interimString,FIND("}",_xlpm.interimString)-2))),"")</f>
        <v/>
      </c>
      <c r="G767" t="str" cm="1">
        <f t="array" ref="G767">IF($D767&lt;&gt;FALSE,_xlfn.LET(_xlpm.legacyData,INDEX('INPUT Legacy JSON Input'!$C:$C,$D767),
_xlpm.interimString,MID(_xlpm.legacyData,FIND(G$1,_xlpm.legacyData)+LEN(G$1)+3,LEN(_xlpm.legacyData)),
IF(ISERROR(FIND(G$1,_xlpm.legacyData)),"",LEFT(_xlpm.interimString,FIND("}",_xlpm.interimString)-2))),"")</f>
        <v/>
      </c>
      <c r="H767" s="9" t="str">
        <f>IF(OR(AND(E767="",F767="",G767=""),AND(B767="labels.icon",F767="")),"",
SUBSTITUTE("{\""featureType\"":\"""&amp;A767&amp;"\"",\""elementType\"":\"""&amp;B767&amp;"\"",\""stylers\"":["&amp;
IF(OR(E767="",B767="labels.icon"),"","{\""visibility\"":\"""&amp;E767&amp;"\""},")&amp;
IF(F767="","","{\""color\"":\"""&amp;F767&amp;"\""},")&amp;
IF(OR(G767="",B767="labels.icon"),"","{\""weight\"":"&amp;G767&amp;"}")&amp;
"]}" &amp;IF((COUNTA(H768:H$778)-COUNTIF(H768:H$778,""))&gt;0, ",", ""),",]","]"))</f>
        <v/>
      </c>
    </row>
    <row r="768" spans="1:8">
      <c r="A768" s="6" t="s">
        <v>99</v>
      </c>
      <c r="B768" s="8" t="str" cm="1">
        <f t="array" ref="B768">INDEX('CONSTRUCTION 7 Types'!A:A,COUNTIF(A$2:A768,A768))</f>
        <v>labels.icon</v>
      </c>
      <c r="C768" s="8"/>
      <c r="D768" t="b">
        <f>_xlfn.LET(_xlpm.overrideMatch,IFERROR(MATCH("{""featureType"":""" &amp; INDEX('CONFIG Legacy V3 Mapping'!B:B,MATCH('OUTPUT Legacy Converter'!A768,'CONFIG Legacy V3 Mapping'!A:A,0)) &amp; """,""elementType"":""" &amp; B768 &amp; """",'INPUT Legacy JSON Input'!$D:$D,0),FALSE),
_xlpm.allMatch,IF(LEN(A768)-LEN(SUBSTITUTE(A768,".",""))=0,IFERROR(MATCH("{""featureType"":"""&amp;INDEX('CONFIG Legacy V3 Mapping'!B:B,MATCH('OUTPUT Legacy Converter'!A768,'CONFIG Legacy V3 Mapping'!A:A,0))&amp;""",""elementType"":""all""",'INPUT Legacy JSON Input'!$D:$D,0),FALSE),FALSE),
_xlpm.defaultMatch,IF(LEN(A768)-LEN(SUBSTITUTE(A768,".",""))=0,IFERROR(MATCH("{""elementType"":""" &amp; B768 &amp; """",'INPUT Legacy JSON Input'!$D:$D,0),FALSE),FALSE),
IF(_xlpm.overrideMatch,_xlpm.overrideMatch,IF(_xlpm.allMatch,_xlpm.allMatch,IF(_xlpm.defaultMatch,_xlpm.defaultMatch,FALSE))))</f>
        <v>0</v>
      </c>
      <c r="E768" t="str" cm="1">
        <f t="array" ref="E768">IF($D768&lt;&gt;FALSE,_xlfn.LET(_xlpm.legacyData,INDEX('INPUT Legacy JSON Input'!$C:$C,$D768),
_xlpm.interimString,MID(_xlpm.legacyData,FIND(E$1,_xlpm.legacyData)+LEN(E$1)+3,LEN(_xlpm.legacyData)),
IF(ISERROR(FIND(E$1,_xlpm.legacyData)),"",LEFT(_xlpm.interimString,FIND("}",_xlpm.interimString)-2))),"")</f>
        <v/>
      </c>
      <c r="F768" t="str" cm="1">
        <f t="array" ref="F768">IF($D768&lt;&gt;FALSE,_xlfn.LET(_xlpm.legacyData,INDEX('INPUT Legacy JSON Input'!$C:$C,$D768),
_xlpm.interimString,MID(_xlpm.legacyData,FIND(F$1,_xlpm.legacyData)+LEN(F$1)+3,LEN(_xlpm.legacyData)),
IF(ISERROR(FIND(F$1,_xlpm.legacyData)),"",LEFT(_xlpm.interimString,FIND("}",_xlpm.interimString)-2))),"")</f>
        <v/>
      </c>
      <c r="G768" t="str" cm="1">
        <f t="array" ref="G768">IF($D768&lt;&gt;FALSE,_xlfn.LET(_xlpm.legacyData,INDEX('INPUT Legacy JSON Input'!$C:$C,$D768),
_xlpm.interimString,MID(_xlpm.legacyData,FIND(G$1,_xlpm.legacyData)+LEN(G$1)+3,LEN(_xlpm.legacyData)),
IF(ISERROR(FIND(G$1,_xlpm.legacyData)),"",LEFT(_xlpm.interimString,FIND("}",_xlpm.interimString)-2))),"")</f>
        <v/>
      </c>
      <c r="H768" s="9" t="str">
        <f>IF(OR(AND(E768="",F768="",G768=""),AND(B768="labels.icon",F768="")),"",
SUBSTITUTE("{\""featureType\"":\"""&amp;A768&amp;"\"",\""elementType\"":\"""&amp;B768&amp;"\"",\""stylers\"":["&amp;
IF(OR(E768="",B768="labels.icon"),"","{\""visibility\"":\"""&amp;E768&amp;"\""},")&amp;
IF(F768="","","{\""color\"":\"""&amp;F768&amp;"\""},")&amp;
IF(OR(G768="",B768="labels.icon"),"","{\""weight\"":"&amp;G768&amp;"}")&amp;
"]}" &amp;IF((COUNTA(H769:H$778)-COUNTIF(H769:H$778,""))&gt;0, ",", ""),",]","]"))</f>
        <v/>
      </c>
    </row>
    <row r="769" spans="1:8">
      <c r="A769" s="6" t="s">
        <v>100</v>
      </c>
      <c r="B769" s="8" t="str" cm="1">
        <f t="array" ref="B769">INDEX('CONSTRUCTION 7 Types'!A:A,COUNTIF(A$2:A769,A769))</f>
        <v>labels.icon</v>
      </c>
      <c r="C769" s="8"/>
      <c r="D769" t="b">
        <f>_xlfn.LET(_xlpm.overrideMatch,IFERROR(MATCH("{""featureType"":""" &amp; INDEX('CONFIG Legacy V3 Mapping'!B:B,MATCH('OUTPUT Legacy Converter'!A769,'CONFIG Legacy V3 Mapping'!A:A,0)) &amp; """,""elementType"":""" &amp; B769 &amp; """",'INPUT Legacy JSON Input'!$D:$D,0),FALSE),
_xlpm.allMatch,IF(LEN(A769)-LEN(SUBSTITUTE(A769,".",""))=0,IFERROR(MATCH("{""featureType"":"""&amp;INDEX('CONFIG Legacy V3 Mapping'!B:B,MATCH('OUTPUT Legacy Converter'!A769,'CONFIG Legacy V3 Mapping'!A:A,0))&amp;""",""elementType"":""all""",'INPUT Legacy JSON Input'!$D:$D,0),FALSE),FALSE),
_xlpm.defaultMatch,IF(LEN(A769)-LEN(SUBSTITUTE(A769,".",""))=0,IFERROR(MATCH("{""elementType"":""" &amp; B769 &amp; """",'INPUT Legacy JSON Input'!$D:$D,0),FALSE),FALSE),
IF(_xlpm.overrideMatch,_xlpm.overrideMatch,IF(_xlpm.allMatch,_xlpm.allMatch,IF(_xlpm.defaultMatch,_xlpm.defaultMatch,FALSE))))</f>
        <v>0</v>
      </c>
      <c r="E769" t="str" cm="1">
        <f t="array" ref="E769">IF($D769&lt;&gt;FALSE,_xlfn.LET(_xlpm.legacyData,INDEX('INPUT Legacy JSON Input'!$C:$C,$D769),
_xlpm.interimString,MID(_xlpm.legacyData,FIND(E$1,_xlpm.legacyData)+LEN(E$1)+3,LEN(_xlpm.legacyData)),
IF(ISERROR(FIND(E$1,_xlpm.legacyData)),"",LEFT(_xlpm.interimString,FIND("}",_xlpm.interimString)-2))),"")</f>
        <v/>
      </c>
      <c r="F769" t="str" cm="1">
        <f t="array" ref="F769">IF($D769&lt;&gt;FALSE,_xlfn.LET(_xlpm.legacyData,INDEX('INPUT Legacy JSON Input'!$C:$C,$D769),
_xlpm.interimString,MID(_xlpm.legacyData,FIND(F$1,_xlpm.legacyData)+LEN(F$1)+3,LEN(_xlpm.legacyData)),
IF(ISERROR(FIND(F$1,_xlpm.legacyData)),"",LEFT(_xlpm.interimString,FIND("}",_xlpm.interimString)-2))),"")</f>
        <v/>
      </c>
      <c r="G769" t="str" cm="1">
        <f t="array" ref="G769">IF($D769&lt;&gt;FALSE,_xlfn.LET(_xlpm.legacyData,INDEX('INPUT Legacy JSON Input'!$C:$C,$D769),
_xlpm.interimString,MID(_xlpm.legacyData,FIND(G$1,_xlpm.legacyData)+LEN(G$1)+3,LEN(_xlpm.legacyData)),
IF(ISERROR(FIND(G$1,_xlpm.legacyData)),"",LEFT(_xlpm.interimString,FIND("}",_xlpm.interimString)-2))),"")</f>
        <v/>
      </c>
      <c r="H769" s="9" t="str">
        <f>IF(OR(AND(E769="",F769="",G769=""),AND(B769="labels.icon",F769="")),"",
SUBSTITUTE("{\""featureType\"":\"""&amp;A769&amp;"\"",\""elementType\"":\"""&amp;B769&amp;"\"",\""stylers\"":["&amp;
IF(OR(E769="",B769="labels.icon"),"","{\""visibility\"":\"""&amp;E769&amp;"\""},")&amp;
IF(F769="","","{\""color\"":\"""&amp;F769&amp;"\""},")&amp;
IF(OR(G769="",B769="labels.icon"),"","{\""weight\"":"&amp;G769&amp;"}")&amp;
"]}" &amp;IF((COUNTA(H770:H$778)-COUNTIF(H770:H$778,""))&gt;0, ",", ""),",]","]"))</f>
        <v/>
      </c>
    </row>
    <row r="770" spans="1:8">
      <c r="A770" s="6" t="s">
        <v>101</v>
      </c>
      <c r="B770" s="8" t="str" cm="1">
        <f t="array" ref="B770">INDEX('CONSTRUCTION 7 Types'!A:A,COUNTIF(A$2:A770,A770))</f>
        <v>labels.icon</v>
      </c>
      <c r="C770" s="8"/>
      <c r="D770" t="b">
        <f>_xlfn.LET(_xlpm.overrideMatch,IFERROR(MATCH("{""featureType"":""" &amp; INDEX('CONFIG Legacy V3 Mapping'!B:B,MATCH('OUTPUT Legacy Converter'!A770,'CONFIG Legacy V3 Mapping'!A:A,0)) &amp; """,""elementType"":""" &amp; B770 &amp; """",'INPUT Legacy JSON Input'!$D:$D,0),FALSE),
_xlpm.allMatch,IF(LEN(A770)-LEN(SUBSTITUTE(A770,".",""))=0,IFERROR(MATCH("{""featureType"":"""&amp;INDEX('CONFIG Legacy V3 Mapping'!B:B,MATCH('OUTPUT Legacy Converter'!A770,'CONFIG Legacy V3 Mapping'!A:A,0))&amp;""",""elementType"":""all""",'INPUT Legacy JSON Input'!$D:$D,0),FALSE),FALSE),
_xlpm.defaultMatch,IF(LEN(A770)-LEN(SUBSTITUTE(A770,".",""))=0,IFERROR(MATCH("{""elementType"":""" &amp; B770 &amp; """",'INPUT Legacy JSON Input'!$D:$D,0),FALSE),FALSE),
IF(_xlpm.overrideMatch,_xlpm.overrideMatch,IF(_xlpm.allMatch,_xlpm.allMatch,IF(_xlpm.defaultMatch,_xlpm.defaultMatch,FALSE))))</f>
        <v>0</v>
      </c>
      <c r="E770" t="str" cm="1">
        <f t="array" ref="E770">IF($D770&lt;&gt;FALSE,_xlfn.LET(_xlpm.legacyData,INDEX('INPUT Legacy JSON Input'!$C:$C,$D770),
_xlpm.interimString,MID(_xlpm.legacyData,FIND(E$1,_xlpm.legacyData)+LEN(E$1)+3,LEN(_xlpm.legacyData)),
IF(ISERROR(FIND(E$1,_xlpm.legacyData)),"",LEFT(_xlpm.interimString,FIND("}",_xlpm.interimString)-2))),"")</f>
        <v/>
      </c>
      <c r="F770" t="str" cm="1">
        <f t="array" ref="F770">IF($D770&lt;&gt;FALSE,_xlfn.LET(_xlpm.legacyData,INDEX('INPUT Legacy JSON Input'!$C:$C,$D770),
_xlpm.interimString,MID(_xlpm.legacyData,FIND(F$1,_xlpm.legacyData)+LEN(F$1)+3,LEN(_xlpm.legacyData)),
IF(ISERROR(FIND(F$1,_xlpm.legacyData)),"",LEFT(_xlpm.interimString,FIND("}",_xlpm.interimString)-2))),"")</f>
        <v/>
      </c>
      <c r="G770" t="str" cm="1">
        <f t="array" ref="G770">IF($D770&lt;&gt;FALSE,_xlfn.LET(_xlpm.legacyData,INDEX('INPUT Legacy JSON Input'!$C:$C,$D770),
_xlpm.interimString,MID(_xlpm.legacyData,FIND(G$1,_xlpm.legacyData)+LEN(G$1)+3,LEN(_xlpm.legacyData)),
IF(ISERROR(FIND(G$1,_xlpm.legacyData)),"",LEFT(_xlpm.interimString,FIND("}",_xlpm.interimString)-2))),"")</f>
        <v/>
      </c>
      <c r="H770" s="9" t="str">
        <f>IF(OR(AND(E770="",F770="",G770=""),AND(B770="labels.icon",F770="")),"",
SUBSTITUTE("{\""featureType\"":\"""&amp;A770&amp;"\"",\""elementType\"":\"""&amp;B770&amp;"\"",\""stylers\"":["&amp;
IF(OR(E770="",B770="labels.icon"),"","{\""visibility\"":\"""&amp;E770&amp;"\""},")&amp;
IF(F770="","","{\""color\"":\"""&amp;F770&amp;"\""},")&amp;
IF(OR(G770="",B770="labels.icon"),"","{\""weight\"":"&amp;G770&amp;"}")&amp;
"]}" &amp;IF((COUNTA(H771:H$778)-COUNTIF(H771:H$778,""))&gt;0, ",", ""),",]","]"))</f>
        <v/>
      </c>
    </row>
    <row r="771" spans="1:8">
      <c r="A771" s="6" t="s">
        <v>102</v>
      </c>
      <c r="B771" s="8" t="str" cm="1">
        <f t="array" ref="B771">INDEX('CONSTRUCTION 7 Types'!A:A,COUNTIF(A$2:A771,A771))</f>
        <v>labels.icon</v>
      </c>
      <c r="C771" s="8"/>
      <c r="D771" t="b">
        <f>_xlfn.LET(_xlpm.overrideMatch,IFERROR(MATCH("{""featureType"":""" &amp; INDEX('CONFIG Legacy V3 Mapping'!B:B,MATCH('OUTPUT Legacy Converter'!A771,'CONFIG Legacy V3 Mapping'!A:A,0)) &amp; """,""elementType"":""" &amp; B771 &amp; """",'INPUT Legacy JSON Input'!$D:$D,0),FALSE),
_xlpm.allMatch,IF(LEN(A771)-LEN(SUBSTITUTE(A771,".",""))=0,IFERROR(MATCH("{""featureType"":"""&amp;INDEX('CONFIG Legacy V3 Mapping'!B:B,MATCH('OUTPUT Legacy Converter'!A771,'CONFIG Legacy V3 Mapping'!A:A,0))&amp;""",""elementType"":""all""",'INPUT Legacy JSON Input'!$D:$D,0),FALSE),FALSE),
_xlpm.defaultMatch,IF(LEN(A771)-LEN(SUBSTITUTE(A771,".",""))=0,IFERROR(MATCH("{""elementType"":""" &amp; B771 &amp; """",'INPUT Legacy JSON Input'!$D:$D,0),FALSE),FALSE),
IF(_xlpm.overrideMatch,_xlpm.overrideMatch,IF(_xlpm.allMatch,_xlpm.allMatch,IF(_xlpm.defaultMatch,_xlpm.defaultMatch,FALSE))))</f>
        <v>0</v>
      </c>
      <c r="E771" t="str" cm="1">
        <f t="array" ref="E771">IF($D771&lt;&gt;FALSE,_xlfn.LET(_xlpm.legacyData,INDEX('INPUT Legacy JSON Input'!$C:$C,$D771),
_xlpm.interimString,MID(_xlpm.legacyData,FIND(E$1,_xlpm.legacyData)+LEN(E$1)+3,LEN(_xlpm.legacyData)),
IF(ISERROR(FIND(E$1,_xlpm.legacyData)),"",LEFT(_xlpm.interimString,FIND("}",_xlpm.interimString)-2))),"")</f>
        <v/>
      </c>
      <c r="F771" t="str" cm="1">
        <f t="array" ref="F771">IF($D771&lt;&gt;FALSE,_xlfn.LET(_xlpm.legacyData,INDEX('INPUT Legacy JSON Input'!$C:$C,$D771),
_xlpm.interimString,MID(_xlpm.legacyData,FIND(F$1,_xlpm.legacyData)+LEN(F$1)+3,LEN(_xlpm.legacyData)),
IF(ISERROR(FIND(F$1,_xlpm.legacyData)),"",LEFT(_xlpm.interimString,FIND("}",_xlpm.interimString)-2))),"")</f>
        <v/>
      </c>
      <c r="G771" t="str" cm="1">
        <f t="array" ref="G771">IF($D771&lt;&gt;FALSE,_xlfn.LET(_xlpm.legacyData,INDEX('INPUT Legacy JSON Input'!$C:$C,$D771),
_xlpm.interimString,MID(_xlpm.legacyData,FIND(G$1,_xlpm.legacyData)+LEN(G$1)+3,LEN(_xlpm.legacyData)),
IF(ISERROR(FIND(G$1,_xlpm.legacyData)),"",LEFT(_xlpm.interimString,FIND("}",_xlpm.interimString)-2))),"")</f>
        <v/>
      </c>
      <c r="H771" s="9" t="str">
        <f>IF(OR(AND(E771="",F771="",G771=""),AND(B771="labels.icon",F771="")),"",
SUBSTITUTE("{\""featureType\"":\"""&amp;A771&amp;"\"",\""elementType\"":\"""&amp;B771&amp;"\"",\""stylers\"":["&amp;
IF(OR(E771="",B771="labels.icon"),"","{\""visibility\"":\"""&amp;E771&amp;"\""},")&amp;
IF(F771="","","{\""color\"":\"""&amp;F771&amp;"\""},")&amp;
IF(OR(G771="",B771="labels.icon"),"","{\""weight\"":"&amp;G771&amp;"}")&amp;
"]}" &amp;IF((COUNTA(H772:H$778)-COUNTIF(H772:H$778,""))&gt;0, ",", ""),",]","]"))</f>
        <v/>
      </c>
    </row>
    <row r="772" spans="1:8">
      <c r="A772" s="6" t="s">
        <v>103</v>
      </c>
      <c r="B772" s="8" t="str" cm="1">
        <f t="array" ref="B772">INDEX('CONSTRUCTION 7 Types'!A:A,COUNTIF(A$2:A772,A772))</f>
        <v>labels.icon</v>
      </c>
      <c r="C772" s="8"/>
      <c r="D772" t="b">
        <f>_xlfn.LET(_xlpm.overrideMatch,IFERROR(MATCH("{""featureType"":""" &amp; INDEX('CONFIG Legacy V3 Mapping'!B:B,MATCH('OUTPUT Legacy Converter'!A772,'CONFIG Legacy V3 Mapping'!A:A,0)) &amp; """,""elementType"":""" &amp; B772 &amp; """",'INPUT Legacy JSON Input'!$D:$D,0),FALSE),
_xlpm.allMatch,IF(LEN(A772)-LEN(SUBSTITUTE(A772,".",""))=0,IFERROR(MATCH("{""featureType"":"""&amp;INDEX('CONFIG Legacy V3 Mapping'!B:B,MATCH('OUTPUT Legacy Converter'!A772,'CONFIG Legacy V3 Mapping'!A:A,0))&amp;""",""elementType"":""all""",'INPUT Legacy JSON Input'!$D:$D,0),FALSE),FALSE),
_xlpm.defaultMatch,IF(LEN(A772)-LEN(SUBSTITUTE(A772,".",""))=0,IFERROR(MATCH("{""elementType"":""" &amp; B772 &amp; """",'INPUT Legacy JSON Input'!$D:$D,0),FALSE),FALSE),
IF(_xlpm.overrideMatch,_xlpm.overrideMatch,IF(_xlpm.allMatch,_xlpm.allMatch,IF(_xlpm.defaultMatch,_xlpm.defaultMatch,FALSE))))</f>
        <v>0</v>
      </c>
      <c r="E772" t="str" cm="1">
        <f t="array" ref="E772">IF($D772&lt;&gt;FALSE,_xlfn.LET(_xlpm.legacyData,INDEX('INPUT Legacy JSON Input'!$C:$C,$D772),
_xlpm.interimString,MID(_xlpm.legacyData,FIND(E$1,_xlpm.legacyData)+LEN(E$1)+3,LEN(_xlpm.legacyData)),
IF(ISERROR(FIND(E$1,_xlpm.legacyData)),"",LEFT(_xlpm.interimString,FIND("}",_xlpm.interimString)-2))),"")</f>
        <v/>
      </c>
      <c r="F772" t="str" cm="1">
        <f t="array" ref="F772">IF($D772&lt;&gt;FALSE,_xlfn.LET(_xlpm.legacyData,INDEX('INPUT Legacy JSON Input'!$C:$C,$D772),
_xlpm.interimString,MID(_xlpm.legacyData,FIND(F$1,_xlpm.legacyData)+LEN(F$1)+3,LEN(_xlpm.legacyData)),
IF(ISERROR(FIND(F$1,_xlpm.legacyData)),"",LEFT(_xlpm.interimString,FIND("}",_xlpm.interimString)-2))),"")</f>
        <v/>
      </c>
      <c r="G772" t="str" cm="1">
        <f t="array" ref="G772">IF($D772&lt;&gt;FALSE,_xlfn.LET(_xlpm.legacyData,INDEX('INPUT Legacy JSON Input'!$C:$C,$D772),
_xlpm.interimString,MID(_xlpm.legacyData,FIND(G$1,_xlpm.legacyData)+LEN(G$1)+3,LEN(_xlpm.legacyData)),
IF(ISERROR(FIND(G$1,_xlpm.legacyData)),"",LEFT(_xlpm.interimString,FIND("}",_xlpm.interimString)-2))),"")</f>
        <v/>
      </c>
      <c r="H772" s="9" t="str">
        <f>IF(OR(AND(E772="",F772="",G772=""),AND(B772="labels.icon",F772="")),"",
SUBSTITUTE("{\""featureType\"":\"""&amp;A772&amp;"\"",\""elementType\"":\"""&amp;B772&amp;"\"",\""stylers\"":["&amp;
IF(OR(E772="",B772="labels.icon"),"","{\""visibility\"":\"""&amp;E772&amp;"\""},")&amp;
IF(F772="","","{\""color\"":\"""&amp;F772&amp;"\""},")&amp;
IF(OR(G772="",B772="labels.icon"),"","{\""weight\"":"&amp;G772&amp;"}")&amp;
"]}" &amp;IF((COUNTA(H773:H$778)-COUNTIF(H773:H$778,""))&gt;0, ",", ""),",]","]"))</f>
        <v/>
      </c>
    </row>
    <row r="773" spans="1:8">
      <c r="A773" s="6" t="s">
        <v>104</v>
      </c>
      <c r="B773" s="8" t="str" cm="1">
        <f t="array" ref="B773">INDEX('CONSTRUCTION 7 Types'!A:A,COUNTIF(A$2:A773,A773))</f>
        <v>labels.icon</v>
      </c>
      <c r="C773" s="8"/>
      <c r="D773" t="b">
        <f>_xlfn.LET(_xlpm.overrideMatch,IFERROR(MATCH("{""featureType"":""" &amp; INDEX('CONFIG Legacy V3 Mapping'!B:B,MATCH('OUTPUT Legacy Converter'!A773,'CONFIG Legacy V3 Mapping'!A:A,0)) &amp; """,""elementType"":""" &amp; B773 &amp; """",'INPUT Legacy JSON Input'!$D:$D,0),FALSE),
_xlpm.allMatch,IF(LEN(A773)-LEN(SUBSTITUTE(A773,".",""))=0,IFERROR(MATCH("{""featureType"":"""&amp;INDEX('CONFIG Legacy V3 Mapping'!B:B,MATCH('OUTPUT Legacy Converter'!A773,'CONFIG Legacy V3 Mapping'!A:A,0))&amp;""",""elementType"":""all""",'INPUT Legacy JSON Input'!$D:$D,0),FALSE),FALSE),
_xlpm.defaultMatch,IF(LEN(A773)-LEN(SUBSTITUTE(A773,".",""))=0,IFERROR(MATCH("{""elementType"":""" &amp; B773 &amp; """",'INPUT Legacy JSON Input'!$D:$D,0),FALSE),FALSE),
IF(_xlpm.overrideMatch,_xlpm.overrideMatch,IF(_xlpm.allMatch,_xlpm.allMatch,IF(_xlpm.defaultMatch,_xlpm.defaultMatch,FALSE))))</f>
        <v>0</v>
      </c>
      <c r="E773" t="str" cm="1">
        <f t="array" ref="E773">IF($D773&lt;&gt;FALSE,_xlfn.LET(_xlpm.legacyData,INDEX('INPUT Legacy JSON Input'!$C:$C,$D773),
_xlpm.interimString,MID(_xlpm.legacyData,FIND(E$1,_xlpm.legacyData)+LEN(E$1)+3,LEN(_xlpm.legacyData)),
IF(ISERROR(FIND(E$1,_xlpm.legacyData)),"",LEFT(_xlpm.interimString,FIND("}",_xlpm.interimString)-2))),"")</f>
        <v/>
      </c>
      <c r="F773" t="str" cm="1">
        <f t="array" ref="F773">IF($D773&lt;&gt;FALSE,_xlfn.LET(_xlpm.legacyData,INDEX('INPUT Legacy JSON Input'!$C:$C,$D773),
_xlpm.interimString,MID(_xlpm.legacyData,FIND(F$1,_xlpm.legacyData)+LEN(F$1)+3,LEN(_xlpm.legacyData)),
IF(ISERROR(FIND(F$1,_xlpm.legacyData)),"",LEFT(_xlpm.interimString,FIND("}",_xlpm.interimString)-2))),"")</f>
        <v/>
      </c>
      <c r="G773" t="str" cm="1">
        <f t="array" ref="G773">IF($D773&lt;&gt;FALSE,_xlfn.LET(_xlpm.legacyData,INDEX('INPUT Legacy JSON Input'!$C:$C,$D773),
_xlpm.interimString,MID(_xlpm.legacyData,FIND(G$1,_xlpm.legacyData)+LEN(G$1)+3,LEN(_xlpm.legacyData)),
IF(ISERROR(FIND(G$1,_xlpm.legacyData)),"",LEFT(_xlpm.interimString,FIND("}",_xlpm.interimString)-2))),"")</f>
        <v/>
      </c>
      <c r="H773" s="9" t="str">
        <f>IF(OR(AND(E773="",F773="",G773=""),AND(B773="labels.icon",F773="")),"",
SUBSTITUTE("{\""featureType\"":\"""&amp;A773&amp;"\"",\""elementType\"":\"""&amp;B773&amp;"\"",\""stylers\"":["&amp;
IF(OR(E773="",B773="labels.icon"),"","{\""visibility\"":\"""&amp;E773&amp;"\""},")&amp;
IF(F773="","","{\""color\"":\"""&amp;F773&amp;"\""},")&amp;
IF(OR(G773="",B773="labels.icon"),"","{\""weight\"":"&amp;G773&amp;"}")&amp;
"]}" &amp;IF((COUNTA(H774:H$778)-COUNTIF(H774:H$778,""))&gt;0, ",", ""),",]","]"))</f>
        <v/>
      </c>
    </row>
    <row r="774" spans="1:8">
      <c r="A774" s="6" t="s">
        <v>105</v>
      </c>
      <c r="B774" s="8" t="str" cm="1">
        <f t="array" ref="B774">INDEX('CONSTRUCTION 7 Types'!A:A,COUNTIF(A$2:A774,A774))</f>
        <v>labels.icon</v>
      </c>
      <c r="C774" s="8"/>
      <c r="D774" t="b">
        <f>_xlfn.LET(_xlpm.overrideMatch,IFERROR(MATCH("{""featureType"":""" &amp; INDEX('CONFIG Legacy V3 Mapping'!B:B,MATCH('OUTPUT Legacy Converter'!A774,'CONFIG Legacy V3 Mapping'!A:A,0)) &amp; """,""elementType"":""" &amp; B774 &amp; """",'INPUT Legacy JSON Input'!$D:$D,0),FALSE),
_xlpm.allMatch,IF(LEN(A774)-LEN(SUBSTITUTE(A774,".",""))=0,IFERROR(MATCH("{""featureType"":"""&amp;INDEX('CONFIG Legacy V3 Mapping'!B:B,MATCH('OUTPUT Legacy Converter'!A774,'CONFIG Legacy V3 Mapping'!A:A,0))&amp;""",""elementType"":""all""",'INPUT Legacy JSON Input'!$D:$D,0),FALSE),FALSE),
_xlpm.defaultMatch,IF(LEN(A774)-LEN(SUBSTITUTE(A774,".",""))=0,IFERROR(MATCH("{""elementType"":""" &amp; B774 &amp; """",'INPUT Legacy JSON Input'!$D:$D,0),FALSE),FALSE),
IF(_xlpm.overrideMatch,_xlpm.overrideMatch,IF(_xlpm.allMatch,_xlpm.allMatch,IF(_xlpm.defaultMatch,_xlpm.defaultMatch,FALSE))))</f>
        <v>0</v>
      </c>
      <c r="E774" t="str" cm="1">
        <f t="array" ref="E774">IF($D774&lt;&gt;FALSE,_xlfn.LET(_xlpm.legacyData,INDEX('INPUT Legacy JSON Input'!$C:$C,$D774),
_xlpm.interimString,MID(_xlpm.legacyData,FIND(E$1,_xlpm.legacyData)+LEN(E$1)+3,LEN(_xlpm.legacyData)),
IF(ISERROR(FIND(E$1,_xlpm.legacyData)),"",LEFT(_xlpm.interimString,FIND("}",_xlpm.interimString)-2))),"")</f>
        <v/>
      </c>
      <c r="F774" t="str" cm="1">
        <f t="array" ref="F774">IF($D774&lt;&gt;FALSE,_xlfn.LET(_xlpm.legacyData,INDEX('INPUT Legacy JSON Input'!$C:$C,$D774),
_xlpm.interimString,MID(_xlpm.legacyData,FIND(F$1,_xlpm.legacyData)+LEN(F$1)+3,LEN(_xlpm.legacyData)),
IF(ISERROR(FIND(F$1,_xlpm.legacyData)),"",LEFT(_xlpm.interimString,FIND("}",_xlpm.interimString)-2))),"")</f>
        <v/>
      </c>
      <c r="G774" t="str" cm="1">
        <f t="array" ref="G774">IF($D774&lt;&gt;FALSE,_xlfn.LET(_xlpm.legacyData,INDEX('INPUT Legacy JSON Input'!$C:$C,$D774),
_xlpm.interimString,MID(_xlpm.legacyData,FIND(G$1,_xlpm.legacyData)+LEN(G$1)+3,LEN(_xlpm.legacyData)),
IF(ISERROR(FIND(G$1,_xlpm.legacyData)),"",LEFT(_xlpm.interimString,FIND("}",_xlpm.interimString)-2))),"")</f>
        <v/>
      </c>
      <c r="H774" s="9" t="str">
        <f>IF(OR(AND(E774="",F774="",G774=""),AND(B774="labels.icon",F774="")),"",
SUBSTITUTE("{\""featureType\"":\"""&amp;A774&amp;"\"",\""elementType\"":\"""&amp;B774&amp;"\"",\""stylers\"":["&amp;
IF(OR(E774="",B774="labels.icon"),"","{\""visibility\"":\"""&amp;E774&amp;"\""},")&amp;
IF(F774="","","{\""color\"":\"""&amp;F774&amp;"\""},")&amp;
IF(OR(G774="",B774="labels.icon"),"","{\""weight\"":"&amp;G774&amp;"}")&amp;
"]}" &amp;IF((COUNTA(H775:H$778)-COUNTIF(H775:H$778,""))&gt;0, ",", ""),",]","]"))</f>
        <v/>
      </c>
    </row>
    <row r="775" spans="1:8">
      <c r="A775" s="6" t="s">
        <v>106</v>
      </c>
      <c r="B775" s="8" t="str" cm="1">
        <f t="array" ref="B775">INDEX('CONSTRUCTION 7 Types'!A:A,COUNTIF(A$2:A775,A775))</f>
        <v>labels.icon</v>
      </c>
      <c r="C775" s="8"/>
      <c r="D775" t="b">
        <f>_xlfn.LET(_xlpm.overrideMatch,IFERROR(MATCH("{""featureType"":""" &amp; INDEX('CONFIG Legacy V3 Mapping'!B:B,MATCH('OUTPUT Legacy Converter'!A775,'CONFIG Legacy V3 Mapping'!A:A,0)) &amp; """,""elementType"":""" &amp; B775 &amp; """",'INPUT Legacy JSON Input'!$D:$D,0),FALSE),
_xlpm.allMatch,IF(LEN(A775)-LEN(SUBSTITUTE(A775,".",""))=0,IFERROR(MATCH("{""featureType"":"""&amp;INDEX('CONFIG Legacy V3 Mapping'!B:B,MATCH('OUTPUT Legacy Converter'!A775,'CONFIG Legacy V3 Mapping'!A:A,0))&amp;""",""elementType"":""all""",'INPUT Legacy JSON Input'!$D:$D,0),FALSE),FALSE),
_xlpm.defaultMatch,IF(LEN(A775)-LEN(SUBSTITUTE(A775,".",""))=0,IFERROR(MATCH("{""elementType"":""" &amp; B775 &amp; """",'INPUT Legacy JSON Input'!$D:$D,0),FALSE),FALSE),
IF(_xlpm.overrideMatch,_xlpm.overrideMatch,IF(_xlpm.allMatch,_xlpm.allMatch,IF(_xlpm.defaultMatch,_xlpm.defaultMatch,FALSE))))</f>
        <v>0</v>
      </c>
      <c r="E775" t="str" cm="1">
        <f t="array" ref="E775">IF($D775&lt;&gt;FALSE,_xlfn.LET(_xlpm.legacyData,INDEX('INPUT Legacy JSON Input'!$C:$C,$D775),
_xlpm.interimString,MID(_xlpm.legacyData,FIND(E$1,_xlpm.legacyData)+LEN(E$1)+3,LEN(_xlpm.legacyData)),
IF(ISERROR(FIND(E$1,_xlpm.legacyData)),"",LEFT(_xlpm.interimString,FIND("}",_xlpm.interimString)-2))),"")</f>
        <v/>
      </c>
      <c r="F775" t="str" cm="1">
        <f t="array" ref="F775">IF($D775&lt;&gt;FALSE,_xlfn.LET(_xlpm.legacyData,INDEX('INPUT Legacy JSON Input'!$C:$C,$D775),
_xlpm.interimString,MID(_xlpm.legacyData,FIND(F$1,_xlpm.legacyData)+LEN(F$1)+3,LEN(_xlpm.legacyData)),
IF(ISERROR(FIND(F$1,_xlpm.legacyData)),"",LEFT(_xlpm.interimString,FIND("}",_xlpm.interimString)-2))),"")</f>
        <v/>
      </c>
      <c r="G775" t="str" cm="1">
        <f t="array" ref="G775">IF($D775&lt;&gt;FALSE,_xlfn.LET(_xlpm.legacyData,INDEX('INPUT Legacy JSON Input'!$C:$C,$D775),
_xlpm.interimString,MID(_xlpm.legacyData,FIND(G$1,_xlpm.legacyData)+LEN(G$1)+3,LEN(_xlpm.legacyData)),
IF(ISERROR(FIND(G$1,_xlpm.legacyData)),"",LEFT(_xlpm.interimString,FIND("}",_xlpm.interimString)-2))),"")</f>
        <v/>
      </c>
      <c r="H775" s="9" t="str">
        <f>IF(OR(AND(E775="",F775="",G775=""),AND(B775="labels.icon",F775="")),"",
SUBSTITUTE("{\""featureType\"":\"""&amp;A775&amp;"\"",\""elementType\"":\"""&amp;B775&amp;"\"",\""stylers\"":["&amp;
IF(OR(E775="",B775="labels.icon"),"","{\""visibility\"":\"""&amp;E775&amp;"\""},")&amp;
IF(F775="","","{\""color\"":\"""&amp;F775&amp;"\""},")&amp;
IF(OR(G775="",B775="labels.icon"),"","{\""weight\"":"&amp;G775&amp;"}")&amp;
"]}" &amp;IF((COUNTA(H776:H$778)-COUNTIF(H776:H$778,""))&gt;0, ",", ""),",]","]"))</f>
        <v/>
      </c>
    </row>
    <row r="776" spans="1:8">
      <c r="A776" s="6" t="s">
        <v>107</v>
      </c>
      <c r="B776" s="8" t="str" cm="1">
        <f t="array" ref="B776">INDEX('CONSTRUCTION 7 Types'!A:A,COUNTIF(A$2:A776,A776))</f>
        <v>labels.icon</v>
      </c>
      <c r="C776" s="8"/>
      <c r="D776" t="b">
        <f>_xlfn.LET(_xlpm.overrideMatch,IFERROR(MATCH("{""featureType"":""" &amp; INDEX('CONFIG Legacy V3 Mapping'!B:B,MATCH('OUTPUT Legacy Converter'!A776,'CONFIG Legacy V3 Mapping'!A:A,0)) &amp; """,""elementType"":""" &amp; B776 &amp; """",'INPUT Legacy JSON Input'!$D:$D,0),FALSE),
_xlpm.allMatch,IF(LEN(A776)-LEN(SUBSTITUTE(A776,".",""))=0,IFERROR(MATCH("{""featureType"":"""&amp;INDEX('CONFIG Legacy V3 Mapping'!B:B,MATCH('OUTPUT Legacy Converter'!A776,'CONFIG Legacy V3 Mapping'!A:A,0))&amp;""",""elementType"":""all""",'INPUT Legacy JSON Input'!$D:$D,0),FALSE),FALSE),
_xlpm.defaultMatch,IF(LEN(A776)-LEN(SUBSTITUTE(A776,".",""))=0,IFERROR(MATCH("{""elementType"":""" &amp; B776 &amp; """",'INPUT Legacy JSON Input'!$D:$D,0),FALSE),FALSE),
IF(_xlpm.overrideMatch,_xlpm.overrideMatch,IF(_xlpm.allMatch,_xlpm.allMatch,IF(_xlpm.defaultMatch,_xlpm.defaultMatch,FALSE))))</f>
        <v>0</v>
      </c>
      <c r="E776" t="str" cm="1">
        <f t="array" ref="E776">IF($D776&lt;&gt;FALSE,_xlfn.LET(_xlpm.legacyData,INDEX('INPUT Legacy JSON Input'!$C:$C,$D776),
_xlpm.interimString,MID(_xlpm.legacyData,FIND(E$1,_xlpm.legacyData)+LEN(E$1)+3,LEN(_xlpm.legacyData)),
IF(ISERROR(FIND(E$1,_xlpm.legacyData)),"",LEFT(_xlpm.interimString,FIND("}",_xlpm.interimString)-2))),"")</f>
        <v/>
      </c>
      <c r="F776" t="str" cm="1">
        <f t="array" ref="F776">IF($D776&lt;&gt;FALSE,_xlfn.LET(_xlpm.legacyData,INDEX('INPUT Legacy JSON Input'!$C:$C,$D776),
_xlpm.interimString,MID(_xlpm.legacyData,FIND(F$1,_xlpm.legacyData)+LEN(F$1)+3,LEN(_xlpm.legacyData)),
IF(ISERROR(FIND(F$1,_xlpm.legacyData)),"",LEFT(_xlpm.interimString,FIND("}",_xlpm.interimString)-2))),"")</f>
        <v/>
      </c>
      <c r="G776" t="str" cm="1">
        <f t="array" ref="G776">IF($D776&lt;&gt;FALSE,_xlfn.LET(_xlpm.legacyData,INDEX('INPUT Legacy JSON Input'!$C:$C,$D776),
_xlpm.interimString,MID(_xlpm.legacyData,FIND(G$1,_xlpm.legacyData)+LEN(G$1)+3,LEN(_xlpm.legacyData)),
IF(ISERROR(FIND(G$1,_xlpm.legacyData)),"",LEFT(_xlpm.interimString,FIND("}",_xlpm.interimString)-2))),"")</f>
        <v/>
      </c>
      <c r="H776" s="9" t="str">
        <f>IF(OR(AND(E776="",F776="",G776=""),AND(B776="labels.icon",F776="")),"",
SUBSTITUTE("{\""featureType\"":\"""&amp;A776&amp;"\"",\""elementType\"":\"""&amp;B776&amp;"\"",\""stylers\"":["&amp;
IF(OR(E776="",B776="labels.icon"),"","{\""visibility\"":\"""&amp;E776&amp;"\""},")&amp;
IF(F776="","","{\""color\"":\"""&amp;F776&amp;"\""},")&amp;
IF(OR(G776="",B776="labels.icon"),"","{\""weight\"":"&amp;G776&amp;"}")&amp;
"]}" &amp;IF((COUNTA(H777:H$778)-COUNTIF(H777:H$778,""))&gt;0, ",", ""),",]","]"))</f>
        <v/>
      </c>
    </row>
    <row r="777" spans="1:8">
      <c r="A777" s="6" t="s">
        <v>108</v>
      </c>
      <c r="B777" s="8" t="str" cm="1">
        <f t="array" ref="B777">INDEX('CONSTRUCTION 7 Types'!A:A,COUNTIF(A$2:A777,A777))</f>
        <v>labels.icon</v>
      </c>
      <c r="C777" s="8"/>
      <c r="D777" t="b">
        <f>_xlfn.LET(_xlpm.overrideMatch,IFERROR(MATCH("{""featureType"":""" &amp; INDEX('CONFIG Legacy V3 Mapping'!B:B,MATCH('OUTPUT Legacy Converter'!A777,'CONFIG Legacy V3 Mapping'!A:A,0)) &amp; """,""elementType"":""" &amp; B777 &amp; """",'INPUT Legacy JSON Input'!$D:$D,0),FALSE),
_xlpm.allMatch,IF(LEN(A777)-LEN(SUBSTITUTE(A777,".",""))=0,IFERROR(MATCH("{""featureType"":"""&amp;INDEX('CONFIG Legacy V3 Mapping'!B:B,MATCH('OUTPUT Legacy Converter'!A777,'CONFIG Legacy V3 Mapping'!A:A,0))&amp;""",""elementType"":""all""",'INPUT Legacy JSON Input'!$D:$D,0),FALSE),FALSE),
_xlpm.defaultMatch,IF(LEN(A777)-LEN(SUBSTITUTE(A777,".",""))=0,IFERROR(MATCH("{""elementType"":""" &amp; B777 &amp; """",'INPUT Legacy JSON Input'!$D:$D,0),FALSE),FALSE),
IF(_xlpm.overrideMatch,_xlpm.overrideMatch,IF(_xlpm.allMatch,_xlpm.allMatch,IF(_xlpm.defaultMatch,_xlpm.defaultMatch,FALSE))))</f>
        <v>0</v>
      </c>
      <c r="E777" t="str" cm="1">
        <f t="array" ref="E777">IF($D777&lt;&gt;FALSE,_xlfn.LET(_xlpm.legacyData,INDEX('INPUT Legacy JSON Input'!$C:$C,$D777),
_xlpm.interimString,MID(_xlpm.legacyData,FIND(E$1,_xlpm.legacyData)+LEN(E$1)+3,LEN(_xlpm.legacyData)),
IF(ISERROR(FIND(E$1,_xlpm.legacyData)),"",LEFT(_xlpm.interimString,FIND("}",_xlpm.interimString)-2))),"")</f>
        <v/>
      </c>
      <c r="F777" t="str" cm="1">
        <f t="array" ref="F777">IF($D777&lt;&gt;FALSE,_xlfn.LET(_xlpm.legacyData,INDEX('INPUT Legacy JSON Input'!$C:$C,$D777),
_xlpm.interimString,MID(_xlpm.legacyData,FIND(F$1,_xlpm.legacyData)+LEN(F$1)+3,LEN(_xlpm.legacyData)),
IF(ISERROR(FIND(F$1,_xlpm.legacyData)),"",LEFT(_xlpm.interimString,FIND("}",_xlpm.interimString)-2))),"")</f>
        <v/>
      </c>
      <c r="G777" t="str" cm="1">
        <f t="array" ref="G777">IF($D777&lt;&gt;FALSE,_xlfn.LET(_xlpm.legacyData,INDEX('INPUT Legacy JSON Input'!$C:$C,$D777),
_xlpm.interimString,MID(_xlpm.legacyData,FIND(G$1,_xlpm.legacyData)+LEN(G$1)+3,LEN(_xlpm.legacyData)),
IF(ISERROR(FIND(G$1,_xlpm.legacyData)),"",LEFT(_xlpm.interimString,FIND("}",_xlpm.interimString)-2))),"")</f>
        <v/>
      </c>
      <c r="H777" s="9" t="str">
        <f>IF(OR(AND(E777="",F777="",G777=""),AND(B777="labels.icon",F777="")),"",
SUBSTITUTE("{\""featureType\"":\"""&amp;A777&amp;"\"",\""elementType\"":\"""&amp;B777&amp;"\"",\""stylers\"":["&amp;
IF(OR(E777="",B777="labels.icon"),"","{\""visibility\"":\"""&amp;E777&amp;"\""},")&amp;
IF(F777="","","{\""color\"":\"""&amp;F777&amp;"\""},")&amp;
IF(OR(G777="",B777="labels.icon"),"","{\""weight\"":"&amp;G777&amp;"}")&amp;
"]}" &amp;IF((COUNTA(H778:H$778)-COUNTIF(H778:H$778,""))&gt;0, ",", ""),",]","]"))</f>
        <v/>
      </c>
    </row>
    <row r="778" spans="1:8">
      <c r="A778" s="6" t="s">
        <v>109</v>
      </c>
      <c r="B778" s="8" t="str" cm="1">
        <f t="array" ref="B778">INDEX('CONSTRUCTION 7 Types'!A:A,COUNTIF(A$2:A778,A778))</f>
        <v>labels.icon</v>
      </c>
      <c r="C778" s="8"/>
      <c r="D778" t="b">
        <f>_xlfn.LET(_xlpm.overrideMatch,IFERROR(MATCH("{""featureType"":""" &amp; INDEX('CONFIG Legacy V3 Mapping'!B:B,MATCH('OUTPUT Legacy Converter'!A778,'CONFIG Legacy V3 Mapping'!A:A,0)) &amp; """,""elementType"":""" &amp; B778 &amp; """",'INPUT Legacy JSON Input'!$D:$D,0),FALSE),
_xlpm.allMatch,IF(LEN(A778)-LEN(SUBSTITUTE(A778,".",""))=0,IFERROR(MATCH("{""featureType"":"""&amp;INDEX('CONFIG Legacy V3 Mapping'!B:B,MATCH('OUTPUT Legacy Converter'!A778,'CONFIG Legacy V3 Mapping'!A:A,0))&amp;""",""elementType"":""all""",'INPUT Legacy JSON Input'!$D:$D,0),FALSE),FALSE),
_xlpm.defaultMatch,IF(LEN(A778)-LEN(SUBSTITUTE(A778,".",""))=0,IFERROR(MATCH("{""elementType"":""" &amp; B778 &amp; """",'INPUT Legacy JSON Input'!$D:$D,0),FALSE),FALSE),
IF(_xlpm.overrideMatch,_xlpm.overrideMatch,IF(_xlpm.allMatch,_xlpm.allMatch,IF(_xlpm.defaultMatch,_xlpm.defaultMatch,FALSE))))</f>
        <v>0</v>
      </c>
      <c r="E778" t="str" cm="1">
        <f t="array" ref="E778">IF($D778&lt;&gt;FALSE,_xlfn.LET(_xlpm.legacyData,INDEX('INPUT Legacy JSON Input'!$C:$C,$D778),
_xlpm.interimString,MID(_xlpm.legacyData,FIND(E$1,_xlpm.legacyData)+LEN(E$1)+3,LEN(_xlpm.legacyData)),
IF(ISERROR(FIND(E$1,_xlpm.legacyData)),"",LEFT(_xlpm.interimString,FIND("}",_xlpm.interimString)-2))),"")</f>
        <v/>
      </c>
      <c r="F778" t="str" cm="1">
        <f t="array" ref="F778">IF($D778&lt;&gt;FALSE,_xlfn.LET(_xlpm.legacyData,INDEX('INPUT Legacy JSON Input'!$C:$C,$D778),
_xlpm.interimString,MID(_xlpm.legacyData,FIND(F$1,_xlpm.legacyData)+LEN(F$1)+3,LEN(_xlpm.legacyData)),
IF(ISERROR(FIND(F$1,_xlpm.legacyData)),"",LEFT(_xlpm.interimString,FIND("}",_xlpm.interimString)-2))),"")</f>
        <v/>
      </c>
      <c r="G778" t="str" cm="1">
        <f t="array" ref="G778">IF($D778&lt;&gt;FALSE,_xlfn.LET(_xlpm.legacyData,INDEX('INPUT Legacy JSON Input'!$C:$C,$D778),
_xlpm.interimString,MID(_xlpm.legacyData,FIND(G$1,_xlpm.legacyData)+LEN(G$1)+3,LEN(_xlpm.legacyData)),
IF(ISERROR(FIND(G$1,_xlpm.legacyData)),"",LEFT(_xlpm.interimString,FIND("}",_xlpm.interimString)-2))),"")</f>
        <v/>
      </c>
      <c r="H778" s="9" t="str">
        <f>IF(OR(AND(E778="",F778="",G778=""),AND(B778="labels.icon",F778="")),"",
SUBSTITUTE("{\""featureType\"":\"""&amp;A778&amp;"\"",\""elementType\"":\"""&amp;B778&amp;"\"",\""stylers\"":["&amp;
IF(OR(E778="",B778="labels.icon"),"","{\""visibility\"":\"""&amp;E778&amp;"\""},")&amp;
IF(F778="","","{\""color\"":\"""&amp;F778&amp;"\""},")&amp;
IF(OR(G778="",B778="labels.icon"),"","{\""weight\"":"&amp;G778&amp;"}")&amp;
"]}" &amp;IF((COUNTA(#REF!)-COUNTIF(#REF!,""))&gt;0, ",", ""),",]","]"))</f>
        <v/>
      </c>
    </row>
  </sheetData>
  <autoFilter ref="A1:H778" xr:uid="{825C7610-B02A-46EB-B3DC-E7F6D2BD73EF}"/>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B6E4-98E5-4ED9-94D0-B5741D4C9EF0}">
  <sheetPr>
    <tabColor rgb="FFFF0000"/>
  </sheetPr>
  <dimension ref="A1:A7"/>
  <sheetViews>
    <sheetView topLeftCell="D1" workbookViewId="0">
      <selection activeCell="M47" sqref="M47"/>
    </sheetView>
  </sheetViews>
  <sheetFormatPr defaultColWidth="8.77734375" defaultRowHeight="14.4"/>
  <cols>
    <col min="1" max="1" width="14.109375" bestFit="1" customWidth="1"/>
  </cols>
  <sheetData>
    <row r="1" spans="1:1">
      <c r="A1" t="s">
        <v>239</v>
      </c>
    </row>
    <row r="2" spans="1:1">
      <c r="A2" t="s">
        <v>240</v>
      </c>
    </row>
    <row r="3" spans="1:1">
      <c r="A3" t="s">
        <v>241</v>
      </c>
    </row>
    <row r="4" spans="1:1">
      <c r="A4" t="s">
        <v>242</v>
      </c>
    </row>
    <row r="5" spans="1:1">
      <c r="A5" t="s">
        <v>243</v>
      </c>
    </row>
    <row r="6" spans="1:1">
      <c r="A6" t="s">
        <v>244</v>
      </c>
    </row>
    <row r="7" spans="1:1">
      <c r="A7"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B1-E85E-4F55-BD12-B74EDFCF54D8}">
  <sheetPr filterMode="1">
    <tabColor rgb="FFFF0000"/>
  </sheetPr>
  <dimension ref="A1:C329"/>
  <sheetViews>
    <sheetView workbookViewId="0">
      <pane ySplit="1" topLeftCell="A3" activePane="bottomLeft" state="frozen"/>
      <selection activeCell="M47" sqref="M47"/>
      <selection pane="bottomLeft" activeCell="M47" sqref="M47"/>
    </sheetView>
  </sheetViews>
  <sheetFormatPr defaultColWidth="8.77734375" defaultRowHeight="14.4"/>
  <cols>
    <col min="1" max="1" width="40.77734375" customWidth="1"/>
    <col min="3" max="3" width="27.6640625" bestFit="1" customWidth="1"/>
  </cols>
  <sheetData>
    <row r="1" spans="1:3">
      <c r="A1" s="5" t="s">
        <v>218</v>
      </c>
      <c r="B1" s="5" t="s">
        <v>219</v>
      </c>
      <c r="C1" s="5" t="s">
        <v>220</v>
      </c>
    </row>
    <row r="2" spans="1:3" hidden="1">
      <c r="A2" s="1" t="s">
        <v>111</v>
      </c>
      <c r="B2" t="b">
        <f>IFERROR(FIND("type=",A2),FALSE)</f>
        <v>0</v>
      </c>
      <c r="C2" t="b">
        <f>IF(B2,MID(SUBSTITUTE(A2,"""&gt;",""),B2+6,99))</f>
        <v>0</v>
      </c>
    </row>
    <row r="3" spans="1:3">
      <c r="A3" s="1" t="s">
        <v>226</v>
      </c>
      <c r="B3">
        <f t="shared" ref="B3:B66" si="0">IFERROR(FIND("type=",A3),FALSE)</f>
        <v>29</v>
      </c>
      <c r="C3" t="str">
        <f>IF(B3,MID(SUBSTITUTE(A3,"""&gt;",""),B3+6,99))</f>
        <v>all</v>
      </c>
    </row>
    <row r="4" spans="1:3" hidden="1">
      <c r="A4" s="1" t="s">
        <v>112</v>
      </c>
      <c r="B4" t="b">
        <f t="shared" si="0"/>
        <v>0</v>
      </c>
      <c r="C4" t="b">
        <f t="shared" ref="C4:C67" si="1">IF(B4,MID(SUBSTITUTE(A4,"""&gt;",""),B4+6,99))</f>
        <v>0</v>
      </c>
    </row>
    <row r="5" spans="1:3" hidden="1">
      <c r="A5" s="1" t="s">
        <v>113</v>
      </c>
      <c r="B5" t="b">
        <f t="shared" si="0"/>
        <v>0</v>
      </c>
      <c r="C5" t="b">
        <f t="shared" si="1"/>
        <v>0</v>
      </c>
    </row>
    <row r="6" spans="1:3" hidden="1">
      <c r="A6" s="1" t="s">
        <v>114</v>
      </c>
      <c r="B6" t="b">
        <f t="shared" si="0"/>
        <v>0</v>
      </c>
      <c r="C6" t="b">
        <f t="shared" si="1"/>
        <v>0</v>
      </c>
    </row>
    <row r="7" spans="1:3" hidden="1">
      <c r="A7" s="1" t="s">
        <v>115</v>
      </c>
      <c r="B7" t="b">
        <f t="shared" si="0"/>
        <v>0</v>
      </c>
      <c r="C7" t="b">
        <f t="shared" si="1"/>
        <v>0</v>
      </c>
    </row>
    <row r="8" spans="1:3" hidden="1">
      <c r="A8" s="1" t="s">
        <v>116</v>
      </c>
      <c r="B8" t="b">
        <f t="shared" si="0"/>
        <v>0</v>
      </c>
      <c r="C8" t="b">
        <f t="shared" si="1"/>
        <v>0</v>
      </c>
    </row>
    <row r="9" spans="1:3" hidden="1">
      <c r="A9" s="1" t="s">
        <v>117</v>
      </c>
      <c r="B9" t="b">
        <f t="shared" si="0"/>
        <v>0</v>
      </c>
      <c r="C9" t="b">
        <f t="shared" si="1"/>
        <v>0</v>
      </c>
    </row>
    <row r="10" spans="1:3" hidden="1">
      <c r="A10" s="1" t="s">
        <v>118</v>
      </c>
      <c r="B10" t="b">
        <f t="shared" si="0"/>
        <v>0</v>
      </c>
      <c r="C10" t="b">
        <f t="shared" si="1"/>
        <v>0</v>
      </c>
    </row>
    <row r="11" spans="1:3" hidden="1">
      <c r="A11" s="1" t="s">
        <v>119</v>
      </c>
      <c r="B11" t="b">
        <f t="shared" si="0"/>
        <v>0</v>
      </c>
      <c r="C11" t="b">
        <f t="shared" si="1"/>
        <v>0</v>
      </c>
    </row>
    <row r="12" spans="1:3" hidden="1">
      <c r="A12" s="1" t="s">
        <v>120</v>
      </c>
      <c r="B12" t="b">
        <f t="shared" si="0"/>
        <v>0</v>
      </c>
      <c r="C12" t="b">
        <f t="shared" si="1"/>
        <v>0</v>
      </c>
    </row>
    <row r="13" spans="1:3">
      <c r="A13" s="1" t="s">
        <v>227</v>
      </c>
      <c r="B13">
        <f t="shared" si="0"/>
        <v>29</v>
      </c>
      <c r="C13" t="str">
        <f t="shared" si="1"/>
        <v>administrative</v>
      </c>
    </row>
    <row r="14" spans="1:3" hidden="1">
      <c r="A14" s="1" t="s">
        <v>112</v>
      </c>
      <c r="B14" t="b">
        <f t="shared" si="0"/>
        <v>0</v>
      </c>
      <c r="C14" t="b">
        <f t="shared" si="1"/>
        <v>0</v>
      </c>
    </row>
    <row r="15" spans="1:3" hidden="1">
      <c r="A15" s="1" t="s">
        <v>121</v>
      </c>
      <c r="B15" t="b">
        <f t="shared" si="0"/>
        <v>0</v>
      </c>
      <c r="C15" t="b">
        <f t="shared" si="1"/>
        <v>0</v>
      </c>
    </row>
    <row r="16" spans="1:3" hidden="1">
      <c r="A16" s="1" t="s">
        <v>114</v>
      </c>
      <c r="B16" t="b">
        <f t="shared" si="0"/>
        <v>0</v>
      </c>
      <c r="C16" t="b">
        <f t="shared" si="1"/>
        <v>0</v>
      </c>
    </row>
    <row r="17" spans="1:3" hidden="1">
      <c r="A17" s="1" t="s">
        <v>122</v>
      </c>
      <c r="B17" t="b">
        <f t="shared" si="0"/>
        <v>0</v>
      </c>
      <c r="C17" t="b">
        <f t="shared" si="1"/>
        <v>0</v>
      </c>
    </row>
    <row r="18" spans="1:3" hidden="1">
      <c r="A18" s="1" t="s">
        <v>123</v>
      </c>
      <c r="B18" t="b">
        <f t="shared" si="0"/>
        <v>0</v>
      </c>
      <c r="C18" t="b">
        <f t="shared" si="1"/>
        <v>0</v>
      </c>
    </row>
    <row r="19" spans="1:3" hidden="1">
      <c r="A19" s="1" t="s">
        <v>116</v>
      </c>
      <c r="B19" t="b">
        <f t="shared" si="0"/>
        <v>0</v>
      </c>
      <c r="C19" t="b">
        <f t="shared" si="1"/>
        <v>0</v>
      </c>
    </row>
    <row r="20" spans="1:3" hidden="1">
      <c r="A20" s="1" t="s">
        <v>117</v>
      </c>
      <c r="B20" t="b">
        <f t="shared" si="0"/>
        <v>0</v>
      </c>
      <c r="C20" t="b">
        <f t="shared" si="1"/>
        <v>0</v>
      </c>
    </row>
    <row r="21" spans="1:3">
      <c r="A21" s="1" t="s">
        <v>234</v>
      </c>
      <c r="B21">
        <f t="shared" si="0"/>
        <v>29</v>
      </c>
      <c r="C21" t="str">
        <f t="shared" si="1"/>
        <v>administrative.country</v>
      </c>
    </row>
    <row r="22" spans="1:3" hidden="1">
      <c r="A22" s="1" t="s">
        <v>112</v>
      </c>
      <c r="B22" t="b">
        <f t="shared" si="0"/>
        <v>0</v>
      </c>
      <c r="C22" t="b">
        <f t="shared" si="1"/>
        <v>0</v>
      </c>
    </row>
    <row r="23" spans="1:3" hidden="1">
      <c r="A23" s="1" t="s">
        <v>124</v>
      </c>
      <c r="B23" t="b">
        <f t="shared" si="0"/>
        <v>0</v>
      </c>
      <c r="C23" t="b">
        <f t="shared" si="1"/>
        <v>0</v>
      </c>
    </row>
    <row r="24" spans="1:3" hidden="1">
      <c r="A24" s="1" t="s">
        <v>114</v>
      </c>
      <c r="B24" t="b">
        <f t="shared" si="0"/>
        <v>0</v>
      </c>
      <c r="C24" t="b">
        <f t="shared" si="1"/>
        <v>0</v>
      </c>
    </row>
    <row r="25" spans="1:3" hidden="1">
      <c r="A25" s="1" t="s">
        <v>115</v>
      </c>
      <c r="B25" t="b">
        <f t="shared" si="0"/>
        <v>0</v>
      </c>
      <c r="C25" t="b">
        <f t="shared" si="1"/>
        <v>0</v>
      </c>
    </row>
    <row r="26" spans="1:3" hidden="1">
      <c r="A26" s="1" t="s">
        <v>116</v>
      </c>
      <c r="B26" t="b">
        <f t="shared" si="0"/>
        <v>0</v>
      </c>
      <c r="C26" t="b">
        <f t="shared" si="1"/>
        <v>0</v>
      </c>
    </row>
    <row r="27" spans="1:3" hidden="1">
      <c r="A27" s="1" t="s">
        <v>117</v>
      </c>
      <c r="B27" t="b">
        <f t="shared" si="0"/>
        <v>0</v>
      </c>
      <c r="C27" t="b">
        <f t="shared" si="1"/>
        <v>0</v>
      </c>
    </row>
    <row r="28" spans="1:3" hidden="1">
      <c r="A28" s="1" t="s">
        <v>118</v>
      </c>
      <c r="B28" t="b">
        <f t="shared" si="0"/>
        <v>0</v>
      </c>
      <c r="C28" t="b">
        <f t="shared" si="1"/>
        <v>0</v>
      </c>
    </row>
    <row r="29" spans="1:3" hidden="1">
      <c r="A29" s="1" t="s">
        <v>119</v>
      </c>
      <c r="B29" t="b">
        <f t="shared" si="0"/>
        <v>0</v>
      </c>
      <c r="C29" t="b">
        <f t="shared" si="1"/>
        <v>0</v>
      </c>
    </row>
    <row r="30" spans="1:3" hidden="1">
      <c r="A30" s="1" t="s">
        <v>120</v>
      </c>
      <c r="B30" t="b">
        <f t="shared" si="0"/>
        <v>0</v>
      </c>
      <c r="C30" t="b">
        <f t="shared" si="1"/>
        <v>0</v>
      </c>
    </row>
    <row r="31" spans="1:3">
      <c r="A31" s="1" t="s">
        <v>125</v>
      </c>
      <c r="B31">
        <f t="shared" si="0"/>
        <v>29</v>
      </c>
      <c r="C31" t="str">
        <f t="shared" si="1"/>
        <v>administrative.province</v>
      </c>
    </row>
    <row r="32" spans="1:3" hidden="1">
      <c r="A32" s="1" t="s">
        <v>112</v>
      </c>
      <c r="B32" t="b">
        <f t="shared" si="0"/>
        <v>0</v>
      </c>
      <c r="C32" t="b">
        <f t="shared" si="1"/>
        <v>0</v>
      </c>
    </row>
    <row r="33" spans="1:3" hidden="1">
      <c r="A33" s="1" t="s">
        <v>126</v>
      </c>
      <c r="B33" t="b">
        <f t="shared" si="0"/>
        <v>0</v>
      </c>
      <c r="C33" t="b">
        <f t="shared" si="1"/>
        <v>0</v>
      </c>
    </row>
    <row r="34" spans="1:3" hidden="1">
      <c r="A34" s="1" t="s">
        <v>114</v>
      </c>
      <c r="B34" t="b">
        <f t="shared" si="0"/>
        <v>0</v>
      </c>
      <c r="C34" t="b">
        <f t="shared" si="1"/>
        <v>0</v>
      </c>
    </row>
    <row r="35" spans="1:3" hidden="1">
      <c r="A35" s="1" t="s">
        <v>115</v>
      </c>
      <c r="B35" t="b">
        <f t="shared" si="0"/>
        <v>0</v>
      </c>
      <c r="C35" t="b">
        <f t="shared" si="1"/>
        <v>0</v>
      </c>
    </row>
    <row r="36" spans="1:3" hidden="1">
      <c r="A36" s="1" t="s">
        <v>116</v>
      </c>
      <c r="B36" t="b">
        <f t="shared" si="0"/>
        <v>0</v>
      </c>
      <c r="C36" t="b">
        <f t="shared" si="1"/>
        <v>0</v>
      </c>
    </row>
    <row r="37" spans="1:3" hidden="1">
      <c r="A37" s="1" t="s">
        <v>117</v>
      </c>
      <c r="B37" t="b">
        <f t="shared" si="0"/>
        <v>0</v>
      </c>
      <c r="C37" t="b">
        <f t="shared" si="1"/>
        <v>0</v>
      </c>
    </row>
    <row r="38" spans="1:3" hidden="1">
      <c r="A38" s="1" t="s">
        <v>118</v>
      </c>
      <c r="B38" t="b">
        <f t="shared" si="0"/>
        <v>0</v>
      </c>
      <c r="C38" t="b">
        <f t="shared" si="1"/>
        <v>0</v>
      </c>
    </row>
    <row r="39" spans="1:3" hidden="1">
      <c r="A39" s="1" t="s">
        <v>119</v>
      </c>
      <c r="B39" t="b">
        <f t="shared" si="0"/>
        <v>0</v>
      </c>
      <c r="C39" t="b">
        <f t="shared" si="1"/>
        <v>0</v>
      </c>
    </row>
    <row r="40" spans="1:3" hidden="1">
      <c r="A40" s="1" t="s">
        <v>120</v>
      </c>
      <c r="B40" t="b">
        <f t="shared" si="0"/>
        <v>0</v>
      </c>
      <c r="C40" t="b">
        <f t="shared" si="1"/>
        <v>0</v>
      </c>
    </row>
    <row r="41" spans="1:3">
      <c r="A41" s="1" t="s">
        <v>228</v>
      </c>
      <c r="B41">
        <f t="shared" si="0"/>
        <v>29</v>
      </c>
      <c r="C41" t="str">
        <f t="shared" si="1"/>
        <v>administrative.locality</v>
      </c>
    </row>
    <row r="42" spans="1:3" hidden="1">
      <c r="A42" s="1" t="s">
        <v>112</v>
      </c>
      <c r="B42" t="b">
        <f t="shared" si="0"/>
        <v>0</v>
      </c>
      <c r="C42" t="b">
        <f t="shared" si="1"/>
        <v>0</v>
      </c>
    </row>
    <row r="43" spans="1:3" hidden="1">
      <c r="A43" s="1" t="s">
        <v>127</v>
      </c>
      <c r="B43" t="b">
        <f t="shared" si="0"/>
        <v>0</v>
      </c>
      <c r="C43" t="b">
        <f t="shared" si="1"/>
        <v>0</v>
      </c>
    </row>
    <row r="44" spans="1:3" hidden="1">
      <c r="A44" s="1" t="s">
        <v>114</v>
      </c>
      <c r="B44" t="b">
        <f t="shared" si="0"/>
        <v>0</v>
      </c>
      <c r="C44" t="b">
        <f t="shared" si="1"/>
        <v>0</v>
      </c>
    </row>
    <row r="45" spans="1:3" hidden="1">
      <c r="A45" s="1" t="s">
        <v>115</v>
      </c>
      <c r="B45" t="b">
        <f t="shared" si="0"/>
        <v>0</v>
      </c>
      <c r="C45" t="b">
        <f t="shared" si="1"/>
        <v>0</v>
      </c>
    </row>
    <row r="46" spans="1:3" hidden="1">
      <c r="A46" s="1" t="s">
        <v>116</v>
      </c>
      <c r="B46" t="b">
        <f t="shared" si="0"/>
        <v>0</v>
      </c>
      <c r="C46" t="b">
        <f t="shared" si="1"/>
        <v>0</v>
      </c>
    </row>
    <row r="47" spans="1:3" hidden="1">
      <c r="A47" s="1" t="s">
        <v>117</v>
      </c>
      <c r="B47" t="b">
        <f t="shared" si="0"/>
        <v>0</v>
      </c>
      <c r="C47" t="b">
        <f t="shared" si="1"/>
        <v>0</v>
      </c>
    </row>
    <row r="48" spans="1:3" hidden="1">
      <c r="A48" s="1" t="s">
        <v>118</v>
      </c>
      <c r="B48" t="b">
        <f t="shared" si="0"/>
        <v>0</v>
      </c>
      <c r="C48" t="b">
        <f t="shared" si="1"/>
        <v>0</v>
      </c>
    </row>
    <row r="49" spans="1:3" hidden="1">
      <c r="A49" s="1" t="s">
        <v>119</v>
      </c>
      <c r="B49" t="b">
        <f t="shared" si="0"/>
        <v>0</v>
      </c>
      <c r="C49" t="b">
        <f t="shared" si="1"/>
        <v>0</v>
      </c>
    </row>
    <row r="50" spans="1:3" hidden="1">
      <c r="A50" s="1" t="s">
        <v>120</v>
      </c>
      <c r="B50" t="b">
        <f t="shared" si="0"/>
        <v>0</v>
      </c>
      <c r="C50" t="b">
        <f t="shared" si="1"/>
        <v>0</v>
      </c>
    </row>
    <row r="51" spans="1:3">
      <c r="A51" s="1" t="s">
        <v>128</v>
      </c>
      <c r="B51">
        <f t="shared" si="0"/>
        <v>29</v>
      </c>
      <c r="C51" t="str">
        <f t="shared" si="1"/>
        <v>administrative.neighborhood</v>
      </c>
    </row>
    <row r="52" spans="1:3" hidden="1">
      <c r="A52" s="1" t="s">
        <v>112</v>
      </c>
      <c r="B52" t="b">
        <f t="shared" si="0"/>
        <v>0</v>
      </c>
      <c r="C52" t="b">
        <f t="shared" si="1"/>
        <v>0</v>
      </c>
    </row>
    <row r="53" spans="1:3" hidden="1">
      <c r="A53" s="1" t="s">
        <v>129</v>
      </c>
      <c r="B53" t="b">
        <f t="shared" si="0"/>
        <v>0</v>
      </c>
      <c r="C53" t="b">
        <f t="shared" si="1"/>
        <v>0</v>
      </c>
    </row>
    <row r="54" spans="1:3" hidden="1">
      <c r="A54" s="1" t="s">
        <v>114</v>
      </c>
      <c r="B54" t="b">
        <f t="shared" si="0"/>
        <v>0</v>
      </c>
      <c r="C54" t="b">
        <f t="shared" si="1"/>
        <v>0</v>
      </c>
    </row>
    <row r="55" spans="1:3" hidden="1">
      <c r="A55" s="1" t="s">
        <v>115</v>
      </c>
      <c r="B55" t="b">
        <f t="shared" si="0"/>
        <v>0</v>
      </c>
      <c r="C55" t="b">
        <f t="shared" si="1"/>
        <v>0</v>
      </c>
    </row>
    <row r="56" spans="1:3" hidden="1">
      <c r="A56" s="1" t="s">
        <v>116</v>
      </c>
      <c r="B56" t="b">
        <f t="shared" si="0"/>
        <v>0</v>
      </c>
      <c r="C56" t="b">
        <f t="shared" si="1"/>
        <v>0</v>
      </c>
    </row>
    <row r="57" spans="1:3" hidden="1">
      <c r="A57" s="1" t="s">
        <v>117</v>
      </c>
      <c r="B57" t="b">
        <f t="shared" si="0"/>
        <v>0</v>
      </c>
      <c r="C57" t="b">
        <f t="shared" si="1"/>
        <v>0</v>
      </c>
    </row>
    <row r="58" spans="1:3" hidden="1">
      <c r="A58" s="1" t="s">
        <v>118</v>
      </c>
      <c r="B58" t="b">
        <f t="shared" si="0"/>
        <v>0</v>
      </c>
      <c r="C58" t="b">
        <f t="shared" si="1"/>
        <v>0</v>
      </c>
    </row>
    <row r="59" spans="1:3" hidden="1">
      <c r="A59" s="1" t="s">
        <v>119</v>
      </c>
      <c r="B59" t="b">
        <f t="shared" si="0"/>
        <v>0</v>
      </c>
      <c r="C59" t="b">
        <f t="shared" si="1"/>
        <v>0</v>
      </c>
    </row>
    <row r="60" spans="1:3" hidden="1">
      <c r="A60" s="1" t="s">
        <v>120</v>
      </c>
      <c r="B60" t="b">
        <f t="shared" si="0"/>
        <v>0</v>
      </c>
      <c r="C60" t="b">
        <f t="shared" si="1"/>
        <v>0</v>
      </c>
    </row>
    <row r="61" spans="1:3">
      <c r="A61" s="1" t="s">
        <v>229</v>
      </c>
      <c r="B61">
        <f t="shared" si="0"/>
        <v>29</v>
      </c>
      <c r="C61" t="str">
        <f t="shared" si="1"/>
        <v>administrative.land_parcel</v>
      </c>
    </row>
    <row r="62" spans="1:3" hidden="1">
      <c r="A62" s="1" t="s">
        <v>112</v>
      </c>
      <c r="B62" t="b">
        <f t="shared" si="0"/>
        <v>0</v>
      </c>
      <c r="C62" t="b">
        <f t="shared" si="1"/>
        <v>0</v>
      </c>
    </row>
    <row r="63" spans="1:3" hidden="1">
      <c r="A63" s="1" t="s">
        <v>130</v>
      </c>
      <c r="B63" t="b">
        <f t="shared" si="0"/>
        <v>0</v>
      </c>
      <c r="C63" t="b">
        <f t="shared" si="1"/>
        <v>0</v>
      </c>
    </row>
    <row r="64" spans="1:3" hidden="1">
      <c r="A64" s="1" t="s">
        <v>114</v>
      </c>
      <c r="B64" t="b">
        <f t="shared" si="0"/>
        <v>0</v>
      </c>
      <c r="C64" t="b">
        <f t="shared" si="1"/>
        <v>0</v>
      </c>
    </row>
    <row r="65" spans="1:3" hidden="1">
      <c r="A65" s="1" t="s">
        <v>115</v>
      </c>
      <c r="B65" t="b">
        <f t="shared" si="0"/>
        <v>0</v>
      </c>
      <c r="C65" t="b">
        <f t="shared" si="1"/>
        <v>0</v>
      </c>
    </row>
    <row r="66" spans="1:3" hidden="1">
      <c r="A66" s="1" t="s">
        <v>116</v>
      </c>
      <c r="B66" t="b">
        <f t="shared" si="0"/>
        <v>0</v>
      </c>
      <c r="C66" t="b">
        <f t="shared" si="1"/>
        <v>0</v>
      </c>
    </row>
    <row r="67" spans="1:3" hidden="1">
      <c r="A67" s="1" t="s">
        <v>117</v>
      </c>
      <c r="B67" t="b">
        <f t="shared" ref="B67:B130" si="2">IFERROR(FIND("type=",A67),FALSE)</f>
        <v>0</v>
      </c>
      <c r="C67" t="b">
        <f t="shared" si="1"/>
        <v>0</v>
      </c>
    </row>
    <row r="68" spans="1:3" hidden="1">
      <c r="A68" s="1" t="s">
        <v>118</v>
      </c>
      <c r="B68" t="b">
        <f t="shared" si="2"/>
        <v>0</v>
      </c>
      <c r="C68" t="b">
        <f t="shared" ref="C68:C131" si="3">IF(B68,MID(SUBSTITUTE(A68,"""&gt;",""),B68+6,99))</f>
        <v>0</v>
      </c>
    </row>
    <row r="69" spans="1:3" hidden="1">
      <c r="A69" s="1" t="s">
        <v>119</v>
      </c>
      <c r="B69" t="b">
        <f t="shared" si="2"/>
        <v>0</v>
      </c>
      <c r="C69" t="b">
        <f t="shared" si="3"/>
        <v>0</v>
      </c>
    </row>
    <row r="70" spans="1:3" hidden="1">
      <c r="A70" s="1" t="s">
        <v>120</v>
      </c>
      <c r="B70" t="b">
        <f t="shared" si="2"/>
        <v>0</v>
      </c>
      <c r="C70" t="b">
        <f t="shared" si="3"/>
        <v>0</v>
      </c>
    </row>
    <row r="71" spans="1:3" hidden="1">
      <c r="A71" s="1" t="s">
        <v>118</v>
      </c>
      <c r="B71" t="b">
        <f t="shared" si="2"/>
        <v>0</v>
      </c>
      <c r="C71" t="b">
        <f t="shared" si="3"/>
        <v>0</v>
      </c>
    </row>
    <row r="72" spans="1:3" hidden="1">
      <c r="A72" s="1" t="s">
        <v>119</v>
      </c>
      <c r="B72" t="b">
        <f t="shared" si="2"/>
        <v>0</v>
      </c>
      <c r="C72" t="b">
        <f t="shared" si="3"/>
        <v>0</v>
      </c>
    </row>
    <row r="73" spans="1:3" hidden="1">
      <c r="A73" s="1" t="s">
        <v>120</v>
      </c>
      <c r="B73" t="b">
        <f t="shared" si="2"/>
        <v>0</v>
      </c>
      <c r="C73" t="b">
        <f t="shared" si="3"/>
        <v>0</v>
      </c>
    </row>
    <row r="74" spans="1:3">
      <c r="A74" s="1" t="s">
        <v>131</v>
      </c>
      <c r="B74">
        <f t="shared" si="2"/>
        <v>29</v>
      </c>
      <c r="C74" t="str">
        <f t="shared" si="3"/>
        <v>landscape</v>
      </c>
    </row>
    <row r="75" spans="1:3" hidden="1">
      <c r="A75" s="1" t="s">
        <v>112</v>
      </c>
      <c r="B75" t="b">
        <f t="shared" si="2"/>
        <v>0</v>
      </c>
      <c r="C75" t="b">
        <f t="shared" si="3"/>
        <v>0</v>
      </c>
    </row>
    <row r="76" spans="1:3" hidden="1">
      <c r="A76" s="1" t="s">
        <v>132</v>
      </c>
      <c r="B76" t="b">
        <f t="shared" si="2"/>
        <v>0</v>
      </c>
      <c r="C76" t="b">
        <f t="shared" si="3"/>
        <v>0</v>
      </c>
    </row>
    <row r="77" spans="1:3" hidden="1">
      <c r="A77" s="1" t="s">
        <v>114</v>
      </c>
      <c r="B77" t="b">
        <f t="shared" si="2"/>
        <v>0</v>
      </c>
      <c r="C77" t="b">
        <f t="shared" si="3"/>
        <v>0</v>
      </c>
    </row>
    <row r="78" spans="1:3" hidden="1">
      <c r="A78" s="1" t="s">
        <v>133</v>
      </c>
      <c r="B78" t="b">
        <f t="shared" si="2"/>
        <v>0</v>
      </c>
      <c r="C78" t="b">
        <f t="shared" si="3"/>
        <v>0</v>
      </c>
    </row>
    <row r="79" spans="1:3" hidden="1">
      <c r="A79" s="1" t="s">
        <v>134</v>
      </c>
      <c r="B79" t="b">
        <f t="shared" si="2"/>
        <v>0</v>
      </c>
      <c r="C79" t="b">
        <f t="shared" si="3"/>
        <v>0</v>
      </c>
    </row>
    <row r="80" spans="1:3" hidden="1">
      <c r="A80" s="1" t="s">
        <v>116</v>
      </c>
      <c r="B80" t="b">
        <f t="shared" si="2"/>
        <v>0</v>
      </c>
      <c r="C80" t="b">
        <f t="shared" si="3"/>
        <v>0</v>
      </c>
    </row>
    <row r="81" spans="1:3" hidden="1">
      <c r="A81" s="1" t="s">
        <v>117</v>
      </c>
      <c r="B81" t="b">
        <f t="shared" si="2"/>
        <v>0</v>
      </c>
      <c r="C81" t="b">
        <f t="shared" si="3"/>
        <v>0</v>
      </c>
    </row>
    <row r="82" spans="1:3">
      <c r="A82" s="1" t="s">
        <v>135</v>
      </c>
      <c r="B82">
        <f t="shared" si="2"/>
        <v>29</v>
      </c>
      <c r="C82" t="str">
        <f t="shared" si="3"/>
        <v>landscape.man_made</v>
      </c>
    </row>
    <row r="83" spans="1:3" hidden="1">
      <c r="A83" s="1" t="s">
        <v>112</v>
      </c>
      <c r="B83" t="b">
        <f t="shared" si="2"/>
        <v>0</v>
      </c>
      <c r="C83" t="b">
        <f t="shared" si="3"/>
        <v>0</v>
      </c>
    </row>
    <row r="84" spans="1:3" hidden="1">
      <c r="A84" s="1" t="s">
        <v>136</v>
      </c>
      <c r="B84" t="b">
        <f t="shared" si="2"/>
        <v>0</v>
      </c>
      <c r="C84" t="b">
        <f t="shared" si="3"/>
        <v>0</v>
      </c>
    </row>
    <row r="85" spans="1:3" hidden="1">
      <c r="A85" s="1" t="s">
        <v>114</v>
      </c>
      <c r="B85" t="b">
        <f t="shared" si="2"/>
        <v>0</v>
      </c>
      <c r="C85" t="b">
        <f t="shared" si="3"/>
        <v>0</v>
      </c>
    </row>
    <row r="86" spans="1:3" hidden="1">
      <c r="A86" s="1" t="s">
        <v>115</v>
      </c>
      <c r="B86" t="b">
        <f t="shared" si="2"/>
        <v>0</v>
      </c>
      <c r="C86" t="b">
        <f t="shared" si="3"/>
        <v>0</v>
      </c>
    </row>
    <row r="87" spans="1:3" hidden="1">
      <c r="A87" s="1" t="s">
        <v>116</v>
      </c>
      <c r="B87" t="b">
        <f t="shared" si="2"/>
        <v>0</v>
      </c>
      <c r="C87" t="b">
        <f t="shared" si="3"/>
        <v>0</v>
      </c>
    </row>
    <row r="88" spans="1:3" hidden="1">
      <c r="A88" s="1" t="s">
        <v>117</v>
      </c>
      <c r="B88" t="b">
        <f t="shared" si="2"/>
        <v>0</v>
      </c>
      <c r="C88" t="b">
        <f t="shared" si="3"/>
        <v>0</v>
      </c>
    </row>
    <row r="89" spans="1:3" hidden="1">
      <c r="A89" s="1" t="s">
        <v>118</v>
      </c>
      <c r="B89" t="b">
        <f t="shared" si="2"/>
        <v>0</v>
      </c>
      <c r="C89" t="b">
        <f t="shared" si="3"/>
        <v>0</v>
      </c>
    </row>
    <row r="90" spans="1:3" hidden="1">
      <c r="A90" s="1" t="s">
        <v>119</v>
      </c>
      <c r="B90" t="b">
        <f t="shared" si="2"/>
        <v>0</v>
      </c>
      <c r="C90" t="b">
        <f t="shared" si="3"/>
        <v>0</v>
      </c>
    </row>
    <row r="91" spans="1:3" hidden="1">
      <c r="A91" s="1" t="s">
        <v>120</v>
      </c>
      <c r="B91" t="b">
        <f t="shared" si="2"/>
        <v>0</v>
      </c>
      <c r="C91" t="b">
        <f t="shared" si="3"/>
        <v>0</v>
      </c>
    </row>
    <row r="92" spans="1:3">
      <c r="A92" s="1" t="s">
        <v>137</v>
      </c>
      <c r="B92">
        <f t="shared" si="2"/>
        <v>29</v>
      </c>
      <c r="C92" t="str">
        <f t="shared" si="3"/>
        <v>landscape.natural</v>
      </c>
    </row>
    <row r="93" spans="1:3" hidden="1">
      <c r="A93" s="1" t="s">
        <v>112</v>
      </c>
      <c r="B93" t="b">
        <f t="shared" si="2"/>
        <v>0</v>
      </c>
      <c r="C93" t="b">
        <f t="shared" si="3"/>
        <v>0</v>
      </c>
    </row>
    <row r="94" spans="1:3" hidden="1">
      <c r="A94" s="1" t="s">
        <v>138</v>
      </c>
      <c r="B94" t="b">
        <f t="shared" si="2"/>
        <v>0</v>
      </c>
      <c r="C94" t="b">
        <f t="shared" si="3"/>
        <v>0</v>
      </c>
    </row>
    <row r="95" spans="1:3" hidden="1">
      <c r="A95" s="1" t="s">
        <v>114</v>
      </c>
      <c r="B95" t="b">
        <f t="shared" si="2"/>
        <v>0</v>
      </c>
      <c r="C95" t="b">
        <f t="shared" si="3"/>
        <v>0</v>
      </c>
    </row>
    <row r="96" spans="1:3" hidden="1">
      <c r="A96" s="1" t="s">
        <v>115</v>
      </c>
      <c r="B96" t="b">
        <f t="shared" si="2"/>
        <v>0</v>
      </c>
      <c r="C96" t="b">
        <f t="shared" si="3"/>
        <v>0</v>
      </c>
    </row>
    <row r="97" spans="1:3" hidden="1">
      <c r="A97" s="1" t="s">
        <v>116</v>
      </c>
      <c r="B97" t="b">
        <f t="shared" si="2"/>
        <v>0</v>
      </c>
      <c r="C97" t="b">
        <f t="shared" si="3"/>
        <v>0</v>
      </c>
    </row>
    <row r="98" spans="1:3" hidden="1">
      <c r="A98" s="1" t="s">
        <v>117</v>
      </c>
      <c r="B98" t="b">
        <f t="shared" si="2"/>
        <v>0</v>
      </c>
      <c r="C98" t="b">
        <f t="shared" si="3"/>
        <v>0</v>
      </c>
    </row>
    <row r="99" spans="1:3">
      <c r="A99" s="1" t="s">
        <v>139</v>
      </c>
      <c r="B99">
        <f t="shared" si="2"/>
        <v>29</v>
      </c>
      <c r="C99" t="str">
        <f t="shared" si="3"/>
        <v>landscape.natural.landcover</v>
      </c>
    </row>
    <row r="100" spans="1:3" hidden="1">
      <c r="A100" s="1" t="s">
        <v>112</v>
      </c>
      <c r="B100" t="b">
        <f t="shared" si="2"/>
        <v>0</v>
      </c>
      <c r="C100" t="b">
        <f t="shared" si="3"/>
        <v>0</v>
      </c>
    </row>
    <row r="101" spans="1:3" hidden="1">
      <c r="A101" s="1" t="s">
        <v>140</v>
      </c>
      <c r="B101" t="b">
        <f t="shared" si="2"/>
        <v>0</v>
      </c>
      <c r="C101" t="b">
        <f t="shared" si="3"/>
        <v>0</v>
      </c>
    </row>
    <row r="102" spans="1:3" hidden="1">
      <c r="A102" s="1" t="s">
        <v>141</v>
      </c>
      <c r="B102" t="b">
        <f t="shared" si="2"/>
        <v>0</v>
      </c>
      <c r="C102" t="b">
        <f t="shared" si="3"/>
        <v>0</v>
      </c>
    </row>
    <row r="103" spans="1:3" hidden="1">
      <c r="A103" s="1" t="s">
        <v>142</v>
      </c>
      <c r="B103" t="b">
        <f t="shared" si="2"/>
        <v>0</v>
      </c>
      <c r="C103" t="b">
        <f t="shared" si="3"/>
        <v>0</v>
      </c>
    </row>
    <row r="104" spans="1:3" hidden="1">
      <c r="A104" s="1" t="s">
        <v>143</v>
      </c>
      <c r="B104" t="b">
        <f t="shared" si="2"/>
        <v>0</v>
      </c>
      <c r="C104" t="b">
        <f t="shared" si="3"/>
        <v>0</v>
      </c>
    </row>
    <row r="105" spans="1:3" hidden="1">
      <c r="A105" s="1" t="s">
        <v>144</v>
      </c>
      <c r="B105" t="b">
        <f t="shared" si="2"/>
        <v>0</v>
      </c>
      <c r="C105" t="b">
        <f t="shared" si="3"/>
        <v>0</v>
      </c>
    </row>
    <row r="106" spans="1:3" hidden="1">
      <c r="A106" s="1" t="s">
        <v>117</v>
      </c>
      <c r="B106" t="b">
        <f t="shared" si="2"/>
        <v>0</v>
      </c>
      <c r="C106" t="b">
        <f t="shared" si="3"/>
        <v>0</v>
      </c>
    </row>
    <row r="107" spans="1:3">
      <c r="A107" s="1" t="s">
        <v>145</v>
      </c>
      <c r="B107">
        <f t="shared" si="2"/>
        <v>29</v>
      </c>
      <c r="C107" t="str">
        <f t="shared" si="3"/>
        <v>landscape.natural.terrain</v>
      </c>
    </row>
    <row r="108" spans="1:3" hidden="1">
      <c r="A108" s="1" t="s">
        <v>112</v>
      </c>
      <c r="B108" t="b">
        <f t="shared" si="2"/>
        <v>0</v>
      </c>
      <c r="C108" t="b">
        <f t="shared" si="3"/>
        <v>0</v>
      </c>
    </row>
    <row r="109" spans="1:3" hidden="1">
      <c r="A109" s="1" t="s">
        <v>146</v>
      </c>
      <c r="B109" t="b">
        <f t="shared" si="2"/>
        <v>0</v>
      </c>
      <c r="C109" t="b">
        <f t="shared" si="3"/>
        <v>0</v>
      </c>
    </row>
    <row r="110" spans="1:3" hidden="1">
      <c r="A110" s="1" t="s">
        <v>141</v>
      </c>
      <c r="B110" t="b">
        <f t="shared" si="2"/>
        <v>0</v>
      </c>
      <c r="C110" t="b">
        <f t="shared" si="3"/>
        <v>0</v>
      </c>
    </row>
    <row r="111" spans="1:3" hidden="1">
      <c r="A111" s="1" t="s">
        <v>142</v>
      </c>
      <c r="B111" t="b">
        <f t="shared" si="2"/>
        <v>0</v>
      </c>
      <c r="C111" t="b">
        <f t="shared" si="3"/>
        <v>0</v>
      </c>
    </row>
    <row r="112" spans="1:3" hidden="1">
      <c r="A112" s="1" t="s">
        <v>143</v>
      </c>
      <c r="B112" t="b">
        <f t="shared" si="2"/>
        <v>0</v>
      </c>
      <c r="C112" t="b">
        <f t="shared" si="3"/>
        <v>0</v>
      </c>
    </row>
    <row r="113" spans="1:3" hidden="1">
      <c r="A113" s="1" t="s">
        <v>144</v>
      </c>
      <c r="B113" t="b">
        <f t="shared" si="2"/>
        <v>0</v>
      </c>
      <c r="C113" t="b">
        <f t="shared" si="3"/>
        <v>0</v>
      </c>
    </row>
    <row r="114" spans="1:3" hidden="1">
      <c r="A114" s="1" t="s">
        <v>117</v>
      </c>
      <c r="B114" t="b">
        <f t="shared" si="2"/>
        <v>0</v>
      </c>
      <c r="C114" t="b">
        <f t="shared" si="3"/>
        <v>0</v>
      </c>
    </row>
    <row r="115" spans="1:3" hidden="1">
      <c r="A115" s="1" t="s">
        <v>118</v>
      </c>
      <c r="B115" t="b">
        <f t="shared" si="2"/>
        <v>0</v>
      </c>
      <c r="C115" t="b">
        <f t="shared" si="3"/>
        <v>0</v>
      </c>
    </row>
    <row r="116" spans="1:3" hidden="1">
      <c r="A116" s="1" t="s">
        <v>119</v>
      </c>
      <c r="B116" t="b">
        <f t="shared" si="2"/>
        <v>0</v>
      </c>
      <c r="C116" t="b">
        <f t="shared" si="3"/>
        <v>0</v>
      </c>
    </row>
    <row r="117" spans="1:3" hidden="1">
      <c r="A117" s="1" t="s">
        <v>120</v>
      </c>
      <c r="B117" t="b">
        <f t="shared" si="2"/>
        <v>0</v>
      </c>
      <c r="C117" t="b">
        <f t="shared" si="3"/>
        <v>0</v>
      </c>
    </row>
    <row r="118" spans="1:3" hidden="1">
      <c r="A118" s="1" t="s">
        <v>118</v>
      </c>
      <c r="B118" t="b">
        <f t="shared" si="2"/>
        <v>0</v>
      </c>
      <c r="C118" t="b">
        <f t="shared" si="3"/>
        <v>0</v>
      </c>
    </row>
    <row r="119" spans="1:3" hidden="1">
      <c r="A119" s="1" t="s">
        <v>119</v>
      </c>
      <c r="B119" t="b">
        <f t="shared" si="2"/>
        <v>0</v>
      </c>
      <c r="C119" t="b">
        <f t="shared" si="3"/>
        <v>0</v>
      </c>
    </row>
    <row r="120" spans="1:3" hidden="1">
      <c r="A120" s="1" t="s">
        <v>120</v>
      </c>
      <c r="B120" t="b">
        <f t="shared" si="2"/>
        <v>0</v>
      </c>
      <c r="C120" t="b">
        <f t="shared" si="3"/>
        <v>0</v>
      </c>
    </row>
    <row r="121" spans="1:3">
      <c r="A121" s="1" t="s">
        <v>230</v>
      </c>
      <c r="B121">
        <f t="shared" si="2"/>
        <v>29</v>
      </c>
      <c r="C121" t="str">
        <f t="shared" si="3"/>
        <v>poi</v>
      </c>
    </row>
    <row r="122" spans="1:3" hidden="1">
      <c r="A122" s="1" t="s">
        <v>112</v>
      </c>
      <c r="B122" t="b">
        <f t="shared" si="2"/>
        <v>0</v>
      </c>
      <c r="C122" t="b">
        <f t="shared" si="3"/>
        <v>0</v>
      </c>
    </row>
    <row r="123" spans="1:3" hidden="1">
      <c r="A123" s="1" t="s">
        <v>147</v>
      </c>
      <c r="B123" t="b">
        <f t="shared" si="2"/>
        <v>0</v>
      </c>
      <c r="C123" t="b">
        <f t="shared" si="3"/>
        <v>0</v>
      </c>
    </row>
    <row r="124" spans="1:3" hidden="1">
      <c r="A124" s="1" t="s">
        <v>114</v>
      </c>
      <c r="B124" t="b">
        <f t="shared" si="2"/>
        <v>0</v>
      </c>
      <c r="C124" t="b">
        <f t="shared" si="3"/>
        <v>0</v>
      </c>
    </row>
    <row r="125" spans="1:3" hidden="1">
      <c r="A125" s="1" t="s">
        <v>148</v>
      </c>
      <c r="B125" t="b">
        <f t="shared" si="2"/>
        <v>0</v>
      </c>
      <c r="C125" t="b">
        <f t="shared" si="3"/>
        <v>0</v>
      </c>
    </row>
    <row r="126" spans="1:3" hidden="1">
      <c r="A126" s="1" t="s">
        <v>149</v>
      </c>
      <c r="B126" t="b">
        <f t="shared" si="2"/>
        <v>0</v>
      </c>
      <c r="C126" t="b">
        <f t="shared" si="3"/>
        <v>0</v>
      </c>
    </row>
    <row r="127" spans="1:3" hidden="1">
      <c r="A127" s="1" t="s">
        <v>116</v>
      </c>
      <c r="B127" t="b">
        <f t="shared" si="2"/>
        <v>0</v>
      </c>
      <c r="C127" t="b">
        <f t="shared" si="3"/>
        <v>0</v>
      </c>
    </row>
    <row r="128" spans="1:3" hidden="1">
      <c r="A128" s="1" t="s">
        <v>117</v>
      </c>
      <c r="B128" t="b">
        <f t="shared" si="2"/>
        <v>0</v>
      </c>
      <c r="C128" t="b">
        <f t="shared" si="3"/>
        <v>0</v>
      </c>
    </row>
    <row r="129" spans="1:3">
      <c r="A129" s="1" t="s">
        <v>150</v>
      </c>
      <c r="B129">
        <f t="shared" si="2"/>
        <v>29</v>
      </c>
      <c r="C129" t="str">
        <f t="shared" si="3"/>
        <v>poi.attraction</v>
      </c>
    </row>
    <row r="130" spans="1:3" hidden="1">
      <c r="A130" s="1" t="s">
        <v>112</v>
      </c>
      <c r="B130" t="b">
        <f t="shared" si="2"/>
        <v>0</v>
      </c>
      <c r="C130" t="b">
        <f t="shared" si="3"/>
        <v>0</v>
      </c>
    </row>
    <row r="131" spans="1:3" hidden="1">
      <c r="A131" s="1" t="s">
        <v>151</v>
      </c>
      <c r="B131" t="b">
        <f t="shared" ref="B131:B194" si="4">IFERROR(FIND("type=",A131),FALSE)</f>
        <v>0</v>
      </c>
      <c r="C131" t="b">
        <f t="shared" si="3"/>
        <v>0</v>
      </c>
    </row>
    <row r="132" spans="1:3" hidden="1">
      <c r="A132" s="1" t="s">
        <v>114</v>
      </c>
      <c r="B132" t="b">
        <f t="shared" si="4"/>
        <v>0</v>
      </c>
      <c r="C132" t="b">
        <f t="shared" ref="C132:C195" si="5">IF(B132,MID(SUBSTITUTE(A132,"""&gt;",""),B132+6,99))</f>
        <v>0</v>
      </c>
    </row>
    <row r="133" spans="1:3" hidden="1">
      <c r="A133" s="1" t="s">
        <v>115</v>
      </c>
      <c r="B133" t="b">
        <f t="shared" si="4"/>
        <v>0</v>
      </c>
      <c r="C133" t="b">
        <f t="shared" si="5"/>
        <v>0</v>
      </c>
    </row>
    <row r="134" spans="1:3" hidden="1">
      <c r="A134" s="1" t="s">
        <v>116</v>
      </c>
      <c r="B134" t="b">
        <f t="shared" si="4"/>
        <v>0</v>
      </c>
      <c r="C134" t="b">
        <f t="shared" si="5"/>
        <v>0</v>
      </c>
    </row>
    <row r="135" spans="1:3" hidden="1">
      <c r="A135" s="1" t="s">
        <v>117</v>
      </c>
      <c r="B135" t="b">
        <f t="shared" si="4"/>
        <v>0</v>
      </c>
      <c r="C135" t="b">
        <f t="shared" si="5"/>
        <v>0</v>
      </c>
    </row>
    <row r="136" spans="1:3" hidden="1">
      <c r="A136" s="1" t="s">
        <v>118</v>
      </c>
      <c r="B136" t="b">
        <f t="shared" si="4"/>
        <v>0</v>
      </c>
      <c r="C136" t="b">
        <f t="shared" si="5"/>
        <v>0</v>
      </c>
    </row>
    <row r="137" spans="1:3" hidden="1">
      <c r="A137" s="1" t="s">
        <v>119</v>
      </c>
      <c r="B137" t="b">
        <f t="shared" si="4"/>
        <v>0</v>
      </c>
      <c r="C137" t="b">
        <f t="shared" si="5"/>
        <v>0</v>
      </c>
    </row>
    <row r="138" spans="1:3" hidden="1">
      <c r="A138" s="1" t="s">
        <v>120</v>
      </c>
      <c r="B138" t="b">
        <f t="shared" si="4"/>
        <v>0</v>
      </c>
      <c r="C138" t="b">
        <f t="shared" si="5"/>
        <v>0</v>
      </c>
    </row>
    <row r="139" spans="1:3">
      <c r="A139" s="1" t="s">
        <v>152</v>
      </c>
      <c r="B139">
        <f t="shared" si="4"/>
        <v>29</v>
      </c>
      <c r="C139" t="str">
        <f t="shared" si="5"/>
        <v>poi.business</v>
      </c>
    </row>
    <row r="140" spans="1:3" hidden="1">
      <c r="A140" s="1" t="s">
        <v>112</v>
      </c>
      <c r="B140" t="b">
        <f t="shared" si="4"/>
        <v>0</v>
      </c>
      <c r="C140" t="b">
        <f t="shared" si="5"/>
        <v>0</v>
      </c>
    </row>
    <row r="141" spans="1:3" hidden="1">
      <c r="A141" s="1" t="s">
        <v>153</v>
      </c>
      <c r="B141" t="b">
        <f t="shared" si="4"/>
        <v>0</v>
      </c>
      <c r="C141" t="b">
        <f t="shared" si="5"/>
        <v>0</v>
      </c>
    </row>
    <row r="142" spans="1:3" hidden="1">
      <c r="A142" s="1" t="s">
        <v>114</v>
      </c>
      <c r="B142" t="b">
        <f t="shared" si="4"/>
        <v>0</v>
      </c>
      <c r="C142" t="b">
        <f t="shared" si="5"/>
        <v>0</v>
      </c>
    </row>
    <row r="143" spans="1:3" hidden="1">
      <c r="A143" s="1" t="s">
        <v>115</v>
      </c>
      <c r="B143" t="b">
        <f t="shared" si="4"/>
        <v>0</v>
      </c>
      <c r="C143" t="b">
        <f t="shared" si="5"/>
        <v>0</v>
      </c>
    </row>
    <row r="144" spans="1:3" hidden="1">
      <c r="A144" s="1" t="s">
        <v>116</v>
      </c>
      <c r="B144" t="b">
        <f t="shared" si="4"/>
        <v>0</v>
      </c>
      <c r="C144" t="b">
        <f t="shared" si="5"/>
        <v>0</v>
      </c>
    </row>
    <row r="145" spans="1:3" hidden="1">
      <c r="A145" s="1" t="s">
        <v>117</v>
      </c>
      <c r="B145" t="b">
        <f t="shared" si="4"/>
        <v>0</v>
      </c>
      <c r="C145" t="b">
        <f t="shared" si="5"/>
        <v>0</v>
      </c>
    </row>
    <row r="146" spans="1:3" hidden="1">
      <c r="A146" s="1" t="s">
        <v>118</v>
      </c>
      <c r="B146" t="b">
        <f t="shared" si="4"/>
        <v>0</v>
      </c>
      <c r="C146" t="b">
        <f t="shared" si="5"/>
        <v>0</v>
      </c>
    </row>
    <row r="147" spans="1:3" hidden="1">
      <c r="A147" s="1" t="s">
        <v>119</v>
      </c>
      <c r="B147" t="b">
        <f t="shared" si="4"/>
        <v>0</v>
      </c>
      <c r="C147" t="b">
        <f t="shared" si="5"/>
        <v>0</v>
      </c>
    </row>
    <row r="148" spans="1:3" hidden="1">
      <c r="A148" s="1" t="s">
        <v>120</v>
      </c>
      <c r="B148" t="b">
        <f t="shared" si="4"/>
        <v>0</v>
      </c>
      <c r="C148" t="b">
        <f t="shared" si="5"/>
        <v>0</v>
      </c>
    </row>
    <row r="149" spans="1:3">
      <c r="A149" s="1" t="s">
        <v>154</v>
      </c>
      <c r="B149">
        <f t="shared" si="4"/>
        <v>29</v>
      </c>
      <c r="C149" t="str">
        <f t="shared" si="5"/>
        <v>poi.government</v>
      </c>
    </row>
    <row r="150" spans="1:3" hidden="1">
      <c r="A150" s="1" t="s">
        <v>112</v>
      </c>
      <c r="B150" t="b">
        <f t="shared" si="4"/>
        <v>0</v>
      </c>
      <c r="C150" t="b">
        <f t="shared" si="5"/>
        <v>0</v>
      </c>
    </row>
    <row r="151" spans="1:3" hidden="1">
      <c r="A151" s="1" t="s">
        <v>155</v>
      </c>
      <c r="B151" t="b">
        <f t="shared" si="4"/>
        <v>0</v>
      </c>
      <c r="C151" t="b">
        <f t="shared" si="5"/>
        <v>0</v>
      </c>
    </row>
    <row r="152" spans="1:3" hidden="1">
      <c r="A152" s="1" t="s">
        <v>114</v>
      </c>
      <c r="B152" t="b">
        <f t="shared" si="4"/>
        <v>0</v>
      </c>
      <c r="C152" t="b">
        <f t="shared" si="5"/>
        <v>0</v>
      </c>
    </row>
    <row r="153" spans="1:3" hidden="1">
      <c r="A153" s="1" t="s">
        <v>115</v>
      </c>
      <c r="B153" t="b">
        <f t="shared" si="4"/>
        <v>0</v>
      </c>
      <c r="C153" t="b">
        <f t="shared" si="5"/>
        <v>0</v>
      </c>
    </row>
    <row r="154" spans="1:3" hidden="1">
      <c r="A154" s="1" t="s">
        <v>116</v>
      </c>
      <c r="B154" t="b">
        <f t="shared" si="4"/>
        <v>0</v>
      </c>
      <c r="C154" t="b">
        <f t="shared" si="5"/>
        <v>0</v>
      </c>
    </row>
    <row r="155" spans="1:3" hidden="1">
      <c r="A155" s="1" t="s">
        <v>117</v>
      </c>
      <c r="B155" t="b">
        <f t="shared" si="4"/>
        <v>0</v>
      </c>
      <c r="C155" t="b">
        <f t="shared" si="5"/>
        <v>0</v>
      </c>
    </row>
    <row r="156" spans="1:3" hidden="1">
      <c r="A156" s="1" t="s">
        <v>118</v>
      </c>
      <c r="B156" t="b">
        <f t="shared" si="4"/>
        <v>0</v>
      </c>
      <c r="C156" t="b">
        <f t="shared" si="5"/>
        <v>0</v>
      </c>
    </row>
    <row r="157" spans="1:3" hidden="1">
      <c r="A157" s="1" t="s">
        <v>119</v>
      </c>
      <c r="B157" t="b">
        <f t="shared" si="4"/>
        <v>0</v>
      </c>
      <c r="C157" t="b">
        <f t="shared" si="5"/>
        <v>0</v>
      </c>
    </row>
    <row r="158" spans="1:3" hidden="1">
      <c r="A158" s="1" t="s">
        <v>120</v>
      </c>
      <c r="B158" t="b">
        <f t="shared" si="4"/>
        <v>0</v>
      </c>
      <c r="C158" t="b">
        <f t="shared" si="5"/>
        <v>0</v>
      </c>
    </row>
    <row r="159" spans="1:3">
      <c r="A159" s="1" t="s">
        <v>156</v>
      </c>
      <c r="B159">
        <f t="shared" si="4"/>
        <v>29</v>
      </c>
      <c r="C159" t="str">
        <f t="shared" si="5"/>
        <v>poi.medical</v>
      </c>
    </row>
    <row r="160" spans="1:3" hidden="1">
      <c r="A160" s="1" t="s">
        <v>112</v>
      </c>
      <c r="B160" t="b">
        <f t="shared" si="4"/>
        <v>0</v>
      </c>
      <c r="C160" t="b">
        <f t="shared" si="5"/>
        <v>0</v>
      </c>
    </row>
    <row r="161" spans="1:3" hidden="1">
      <c r="A161" s="1" t="s">
        <v>157</v>
      </c>
      <c r="B161" t="b">
        <f t="shared" si="4"/>
        <v>0</v>
      </c>
      <c r="C161" t="b">
        <f t="shared" si="5"/>
        <v>0</v>
      </c>
    </row>
    <row r="162" spans="1:3" hidden="1">
      <c r="A162" s="1" t="s">
        <v>114</v>
      </c>
      <c r="B162" t="b">
        <f t="shared" si="4"/>
        <v>0</v>
      </c>
      <c r="C162" t="b">
        <f t="shared" si="5"/>
        <v>0</v>
      </c>
    </row>
    <row r="163" spans="1:3" hidden="1">
      <c r="A163" s="1" t="s">
        <v>115</v>
      </c>
      <c r="B163" t="b">
        <f t="shared" si="4"/>
        <v>0</v>
      </c>
      <c r="C163" t="b">
        <f t="shared" si="5"/>
        <v>0</v>
      </c>
    </row>
    <row r="164" spans="1:3" hidden="1">
      <c r="A164" s="1" t="s">
        <v>116</v>
      </c>
      <c r="B164" t="b">
        <f t="shared" si="4"/>
        <v>0</v>
      </c>
      <c r="C164" t="b">
        <f t="shared" si="5"/>
        <v>0</v>
      </c>
    </row>
    <row r="165" spans="1:3" hidden="1">
      <c r="A165" s="1" t="s">
        <v>117</v>
      </c>
      <c r="B165" t="b">
        <f t="shared" si="4"/>
        <v>0</v>
      </c>
      <c r="C165" t="b">
        <f t="shared" si="5"/>
        <v>0</v>
      </c>
    </row>
    <row r="166" spans="1:3" hidden="1">
      <c r="A166" s="1" t="s">
        <v>118</v>
      </c>
      <c r="B166" t="b">
        <f t="shared" si="4"/>
        <v>0</v>
      </c>
      <c r="C166" t="b">
        <f t="shared" si="5"/>
        <v>0</v>
      </c>
    </row>
    <row r="167" spans="1:3" hidden="1">
      <c r="A167" s="1" t="s">
        <v>119</v>
      </c>
      <c r="B167" t="b">
        <f t="shared" si="4"/>
        <v>0</v>
      </c>
      <c r="C167" t="b">
        <f t="shared" si="5"/>
        <v>0</v>
      </c>
    </row>
    <row r="168" spans="1:3" hidden="1">
      <c r="A168" s="1" t="s">
        <v>120</v>
      </c>
      <c r="B168" t="b">
        <f t="shared" si="4"/>
        <v>0</v>
      </c>
      <c r="C168" t="b">
        <f t="shared" si="5"/>
        <v>0</v>
      </c>
    </row>
    <row r="169" spans="1:3">
      <c r="A169" s="1" t="s">
        <v>231</v>
      </c>
      <c r="B169">
        <f t="shared" si="4"/>
        <v>29</v>
      </c>
      <c r="C169" t="str">
        <f t="shared" si="5"/>
        <v>poi.park</v>
      </c>
    </row>
    <row r="170" spans="1:3" hidden="1">
      <c r="A170" s="1" t="s">
        <v>112</v>
      </c>
      <c r="B170" t="b">
        <f t="shared" si="4"/>
        <v>0</v>
      </c>
      <c r="C170" t="b">
        <f t="shared" si="5"/>
        <v>0</v>
      </c>
    </row>
    <row r="171" spans="1:3" hidden="1">
      <c r="A171" s="1" t="s">
        <v>158</v>
      </c>
      <c r="B171" t="b">
        <f t="shared" si="4"/>
        <v>0</v>
      </c>
      <c r="C171" t="b">
        <f t="shared" si="5"/>
        <v>0</v>
      </c>
    </row>
    <row r="172" spans="1:3" hidden="1">
      <c r="A172" s="1" t="s">
        <v>114</v>
      </c>
      <c r="B172" t="b">
        <f t="shared" si="4"/>
        <v>0</v>
      </c>
      <c r="C172" t="b">
        <f t="shared" si="5"/>
        <v>0</v>
      </c>
    </row>
    <row r="173" spans="1:3" hidden="1">
      <c r="A173" s="1" t="s">
        <v>115</v>
      </c>
      <c r="B173" t="b">
        <f t="shared" si="4"/>
        <v>0</v>
      </c>
      <c r="C173" t="b">
        <f t="shared" si="5"/>
        <v>0</v>
      </c>
    </row>
    <row r="174" spans="1:3" hidden="1">
      <c r="A174" s="1" t="s">
        <v>116</v>
      </c>
      <c r="B174" t="b">
        <f t="shared" si="4"/>
        <v>0</v>
      </c>
      <c r="C174" t="b">
        <f t="shared" si="5"/>
        <v>0</v>
      </c>
    </row>
    <row r="175" spans="1:3" hidden="1">
      <c r="A175" s="1" t="s">
        <v>117</v>
      </c>
      <c r="B175" t="b">
        <f t="shared" si="4"/>
        <v>0</v>
      </c>
      <c r="C175" t="b">
        <f t="shared" si="5"/>
        <v>0</v>
      </c>
    </row>
    <row r="176" spans="1:3" hidden="1">
      <c r="A176" s="1" t="s">
        <v>118</v>
      </c>
      <c r="B176" t="b">
        <f t="shared" si="4"/>
        <v>0</v>
      </c>
      <c r="C176" t="b">
        <f t="shared" si="5"/>
        <v>0</v>
      </c>
    </row>
    <row r="177" spans="1:3" hidden="1">
      <c r="A177" s="1" t="s">
        <v>119</v>
      </c>
      <c r="B177" t="b">
        <f t="shared" si="4"/>
        <v>0</v>
      </c>
      <c r="C177" t="b">
        <f t="shared" si="5"/>
        <v>0</v>
      </c>
    </row>
    <row r="178" spans="1:3" hidden="1">
      <c r="A178" s="1" t="s">
        <v>120</v>
      </c>
      <c r="B178" t="b">
        <f t="shared" si="4"/>
        <v>0</v>
      </c>
      <c r="C178" t="b">
        <f t="shared" si="5"/>
        <v>0</v>
      </c>
    </row>
    <row r="179" spans="1:3">
      <c r="A179" s="1" t="s">
        <v>159</v>
      </c>
      <c r="B179">
        <f t="shared" si="4"/>
        <v>29</v>
      </c>
      <c r="C179" t="str">
        <f t="shared" si="5"/>
        <v>poi.place_of_worship</v>
      </c>
    </row>
    <row r="180" spans="1:3" hidden="1">
      <c r="A180" s="1" t="s">
        <v>112</v>
      </c>
      <c r="B180" t="b">
        <f t="shared" si="4"/>
        <v>0</v>
      </c>
      <c r="C180" t="b">
        <f t="shared" si="5"/>
        <v>0</v>
      </c>
    </row>
    <row r="181" spans="1:3" hidden="1">
      <c r="A181" s="1" t="s">
        <v>160</v>
      </c>
      <c r="B181" t="b">
        <f t="shared" si="4"/>
        <v>0</v>
      </c>
      <c r="C181" t="b">
        <f t="shared" si="5"/>
        <v>0</v>
      </c>
    </row>
    <row r="182" spans="1:3" hidden="1">
      <c r="A182" s="1" t="s">
        <v>114</v>
      </c>
      <c r="B182" t="b">
        <f t="shared" si="4"/>
        <v>0</v>
      </c>
      <c r="C182" t="b">
        <f t="shared" si="5"/>
        <v>0</v>
      </c>
    </row>
    <row r="183" spans="1:3" hidden="1">
      <c r="A183" s="1" t="s">
        <v>115</v>
      </c>
      <c r="B183" t="b">
        <f t="shared" si="4"/>
        <v>0</v>
      </c>
      <c r="C183" t="b">
        <f t="shared" si="5"/>
        <v>0</v>
      </c>
    </row>
    <row r="184" spans="1:3" hidden="1">
      <c r="A184" s="1" t="s">
        <v>116</v>
      </c>
      <c r="B184" t="b">
        <f t="shared" si="4"/>
        <v>0</v>
      </c>
      <c r="C184" t="b">
        <f t="shared" si="5"/>
        <v>0</v>
      </c>
    </row>
    <row r="185" spans="1:3" hidden="1">
      <c r="A185" s="1" t="s">
        <v>117</v>
      </c>
      <c r="B185" t="b">
        <f t="shared" si="4"/>
        <v>0</v>
      </c>
      <c r="C185" t="b">
        <f t="shared" si="5"/>
        <v>0</v>
      </c>
    </row>
    <row r="186" spans="1:3" hidden="1">
      <c r="A186" s="1" t="s">
        <v>118</v>
      </c>
      <c r="B186" t="b">
        <f t="shared" si="4"/>
        <v>0</v>
      </c>
      <c r="C186" t="b">
        <f t="shared" si="5"/>
        <v>0</v>
      </c>
    </row>
    <row r="187" spans="1:3" hidden="1">
      <c r="A187" s="1" t="s">
        <v>119</v>
      </c>
      <c r="B187" t="b">
        <f t="shared" si="4"/>
        <v>0</v>
      </c>
      <c r="C187" t="b">
        <f t="shared" si="5"/>
        <v>0</v>
      </c>
    </row>
    <row r="188" spans="1:3" hidden="1">
      <c r="A188" s="1" t="s">
        <v>120</v>
      </c>
      <c r="B188" t="b">
        <f t="shared" si="4"/>
        <v>0</v>
      </c>
      <c r="C188" t="b">
        <f t="shared" si="5"/>
        <v>0</v>
      </c>
    </row>
    <row r="189" spans="1:3">
      <c r="A189" s="1" t="s">
        <v>161</v>
      </c>
      <c r="B189">
        <f t="shared" si="4"/>
        <v>29</v>
      </c>
      <c r="C189" t="str">
        <f t="shared" si="5"/>
        <v>poi.school</v>
      </c>
    </row>
    <row r="190" spans="1:3" hidden="1">
      <c r="A190" s="1" t="s">
        <v>112</v>
      </c>
      <c r="B190" t="b">
        <f t="shared" si="4"/>
        <v>0</v>
      </c>
      <c r="C190" t="b">
        <f t="shared" si="5"/>
        <v>0</v>
      </c>
    </row>
    <row r="191" spans="1:3" hidden="1">
      <c r="A191" s="1" t="s">
        <v>162</v>
      </c>
      <c r="B191" t="b">
        <f t="shared" si="4"/>
        <v>0</v>
      </c>
      <c r="C191" t="b">
        <f t="shared" si="5"/>
        <v>0</v>
      </c>
    </row>
    <row r="192" spans="1:3" hidden="1">
      <c r="A192" s="1" t="s">
        <v>114</v>
      </c>
      <c r="B192" t="b">
        <f t="shared" si="4"/>
        <v>0</v>
      </c>
      <c r="C192" t="b">
        <f t="shared" si="5"/>
        <v>0</v>
      </c>
    </row>
    <row r="193" spans="1:3" hidden="1">
      <c r="A193" s="1" t="s">
        <v>115</v>
      </c>
      <c r="B193" t="b">
        <f t="shared" si="4"/>
        <v>0</v>
      </c>
      <c r="C193" t="b">
        <f t="shared" si="5"/>
        <v>0</v>
      </c>
    </row>
    <row r="194" spans="1:3" hidden="1">
      <c r="A194" s="1" t="s">
        <v>116</v>
      </c>
      <c r="B194" t="b">
        <f t="shared" si="4"/>
        <v>0</v>
      </c>
      <c r="C194" t="b">
        <f t="shared" si="5"/>
        <v>0</v>
      </c>
    </row>
    <row r="195" spans="1:3" hidden="1">
      <c r="A195" s="1" t="s">
        <v>117</v>
      </c>
      <c r="B195" t="b">
        <f t="shared" ref="B195:B258" si="6">IFERROR(FIND("type=",A195),FALSE)</f>
        <v>0</v>
      </c>
      <c r="C195" t="b">
        <f t="shared" si="5"/>
        <v>0</v>
      </c>
    </row>
    <row r="196" spans="1:3" hidden="1">
      <c r="A196" s="1" t="s">
        <v>118</v>
      </c>
      <c r="B196" t="b">
        <f t="shared" si="6"/>
        <v>0</v>
      </c>
      <c r="C196" t="b">
        <f t="shared" ref="C196:C259" si="7">IF(B196,MID(SUBSTITUTE(A196,"""&gt;",""),B196+6,99))</f>
        <v>0</v>
      </c>
    </row>
    <row r="197" spans="1:3" hidden="1">
      <c r="A197" s="1" t="s">
        <v>119</v>
      </c>
      <c r="B197" t="b">
        <f t="shared" si="6"/>
        <v>0</v>
      </c>
      <c r="C197" t="b">
        <f t="shared" si="7"/>
        <v>0</v>
      </c>
    </row>
    <row r="198" spans="1:3" hidden="1">
      <c r="A198" s="1" t="s">
        <v>120</v>
      </c>
      <c r="B198" t="b">
        <f t="shared" si="6"/>
        <v>0</v>
      </c>
      <c r="C198" t="b">
        <f t="shared" si="7"/>
        <v>0</v>
      </c>
    </row>
    <row r="199" spans="1:3">
      <c r="A199" s="1" t="s">
        <v>163</v>
      </c>
      <c r="B199">
        <f t="shared" si="6"/>
        <v>29</v>
      </c>
      <c r="C199" t="str">
        <f t="shared" si="7"/>
        <v>poi.sports_complex</v>
      </c>
    </row>
    <row r="200" spans="1:3" hidden="1">
      <c r="A200" s="1" t="s">
        <v>112</v>
      </c>
      <c r="B200" t="b">
        <f t="shared" si="6"/>
        <v>0</v>
      </c>
      <c r="C200" t="b">
        <f t="shared" si="7"/>
        <v>0</v>
      </c>
    </row>
    <row r="201" spans="1:3" hidden="1">
      <c r="A201" s="1" t="s">
        <v>164</v>
      </c>
      <c r="B201" t="b">
        <f t="shared" si="6"/>
        <v>0</v>
      </c>
      <c r="C201" t="b">
        <f t="shared" si="7"/>
        <v>0</v>
      </c>
    </row>
    <row r="202" spans="1:3" hidden="1">
      <c r="A202" s="1" t="s">
        <v>114</v>
      </c>
      <c r="B202" t="b">
        <f t="shared" si="6"/>
        <v>0</v>
      </c>
      <c r="C202" t="b">
        <f t="shared" si="7"/>
        <v>0</v>
      </c>
    </row>
    <row r="203" spans="1:3" hidden="1">
      <c r="A203" s="1" t="s">
        <v>115</v>
      </c>
      <c r="B203" t="b">
        <f t="shared" si="6"/>
        <v>0</v>
      </c>
      <c r="C203" t="b">
        <f t="shared" si="7"/>
        <v>0</v>
      </c>
    </row>
    <row r="204" spans="1:3" hidden="1">
      <c r="A204" s="1" t="s">
        <v>116</v>
      </c>
      <c r="B204" t="b">
        <f t="shared" si="6"/>
        <v>0</v>
      </c>
      <c r="C204" t="b">
        <f t="shared" si="7"/>
        <v>0</v>
      </c>
    </row>
    <row r="205" spans="1:3" hidden="1">
      <c r="A205" s="1" t="s">
        <v>117</v>
      </c>
      <c r="B205" t="b">
        <f t="shared" si="6"/>
        <v>0</v>
      </c>
      <c r="C205" t="b">
        <f t="shared" si="7"/>
        <v>0</v>
      </c>
    </row>
    <row r="206" spans="1:3" hidden="1">
      <c r="A206" s="1" t="s">
        <v>118</v>
      </c>
      <c r="B206" t="b">
        <f t="shared" si="6"/>
        <v>0</v>
      </c>
      <c r="C206" t="b">
        <f t="shared" si="7"/>
        <v>0</v>
      </c>
    </row>
    <row r="207" spans="1:3" hidden="1">
      <c r="A207" s="1" t="s">
        <v>119</v>
      </c>
      <c r="B207" t="b">
        <f t="shared" si="6"/>
        <v>0</v>
      </c>
      <c r="C207" t="b">
        <f t="shared" si="7"/>
        <v>0</v>
      </c>
    </row>
    <row r="208" spans="1:3" hidden="1">
      <c r="A208" s="1" t="s">
        <v>120</v>
      </c>
      <c r="B208" t="b">
        <f t="shared" si="6"/>
        <v>0</v>
      </c>
      <c r="C208" t="b">
        <f t="shared" si="7"/>
        <v>0</v>
      </c>
    </row>
    <row r="209" spans="1:3" hidden="1">
      <c r="A209" s="1" t="s">
        <v>118</v>
      </c>
      <c r="B209" t="b">
        <f t="shared" si="6"/>
        <v>0</v>
      </c>
      <c r="C209" t="b">
        <f t="shared" si="7"/>
        <v>0</v>
      </c>
    </row>
    <row r="210" spans="1:3" hidden="1">
      <c r="A210" s="1" t="s">
        <v>119</v>
      </c>
      <c r="B210" t="b">
        <f t="shared" si="6"/>
        <v>0</v>
      </c>
      <c r="C210" t="b">
        <f t="shared" si="7"/>
        <v>0</v>
      </c>
    </row>
    <row r="211" spans="1:3" hidden="1">
      <c r="A211" s="1" t="s">
        <v>120</v>
      </c>
      <c r="B211" t="b">
        <f t="shared" si="6"/>
        <v>0</v>
      </c>
      <c r="C211" t="b">
        <f t="shared" si="7"/>
        <v>0</v>
      </c>
    </row>
    <row r="212" spans="1:3">
      <c r="A212" s="1" t="s">
        <v>232</v>
      </c>
      <c r="B212">
        <f t="shared" si="6"/>
        <v>29</v>
      </c>
      <c r="C212" t="str">
        <f t="shared" si="7"/>
        <v>road</v>
      </c>
    </row>
    <row r="213" spans="1:3" hidden="1">
      <c r="A213" s="1" t="s">
        <v>112</v>
      </c>
      <c r="B213" t="b">
        <f t="shared" si="6"/>
        <v>0</v>
      </c>
      <c r="C213" t="b">
        <f t="shared" si="7"/>
        <v>0</v>
      </c>
    </row>
    <row r="214" spans="1:3" hidden="1">
      <c r="A214" s="1" t="s">
        <v>165</v>
      </c>
      <c r="B214" t="b">
        <f t="shared" si="6"/>
        <v>0</v>
      </c>
      <c r="C214" t="b">
        <f t="shared" si="7"/>
        <v>0</v>
      </c>
    </row>
    <row r="215" spans="1:3" hidden="1">
      <c r="A215" s="1" t="s">
        <v>114</v>
      </c>
      <c r="B215" t="b">
        <f t="shared" si="6"/>
        <v>0</v>
      </c>
      <c r="C215" t="b">
        <f t="shared" si="7"/>
        <v>0</v>
      </c>
    </row>
    <row r="216" spans="1:3" hidden="1">
      <c r="A216" s="1" t="s">
        <v>166</v>
      </c>
      <c r="B216" t="b">
        <f t="shared" si="6"/>
        <v>0</v>
      </c>
      <c r="C216" t="b">
        <f t="shared" si="7"/>
        <v>0</v>
      </c>
    </row>
    <row r="217" spans="1:3" hidden="1">
      <c r="A217" s="1" t="s">
        <v>167</v>
      </c>
      <c r="B217" t="b">
        <f t="shared" si="6"/>
        <v>0</v>
      </c>
      <c r="C217" t="b">
        <f t="shared" si="7"/>
        <v>0</v>
      </c>
    </row>
    <row r="218" spans="1:3" hidden="1">
      <c r="A218" s="1" t="s">
        <v>116</v>
      </c>
      <c r="B218" t="b">
        <f t="shared" si="6"/>
        <v>0</v>
      </c>
      <c r="C218" t="b">
        <f t="shared" si="7"/>
        <v>0</v>
      </c>
    </row>
    <row r="219" spans="1:3" hidden="1">
      <c r="A219" s="1" t="s">
        <v>117</v>
      </c>
      <c r="B219" t="b">
        <f t="shared" si="6"/>
        <v>0</v>
      </c>
      <c r="C219" t="b">
        <f t="shared" si="7"/>
        <v>0</v>
      </c>
    </row>
    <row r="220" spans="1:3">
      <c r="A220" s="1" t="s">
        <v>225</v>
      </c>
      <c r="B220">
        <f t="shared" si="6"/>
        <v>29</v>
      </c>
      <c r="C220" t="str">
        <f t="shared" si="7"/>
        <v>road.highway</v>
      </c>
    </row>
    <row r="221" spans="1:3" hidden="1">
      <c r="A221" s="1" t="s">
        <v>112</v>
      </c>
      <c r="B221" t="b">
        <f t="shared" si="6"/>
        <v>0</v>
      </c>
      <c r="C221" t="b">
        <f t="shared" si="7"/>
        <v>0</v>
      </c>
    </row>
    <row r="222" spans="1:3" hidden="1">
      <c r="A222" s="1" t="s">
        <v>168</v>
      </c>
      <c r="B222" t="b">
        <f t="shared" si="6"/>
        <v>0</v>
      </c>
      <c r="C222" t="b">
        <f t="shared" si="7"/>
        <v>0</v>
      </c>
    </row>
    <row r="223" spans="1:3" hidden="1">
      <c r="A223" s="1" t="s">
        <v>114</v>
      </c>
      <c r="B223" t="b">
        <f t="shared" si="6"/>
        <v>0</v>
      </c>
      <c r="C223" t="b">
        <f t="shared" si="7"/>
        <v>0</v>
      </c>
    </row>
    <row r="224" spans="1:3" hidden="1">
      <c r="A224" s="1" t="s">
        <v>115</v>
      </c>
      <c r="B224" t="b">
        <f t="shared" si="6"/>
        <v>0</v>
      </c>
      <c r="C224" t="b">
        <f t="shared" si="7"/>
        <v>0</v>
      </c>
    </row>
    <row r="225" spans="1:3" hidden="1">
      <c r="A225" s="1" t="s">
        <v>116</v>
      </c>
      <c r="B225" t="b">
        <f t="shared" si="6"/>
        <v>0</v>
      </c>
      <c r="C225" t="b">
        <f t="shared" si="7"/>
        <v>0</v>
      </c>
    </row>
    <row r="226" spans="1:3" hidden="1">
      <c r="A226" s="1" t="s">
        <v>117</v>
      </c>
      <c r="B226" t="b">
        <f t="shared" si="6"/>
        <v>0</v>
      </c>
      <c r="C226" t="b">
        <f t="shared" si="7"/>
        <v>0</v>
      </c>
    </row>
    <row r="227" spans="1:3">
      <c r="A227" s="1" t="s">
        <v>224</v>
      </c>
      <c r="B227">
        <f t="shared" si="6"/>
        <v>29</v>
      </c>
      <c r="C227" t="str">
        <f t="shared" si="7"/>
        <v>road.highway.controlled_access</v>
      </c>
    </row>
    <row r="228" spans="1:3" hidden="1">
      <c r="A228" s="1" t="s">
        <v>112</v>
      </c>
      <c r="B228" t="b">
        <f t="shared" si="6"/>
        <v>0</v>
      </c>
      <c r="C228" t="b">
        <f t="shared" si="7"/>
        <v>0</v>
      </c>
    </row>
    <row r="229" spans="1:3" hidden="1">
      <c r="A229" s="1" t="s">
        <v>169</v>
      </c>
      <c r="B229" t="b">
        <f t="shared" si="6"/>
        <v>0</v>
      </c>
      <c r="C229" t="b">
        <f t="shared" si="7"/>
        <v>0</v>
      </c>
    </row>
    <row r="230" spans="1:3" hidden="1">
      <c r="A230" s="1" t="s">
        <v>141</v>
      </c>
      <c r="B230" t="b">
        <f t="shared" si="6"/>
        <v>0</v>
      </c>
      <c r="C230" t="b">
        <f t="shared" si="7"/>
        <v>0</v>
      </c>
    </row>
    <row r="231" spans="1:3" hidden="1">
      <c r="A231" s="1" t="s">
        <v>142</v>
      </c>
      <c r="B231" t="b">
        <f t="shared" si="6"/>
        <v>0</v>
      </c>
      <c r="C231" t="b">
        <f t="shared" si="7"/>
        <v>0</v>
      </c>
    </row>
    <row r="232" spans="1:3" hidden="1">
      <c r="A232" s="1" t="s">
        <v>143</v>
      </c>
      <c r="B232" t="b">
        <f t="shared" si="6"/>
        <v>0</v>
      </c>
      <c r="C232" t="b">
        <f t="shared" si="7"/>
        <v>0</v>
      </c>
    </row>
    <row r="233" spans="1:3" hidden="1">
      <c r="A233" s="1" t="s">
        <v>144</v>
      </c>
      <c r="B233" t="b">
        <f t="shared" si="6"/>
        <v>0</v>
      </c>
      <c r="C233" t="b">
        <f t="shared" si="7"/>
        <v>0</v>
      </c>
    </row>
    <row r="234" spans="1:3" hidden="1">
      <c r="A234" s="1" t="s">
        <v>117</v>
      </c>
      <c r="B234" t="b">
        <f t="shared" si="6"/>
        <v>0</v>
      </c>
      <c r="C234" t="b">
        <f t="shared" si="7"/>
        <v>0</v>
      </c>
    </row>
    <row r="235" spans="1:3" hidden="1">
      <c r="A235" s="1" t="s">
        <v>118</v>
      </c>
      <c r="B235" t="b">
        <f t="shared" si="6"/>
        <v>0</v>
      </c>
      <c r="C235" t="b">
        <f t="shared" si="7"/>
        <v>0</v>
      </c>
    </row>
    <row r="236" spans="1:3" hidden="1">
      <c r="A236" s="1" t="s">
        <v>119</v>
      </c>
      <c r="B236" t="b">
        <f t="shared" si="6"/>
        <v>0</v>
      </c>
      <c r="C236" t="b">
        <f t="shared" si="7"/>
        <v>0</v>
      </c>
    </row>
    <row r="237" spans="1:3" hidden="1">
      <c r="A237" s="1" t="s">
        <v>120</v>
      </c>
      <c r="B237" t="b">
        <f t="shared" si="6"/>
        <v>0</v>
      </c>
      <c r="C237" t="b">
        <f t="shared" si="7"/>
        <v>0</v>
      </c>
    </row>
    <row r="238" spans="1:3">
      <c r="A238" s="1" t="s">
        <v>223</v>
      </c>
      <c r="B238">
        <f t="shared" si="6"/>
        <v>29</v>
      </c>
      <c r="C238" t="str">
        <f t="shared" si="7"/>
        <v>road.arterial</v>
      </c>
    </row>
    <row r="239" spans="1:3" hidden="1">
      <c r="A239" s="1" t="s">
        <v>112</v>
      </c>
      <c r="B239" t="b">
        <f t="shared" si="6"/>
        <v>0</v>
      </c>
      <c r="C239" t="b">
        <f t="shared" si="7"/>
        <v>0</v>
      </c>
    </row>
    <row r="240" spans="1:3" hidden="1">
      <c r="A240" s="1" t="s">
        <v>170</v>
      </c>
      <c r="B240" t="b">
        <f t="shared" si="6"/>
        <v>0</v>
      </c>
      <c r="C240" t="b">
        <f t="shared" si="7"/>
        <v>0</v>
      </c>
    </row>
    <row r="241" spans="1:3" hidden="1">
      <c r="A241" s="1" t="s">
        <v>114</v>
      </c>
      <c r="B241" t="b">
        <f t="shared" si="6"/>
        <v>0</v>
      </c>
      <c r="C241" t="b">
        <f t="shared" si="7"/>
        <v>0</v>
      </c>
    </row>
    <row r="242" spans="1:3" hidden="1">
      <c r="A242" s="1" t="s">
        <v>115</v>
      </c>
      <c r="B242" t="b">
        <f t="shared" si="6"/>
        <v>0</v>
      </c>
      <c r="C242" t="b">
        <f t="shared" si="7"/>
        <v>0</v>
      </c>
    </row>
    <row r="243" spans="1:3" hidden="1">
      <c r="A243" s="1" t="s">
        <v>116</v>
      </c>
      <c r="B243" t="b">
        <f t="shared" si="6"/>
        <v>0</v>
      </c>
      <c r="C243" t="b">
        <f t="shared" si="7"/>
        <v>0</v>
      </c>
    </row>
    <row r="244" spans="1:3" hidden="1">
      <c r="A244" s="1" t="s">
        <v>117</v>
      </c>
      <c r="B244" t="b">
        <f t="shared" si="6"/>
        <v>0</v>
      </c>
      <c r="C244" t="b">
        <f t="shared" si="7"/>
        <v>0</v>
      </c>
    </row>
    <row r="245" spans="1:3" hidden="1">
      <c r="A245" s="1" t="s">
        <v>118</v>
      </c>
      <c r="B245" t="b">
        <f t="shared" si="6"/>
        <v>0</v>
      </c>
      <c r="C245" t="b">
        <f t="shared" si="7"/>
        <v>0</v>
      </c>
    </row>
    <row r="246" spans="1:3" hidden="1">
      <c r="A246" s="1" t="s">
        <v>119</v>
      </c>
      <c r="B246" t="b">
        <f t="shared" si="6"/>
        <v>0</v>
      </c>
      <c r="C246" t="b">
        <f t="shared" si="7"/>
        <v>0</v>
      </c>
    </row>
    <row r="247" spans="1:3" hidden="1">
      <c r="A247" s="1" t="s">
        <v>120</v>
      </c>
      <c r="B247" t="b">
        <f t="shared" si="6"/>
        <v>0</v>
      </c>
      <c r="C247" t="b">
        <f t="shared" si="7"/>
        <v>0</v>
      </c>
    </row>
    <row r="248" spans="1:3">
      <c r="A248" s="1" t="s">
        <v>222</v>
      </c>
      <c r="B248">
        <f t="shared" si="6"/>
        <v>29</v>
      </c>
      <c r="C248" t="str">
        <f t="shared" si="7"/>
        <v>road.local</v>
      </c>
    </row>
    <row r="249" spans="1:3" hidden="1">
      <c r="A249" s="1" t="s">
        <v>112</v>
      </c>
      <c r="B249" t="b">
        <f t="shared" si="6"/>
        <v>0</v>
      </c>
      <c r="C249" t="b">
        <f t="shared" si="7"/>
        <v>0</v>
      </c>
    </row>
    <row r="250" spans="1:3" hidden="1">
      <c r="A250" s="1" t="s">
        <v>171</v>
      </c>
      <c r="B250" t="b">
        <f t="shared" si="6"/>
        <v>0</v>
      </c>
      <c r="C250" t="b">
        <f t="shared" si="7"/>
        <v>0</v>
      </c>
    </row>
    <row r="251" spans="1:3" hidden="1">
      <c r="A251" s="1" t="s">
        <v>114</v>
      </c>
      <c r="B251" t="b">
        <f t="shared" si="6"/>
        <v>0</v>
      </c>
      <c r="C251" t="b">
        <f t="shared" si="7"/>
        <v>0</v>
      </c>
    </row>
    <row r="252" spans="1:3" hidden="1">
      <c r="A252" s="1" t="s">
        <v>115</v>
      </c>
      <c r="B252" t="b">
        <f t="shared" si="6"/>
        <v>0</v>
      </c>
      <c r="C252" t="b">
        <f t="shared" si="7"/>
        <v>0</v>
      </c>
    </row>
    <row r="253" spans="1:3" hidden="1">
      <c r="A253" s="1" t="s">
        <v>116</v>
      </c>
      <c r="B253" t="b">
        <f t="shared" si="6"/>
        <v>0</v>
      </c>
      <c r="C253" t="b">
        <f t="shared" si="7"/>
        <v>0</v>
      </c>
    </row>
    <row r="254" spans="1:3" hidden="1">
      <c r="A254" s="1" t="s">
        <v>117</v>
      </c>
      <c r="B254" t="b">
        <f t="shared" si="6"/>
        <v>0</v>
      </c>
      <c r="C254" t="b">
        <f t="shared" si="7"/>
        <v>0</v>
      </c>
    </row>
    <row r="255" spans="1:3" hidden="1">
      <c r="A255" s="1" t="s">
        <v>118</v>
      </c>
      <c r="B255" t="b">
        <f t="shared" si="6"/>
        <v>0</v>
      </c>
      <c r="C255" t="b">
        <f t="shared" si="7"/>
        <v>0</v>
      </c>
    </row>
    <row r="256" spans="1:3" hidden="1">
      <c r="A256" s="1" t="s">
        <v>119</v>
      </c>
      <c r="B256" t="b">
        <f t="shared" si="6"/>
        <v>0</v>
      </c>
      <c r="C256" t="b">
        <f t="shared" si="7"/>
        <v>0</v>
      </c>
    </row>
    <row r="257" spans="1:3" hidden="1">
      <c r="A257" s="1" t="s">
        <v>120</v>
      </c>
      <c r="B257" t="b">
        <f t="shared" si="6"/>
        <v>0</v>
      </c>
      <c r="C257" t="b">
        <f t="shared" si="7"/>
        <v>0</v>
      </c>
    </row>
    <row r="258" spans="1:3" hidden="1">
      <c r="A258" s="1" t="s">
        <v>118</v>
      </c>
      <c r="B258" t="b">
        <f t="shared" si="6"/>
        <v>0</v>
      </c>
      <c r="C258" t="b">
        <f t="shared" si="7"/>
        <v>0</v>
      </c>
    </row>
    <row r="259" spans="1:3" hidden="1">
      <c r="A259" s="1" t="s">
        <v>119</v>
      </c>
      <c r="B259" t="b">
        <f t="shared" ref="B259:B322" si="8">IFERROR(FIND("type=",A259),FALSE)</f>
        <v>0</v>
      </c>
      <c r="C259" t="b">
        <f t="shared" si="7"/>
        <v>0</v>
      </c>
    </row>
    <row r="260" spans="1:3" hidden="1">
      <c r="A260" s="1" t="s">
        <v>120</v>
      </c>
      <c r="B260" t="b">
        <f t="shared" si="8"/>
        <v>0</v>
      </c>
      <c r="C260" t="b">
        <f t="shared" ref="C260:C323" si="9">IF(B260,MID(SUBSTITUTE(A260,"""&gt;",""),B260+6,99))</f>
        <v>0</v>
      </c>
    </row>
    <row r="261" spans="1:3">
      <c r="A261" s="1" t="s">
        <v>221</v>
      </c>
      <c r="B261">
        <f t="shared" si="8"/>
        <v>29</v>
      </c>
      <c r="C261" t="str">
        <f t="shared" si="9"/>
        <v>transit</v>
      </c>
    </row>
    <row r="262" spans="1:3" hidden="1">
      <c r="A262" s="1" t="s">
        <v>112</v>
      </c>
      <c r="B262" t="b">
        <f t="shared" si="8"/>
        <v>0</v>
      </c>
      <c r="C262" t="b">
        <f t="shared" si="9"/>
        <v>0</v>
      </c>
    </row>
    <row r="263" spans="1:3" hidden="1">
      <c r="A263" s="1" t="s">
        <v>172</v>
      </c>
      <c r="B263" t="b">
        <f t="shared" si="8"/>
        <v>0</v>
      </c>
      <c r="C263" t="b">
        <f t="shared" si="9"/>
        <v>0</v>
      </c>
    </row>
    <row r="264" spans="1:3" hidden="1">
      <c r="A264" s="1" t="s">
        <v>114</v>
      </c>
      <c r="B264" t="b">
        <f t="shared" si="8"/>
        <v>0</v>
      </c>
      <c r="C264" t="b">
        <f t="shared" si="9"/>
        <v>0</v>
      </c>
    </row>
    <row r="265" spans="1:3" hidden="1">
      <c r="A265" s="1" t="s">
        <v>173</v>
      </c>
      <c r="B265" t="b">
        <f t="shared" si="8"/>
        <v>0</v>
      </c>
      <c r="C265" t="b">
        <f t="shared" si="9"/>
        <v>0</v>
      </c>
    </row>
    <row r="266" spans="1:3" hidden="1">
      <c r="A266" s="1" t="s">
        <v>174</v>
      </c>
      <c r="B266" t="b">
        <f t="shared" si="8"/>
        <v>0</v>
      </c>
      <c r="C266" t="b">
        <f t="shared" si="9"/>
        <v>0</v>
      </c>
    </row>
    <row r="267" spans="1:3" hidden="1">
      <c r="A267" s="1" t="s">
        <v>116</v>
      </c>
      <c r="B267" t="b">
        <f t="shared" si="8"/>
        <v>0</v>
      </c>
      <c r="C267" t="b">
        <f t="shared" si="9"/>
        <v>0</v>
      </c>
    </row>
    <row r="268" spans="1:3" hidden="1">
      <c r="A268" s="1" t="s">
        <v>117</v>
      </c>
      <c r="B268" t="b">
        <f t="shared" si="8"/>
        <v>0</v>
      </c>
      <c r="C268" t="b">
        <f t="shared" si="9"/>
        <v>0</v>
      </c>
    </row>
    <row r="269" spans="1:3">
      <c r="A269" s="1" t="s">
        <v>175</v>
      </c>
      <c r="B269">
        <f t="shared" si="8"/>
        <v>29</v>
      </c>
      <c r="C269" t="str">
        <f t="shared" si="9"/>
        <v>transit.line</v>
      </c>
    </row>
    <row r="270" spans="1:3" hidden="1">
      <c r="A270" s="1" t="s">
        <v>112</v>
      </c>
      <c r="B270" t="b">
        <f t="shared" si="8"/>
        <v>0</v>
      </c>
      <c r="C270" t="b">
        <f t="shared" si="9"/>
        <v>0</v>
      </c>
    </row>
    <row r="271" spans="1:3" hidden="1">
      <c r="A271" s="1" t="s">
        <v>176</v>
      </c>
      <c r="B271" t="b">
        <f t="shared" si="8"/>
        <v>0</v>
      </c>
      <c r="C271" t="b">
        <f t="shared" si="9"/>
        <v>0</v>
      </c>
    </row>
    <row r="272" spans="1:3" hidden="1">
      <c r="A272" s="1" t="s">
        <v>114</v>
      </c>
      <c r="B272" t="b">
        <f t="shared" si="8"/>
        <v>0</v>
      </c>
      <c r="C272" t="b">
        <f t="shared" si="9"/>
        <v>0</v>
      </c>
    </row>
    <row r="273" spans="1:3" hidden="1">
      <c r="A273" s="1" t="s">
        <v>115</v>
      </c>
      <c r="B273" t="b">
        <f t="shared" si="8"/>
        <v>0</v>
      </c>
      <c r="C273" t="b">
        <f t="shared" si="9"/>
        <v>0</v>
      </c>
    </row>
    <row r="274" spans="1:3" hidden="1">
      <c r="A274" s="1" t="s">
        <v>116</v>
      </c>
      <c r="B274" t="b">
        <f t="shared" si="8"/>
        <v>0</v>
      </c>
      <c r="C274" t="b">
        <f t="shared" si="9"/>
        <v>0</v>
      </c>
    </row>
    <row r="275" spans="1:3" hidden="1">
      <c r="A275" s="1" t="s">
        <v>117</v>
      </c>
      <c r="B275" t="b">
        <f t="shared" si="8"/>
        <v>0</v>
      </c>
      <c r="C275" t="b">
        <f t="shared" si="9"/>
        <v>0</v>
      </c>
    </row>
    <row r="276" spans="1:3" hidden="1">
      <c r="A276" s="1" t="s">
        <v>118</v>
      </c>
      <c r="B276" t="b">
        <f t="shared" si="8"/>
        <v>0</v>
      </c>
      <c r="C276" t="b">
        <f t="shared" si="9"/>
        <v>0</v>
      </c>
    </row>
    <row r="277" spans="1:3" hidden="1">
      <c r="A277" s="1" t="s">
        <v>119</v>
      </c>
      <c r="B277" t="b">
        <f t="shared" si="8"/>
        <v>0</v>
      </c>
      <c r="C277" t="b">
        <f t="shared" si="9"/>
        <v>0</v>
      </c>
    </row>
    <row r="278" spans="1:3" hidden="1">
      <c r="A278" s="1" t="s">
        <v>120</v>
      </c>
      <c r="B278" t="b">
        <f t="shared" si="8"/>
        <v>0</v>
      </c>
      <c r="C278" t="b">
        <f t="shared" si="9"/>
        <v>0</v>
      </c>
    </row>
    <row r="279" spans="1:3">
      <c r="A279" s="1" t="s">
        <v>177</v>
      </c>
      <c r="B279">
        <f t="shared" si="8"/>
        <v>29</v>
      </c>
      <c r="C279" t="str">
        <f t="shared" si="9"/>
        <v>transit.station</v>
      </c>
    </row>
    <row r="280" spans="1:3" hidden="1">
      <c r="A280" s="1" t="s">
        <v>112</v>
      </c>
      <c r="B280" t="b">
        <f t="shared" si="8"/>
        <v>0</v>
      </c>
      <c r="C280" t="b">
        <f t="shared" si="9"/>
        <v>0</v>
      </c>
    </row>
    <row r="281" spans="1:3" hidden="1">
      <c r="A281" s="1" t="s">
        <v>178</v>
      </c>
      <c r="B281" t="b">
        <f t="shared" si="8"/>
        <v>0</v>
      </c>
      <c r="C281" t="b">
        <f t="shared" si="9"/>
        <v>0</v>
      </c>
    </row>
    <row r="282" spans="1:3" hidden="1">
      <c r="A282" s="1" t="s">
        <v>114</v>
      </c>
      <c r="B282" t="b">
        <f t="shared" si="8"/>
        <v>0</v>
      </c>
      <c r="C282" t="b">
        <f t="shared" si="9"/>
        <v>0</v>
      </c>
    </row>
    <row r="283" spans="1:3" hidden="1">
      <c r="A283" s="1" t="s">
        <v>115</v>
      </c>
      <c r="B283" t="b">
        <f t="shared" si="8"/>
        <v>0</v>
      </c>
      <c r="C283" t="b">
        <f t="shared" si="9"/>
        <v>0</v>
      </c>
    </row>
    <row r="284" spans="1:3" hidden="1">
      <c r="A284" s="1" t="s">
        <v>116</v>
      </c>
      <c r="B284" t="b">
        <f t="shared" si="8"/>
        <v>0</v>
      </c>
      <c r="C284" t="b">
        <f t="shared" si="9"/>
        <v>0</v>
      </c>
    </row>
    <row r="285" spans="1:3" hidden="1">
      <c r="A285" s="1" t="s">
        <v>117</v>
      </c>
      <c r="B285" t="b">
        <f t="shared" si="8"/>
        <v>0</v>
      </c>
      <c r="C285" t="b">
        <f t="shared" si="9"/>
        <v>0</v>
      </c>
    </row>
    <row r="286" spans="1:3">
      <c r="A286" s="1" t="s">
        <v>179</v>
      </c>
      <c r="B286">
        <f t="shared" si="8"/>
        <v>29</v>
      </c>
      <c r="C286" t="str">
        <f t="shared" si="9"/>
        <v>transit.station.airport</v>
      </c>
    </row>
    <row r="287" spans="1:3" hidden="1">
      <c r="A287" s="1" t="s">
        <v>112</v>
      </c>
      <c r="B287" t="b">
        <f t="shared" si="8"/>
        <v>0</v>
      </c>
      <c r="C287" t="b">
        <f t="shared" si="9"/>
        <v>0</v>
      </c>
    </row>
    <row r="288" spans="1:3" hidden="1">
      <c r="A288" s="1" t="s">
        <v>180</v>
      </c>
      <c r="B288" t="b">
        <f t="shared" si="8"/>
        <v>0</v>
      </c>
      <c r="C288" t="b">
        <f t="shared" si="9"/>
        <v>0</v>
      </c>
    </row>
    <row r="289" spans="1:3" hidden="1">
      <c r="A289" s="1" t="s">
        <v>141</v>
      </c>
      <c r="B289" t="b">
        <f t="shared" si="8"/>
        <v>0</v>
      </c>
      <c r="C289" t="b">
        <f t="shared" si="9"/>
        <v>0</v>
      </c>
    </row>
    <row r="290" spans="1:3" hidden="1">
      <c r="A290" s="1" t="s">
        <v>142</v>
      </c>
      <c r="B290" t="b">
        <f t="shared" si="8"/>
        <v>0</v>
      </c>
      <c r="C290" t="b">
        <f t="shared" si="9"/>
        <v>0</v>
      </c>
    </row>
    <row r="291" spans="1:3" hidden="1">
      <c r="A291" s="1" t="s">
        <v>143</v>
      </c>
      <c r="B291" t="b">
        <f t="shared" si="8"/>
        <v>0</v>
      </c>
      <c r="C291" t="b">
        <f t="shared" si="9"/>
        <v>0</v>
      </c>
    </row>
    <row r="292" spans="1:3" hidden="1">
      <c r="A292" s="1" t="s">
        <v>144</v>
      </c>
      <c r="B292" t="b">
        <f t="shared" si="8"/>
        <v>0</v>
      </c>
      <c r="C292" t="b">
        <f t="shared" si="9"/>
        <v>0</v>
      </c>
    </row>
    <row r="293" spans="1:3" hidden="1">
      <c r="A293" s="1" t="s">
        <v>117</v>
      </c>
      <c r="B293" t="b">
        <f t="shared" si="8"/>
        <v>0</v>
      </c>
      <c r="C293" t="b">
        <f t="shared" si="9"/>
        <v>0</v>
      </c>
    </row>
    <row r="294" spans="1:3">
      <c r="A294" s="1" t="s">
        <v>181</v>
      </c>
      <c r="B294">
        <f t="shared" si="8"/>
        <v>29</v>
      </c>
      <c r="C294" t="str">
        <f t="shared" si="9"/>
        <v>transit.station.bus</v>
      </c>
    </row>
    <row r="295" spans="1:3" hidden="1">
      <c r="A295" s="1" t="s">
        <v>112</v>
      </c>
      <c r="B295" t="b">
        <f t="shared" si="8"/>
        <v>0</v>
      </c>
      <c r="C295" t="b">
        <f t="shared" si="9"/>
        <v>0</v>
      </c>
    </row>
    <row r="296" spans="1:3" hidden="1">
      <c r="A296" s="1" t="s">
        <v>182</v>
      </c>
      <c r="B296" t="b">
        <f t="shared" si="8"/>
        <v>0</v>
      </c>
      <c r="C296" t="b">
        <f t="shared" si="9"/>
        <v>0</v>
      </c>
    </row>
    <row r="297" spans="1:3" hidden="1">
      <c r="A297" s="1" t="s">
        <v>141</v>
      </c>
      <c r="B297" t="b">
        <f t="shared" si="8"/>
        <v>0</v>
      </c>
      <c r="C297" t="b">
        <f t="shared" si="9"/>
        <v>0</v>
      </c>
    </row>
    <row r="298" spans="1:3" hidden="1">
      <c r="A298" s="1" t="s">
        <v>142</v>
      </c>
      <c r="B298" t="b">
        <f t="shared" si="8"/>
        <v>0</v>
      </c>
      <c r="C298" t="b">
        <f t="shared" si="9"/>
        <v>0</v>
      </c>
    </row>
    <row r="299" spans="1:3" hidden="1">
      <c r="A299" s="1" t="s">
        <v>143</v>
      </c>
      <c r="B299" t="b">
        <f t="shared" si="8"/>
        <v>0</v>
      </c>
      <c r="C299" t="b">
        <f t="shared" si="9"/>
        <v>0</v>
      </c>
    </row>
    <row r="300" spans="1:3" hidden="1">
      <c r="A300" s="1" t="s">
        <v>144</v>
      </c>
      <c r="B300" t="b">
        <f t="shared" si="8"/>
        <v>0</v>
      </c>
      <c r="C300" t="b">
        <f t="shared" si="9"/>
        <v>0</v>
      </c>
    </row>
    <row r="301" spans="1:3" hidden="1">
      <c r="A301" s="1" t="s">
        <v>117</v>
      </c>
      <c r="B301" t="b">
        <f t="shared" si="8"/>
        <v>0</v>
      </c>
      <c r="C301" t="b">
        <f t="shared" si="9"/>
        <v>0</v>
      </c>
    </row>
    <row r="302" spans="1:3">
      <c r="A302" s="1" t="s">
        <v>183</v>
      </c>
      <c r="B302">
        <f t="shared" si="8"/>
        <v>29</v>
      </c>
      <c r="C302" t="str">
        <f t="shared" si="9"/>
        <v>transit.station.rail</v>
      </c>
    </row>
    <row r="303" spans="1:3" hidden="1">
      <c r="A303" s="1" t="s">
        <v>112</v>
      </c>
      <c r="B303" t="b">
        <f t="shared" si="8"/>
        <v>0</v>
      </c>
      <c r="C303" t="b">
        <f t="shared" si="9"/>
        <v>0</v>
      </c>
    </row>
    <row r="304" spans="1:3" hidden="1">
      <c r="A304" s="1" t="s">
        <v>184</v>
      </c>
      <c r="B304" t="b">
        <f t="shared" si="8"/>
        <v>0</v>
      </c>
      <c r="C304" t="b">
        <f t="shared" si="9"/>
        <v>0</v>
      </c>
    </row>
    <row r="305" spans="1:3" hidden="1">
      <c r="A305" s="1" t="s">
        <v>141</v>
      </c>
      <c r="B305" t="b">
        <f t="shared" si="8"/>
        <v>0</v>
      </c>
      <c r="C305" t="b">
        <f t="shared" si="9"/>
        <v>0</v>
      </c>
    </row>
    <row r="306" spans="1:3" hidden="1">
      <c r="A306" s="1" t="s">
        <v>142</v>
      </c>
      <c r="B306" t="b">
        <f t="shared" si="8"/>
        <v>0</v>
      </c>
      <c r="C306" t="b">
        <f t="shared" si="9"/>
        <v>0</v>
      </c>
    </row>
    <row r="307" spans="1:3" hidden="1">
      <c r="A307" s="1" t="s">
        <v>143</v>
      </c>
      <c r="B307" t="b">
        <f t="shared" si="8"/>
        <v>0</v>
      </c>
      <c r="C307" t="b">
        <f t="shared" si="9"/>
        <v>0</v>
      </c>
    </row>
    <row r="308" spans="1:3" hidden="1">
      <c r="A308" s="1" t="s">
        <v>144</v>
      </c>
      <c r="B308" t="b">
        <f t="shared" si="8"/>
        <v>0</v>
      </c>
      <c r="C308" t="b">
        <f t="shared" si="9"/>
        <v>0</v>
      </c>
    </row>
    <row r="309" spans="1:3" hidden="1">
      <c r="A309" s="1" t="s">
        <v>117</v>
      </c>
      <c r="B309" t="b">
        <f t="shared" si="8"/>
        <v>0</v>
      </c>
      <c r="C309" t="b">
        <f t="shared" si="9"/>
        <v>0</v>
      </c>
    </row>
    <row r="310" spans="1:3" hidden="1">
      <c r="A310" s="1" t="s">
        <v>118</v>
      </c>
      <c r="B310" t="b">
        <f t="shared" si="8"/>
        <v>0</v>
      </c>
      <c r="C310" t="b">
        <f t="shared" si="9"/>
        <v>0</v>
      </c>
    </row>
    <row r="311" spans="1:3" hidden="1">
      <c r="A311" s="1" t="s">
        <v>119</v>
      </c>
      <c r="B311" t="b">
        <f t="shared" si="8"/>
        <v>0</v>
      </c>
      <c r="C311" t="b">
        <f t="shared" si="9"/>
        <v>0</v>
      </c>
    </row>
    <row r="312" spans="1:3" hidden="1">
      <c r="A312" s="1" t="s">
        <v>120</v>
      </c>
      <c r="B312" t="b">
        <f t="shared" si="8"/>
        <v>0</v>
      </c>
      <c r="C312" t="b">
        <f t="shared" si="9"/>
        <v>0</v>
      </c>
    </row>
    <row r="313" spans="1:3" hidden="1">
      <c r="A313" s="1" t="s">
        <v>118</v>
      </c>
      <c r="B313" t="b">
        <f t="shared" si="8"/>
        <v>0</v>
      </c>
      <c r="C313" t="b">
        <f t="shared" si="9"/>
        <v>0</v>
      </c>
    </row>
    <row r="314" spans="1:3" hidden="1">
      <c r="A314" s="1" t="s">
        <v>119</v>
      </c>
      <c r="B314" t="b">
        <f t="shared" si="8"/>
        <v>0</v>
      </c>
      <c r="C314" t="b">
        <f t="shared" si="9"/>
        <v>0</v>
      </c>
    </row>
    <row r="315" spans="1:3" hidden="1">
      <c r="A315" s="1" t="s">
        <v>120</v>
      </c>
      <c r="B315" t="b">
        <f t="shared" si="8"/>
        <v>0</v>
      </c>
      <c r="C315" t="b">
        <f t="shared" si="9"/>
        <v>0</v>
      </c>
    </row>
    <row r="316" spans="1:3">
      <c r="A316" s="1" t="s">
        <v>233</v>
      </c>
      <c r="B316">
        <f t="shared" si="8"/>
        <v>29</v>
      </c>
      <c r="C316" t="str">
        <f t="shared" si="9"/>
        <v>water</v>
      </c>
    </row>
    <row r="317" spans="1:3" hidden="1">
      <c r="A317" s="1" t="s">
        <v>112</v>
      </c>
      <c r="B317" t="b">
        <f t="shared" si="8"/>
        <v>0</v>
      </c>
      <c r="C317" t="b">
        <f t="shared" si="9"/>
        <v>0</v>
      </c>
    </row>
    <row r="318" spans="1:3" hidden="1">
      <c r="A318" s="1" t="s">
        <v>185</v>
      </c>
      <c r="B318" t="b">
        <f t="shared" si="8"/>
        <v>0</v>
      </c>
      <c r="C318" t="b">
        <f t="shared" si="9"/>
        <v>0</v>
      </c>
    </row>
    <row r="319" spans="1:3" hidden="1">
      <c r="A319" s="1" t="s">
        <v>114</v>
      </c>
      <c r="B319" t="b">
        <f t="shared" si="8"/>
        <v>0</v>
      </c>
      <c r="C319" t="b">
        <f t="shared" si="9"/>
        <v>0</v>
      </c>
    </row>
    <row r="320" spans="1:3" hidden="1">
      <c r="A320" s="1" t="s">
        <v>115</v>
      </c>
      <c r="B320" t="b">
        <f t="shared" si="8"/>
        <v>0</v>
      </c>
      <c r="C320" t="b">
        <f t="shared" si="9"/>
        <v>0</v>
      </c>
    </row>
    <row r="321" spans="1:3" hidden="1">
      <c r="A321" s="1" t="s">
        <v>116</v>
      </c>
      <c r="B321" t="b">
        <f t="shared" si="8"/>
        <v>0</v>
      </c>
      <c r="C321" t="b">
        <f t="shared" si="9"/>
        <v>0</v>
      </c>
    </row>
    <row r="322" spans="1:3" hidden="1">
      <c r="A322" s="1" t="s">
        <v>117</v>
      </c>
      <c r="B322" t="b">
        <f t="shared" si="8"/>
        <v>0</v>
      </c>
      <c r="C322" t="b">
        <f t="shared" si="9"/>
        <v>0</v>
      </c>
    </row>
    <row r="323" spans="1:3" hidden="1">
      <c r="A323" s="1" t="s">
        <v>118</v>
      </c>
      <c r="B323" t="b">
        <f t="shared" ref="B323:B329" si="10">IFERROR(FIND("type=",A323),FALSE)</f>
        <v>0</v>
      </c>
      <c r="C323" t="b">
        <f t="shared" si="9"/>
        <v>0</v>
      </c>
    </row>
    <row r="324" spans="1:3" hidden="1">
      <c r="A324" s="1" t="s">
        <v>119</v>
      </c>
      <c r="B324" t="b">
        <f t="shared" si="10"/>
        <v>0</v>
      </c>
      <c r="C324" t="b">
        <f t="shared" ref="C324:C329" si="11">IF(B324,MID(SUBSTITUTE(A324,"""&gt;",""),B324+6,99))</f>
        <v>0</v>
      </c>
    </row>
    <row r="325" spans="1:3" hidden="1">
      <c r="A325" s="1" t="s">
        <v>120</v>
      </c>
      <c r="B325" t="b">
        <f t="shared" si="10"/>
        <v>0</v>
      </c>
      <c r="C325" t="b">
        <f t="shared" si="11"/>
        <v>0</v>
      </c>
    </row>
    <row r="326" spans="1:3" hidden="1">
      <c r="A326" s="1" t="s">
        <v>118</v>
      </c>
      <c r="B326" t="b">
        <f t="shared" si="10"/>
        <v>0</v>
      </c>
      <c r="C326" t="b">
        <f t="shared" si="11"/>
        <v>0</v>
      </c>
    </row>
    <row r="327" spans="1:3" hidden="1">
      <c r="A327" s="1" t="s">
        <v>119</v>
      </c>
      <c r="B327" t="b">
        <f t="shared" si="10"/>
        <v>0</v>
      </c>
      <c r="C327" t="b">
        <f t="shared" si="11"/>
        <v>0</v>
      </c>
    </row>
    <row r="328" spans="1:3" hidden="1">
      <c r="A328" s="1" t="s">
        <v>120</v>
      </c>
      <c r="B328" t="b">
        <f t="shared" si="10"/>
        <v>0</v>
      </c>
      <c r="C328" t="b">
        <f t="shared" si="11"/>
        <v>0</v>
      </c>
    </row>
    <row r="329" spans="1:3" hidden="1">
      <c r="A329" s="1" t="s">
        <v>186</v>
      </c>
      <c r="B329" t="b">
        <f t="shared" si="10"/>
        <v>0</v>
      </c>
      <c r="C329" t="b">
        <f t="shared" si="11"/>
        <v>0</v>
      </c>
    </row>
  </sheetData>
  <autoFilter ref="A1:C329" xr:uid="{8C5F13B1-E85E-4F55-BD12-B74EDFCF54D8}">
    <filterColumn colId="2">
      <filters>
        <filter val="administrative"/>
        <filter val="administrative.country"/>
        <filter val="administrative.land_parcel"/>
        <filter val="administrative.locality"/>
        <filter val="administrative.neighborhood"/>
        <filter val="administrative.province"/>
        <filter val="all"/>
        <filter val="landscape"/>
        <filter val="landscape.man_made"/>
        <filter val="landscape.natural"/>
        <filter val="landscape.natural.landcover"/>
        <filter val="landscape.natural.terrain"/>
        <filter val="poi"/>
        <filter val="poi.attraction"/>
        <filter val="poi.business"/>
        <filter val="poi.government"/>
        <filter val="poi.medical"/>
        <filter val="poi.park"/>
        <filter val="poi.place_of_worship"/>
        <filter val="poi.school"/>
        <filter val="poi.sports_complex"/>
        <filter val="road"/>
        <filter val="road.arterial"/>
        <filter val="road.highway"/>
        <filter val="road.highway.controlled_access"/>
        <filter val="road.local"/>
        <filter val="transit"/>
        <filter val="transit.line"/>
        <filter val="transit.station"/>
        <filter val="transit.station.airport"/>
        <filter val="transit.station.bus"/>
        <filter val="transit.station.rail"/>
        <filter val="water"/>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70B0-4381-4BE3-B7EF-5B423F876BDD}">
  <sheetPr>
    <tabColor rgb="FFFF0000"/>
  </sheetPr>
  <dimension ref="A1:F778"/>
  <sheetViews>
    <sheetView workbookViewId="0">
      <selection activeCell="M47" sqref="M47"/>
    </sheetView>
  </sheetViews>
  <sheetFormatPr defaultColWidth="8.77734375" defaultRowHeight="14.4"/>
  <cols>
    <col min="1" max="1" width="32.6640625" customWidth="1"/>
    <col min="2" max="2" width="15.109375" bestFit="1" customWidth="1"/>
    <col min="3" max="5" width="15.109375" customWidth="1"/>
    <col min="6" max="6" width="43.77734375" customWidth="1"/>
  </cols>
  <sheetData>
    <row r="1" spans="1:6">
      <c r="A1" t="s">
        <v>247</v>
      </c>
      <c r="B1" t="s">
        <v>248</v>
      </c>
      <c r="C1" t="s">
        <v>236</v>
      </c>
      <c r="D1" t="s">
        <v>237</v>
      </c>
      <c r="E1" t="s">
        <v>238</v>
      </c>
      <c r="F1" t="s">
        <v>249</v>
      </c>
    </row>
    <row r="2" spans="1:6">
      <c r="A2" s="6" t="s">
        <v>110</v>
      </c>
      <c r="B2" t="str" cm="1">
        <f t="array" ref="B2">INDEX('CONSTRUCTION 7 Types'!A:A,COUNTIF(A$2:A2,A2))</f>
        <v>geometry</v>
      </c>
      <c r="C2" t="s">
        <v>245</v>
      </c>
      <c r="D2" t="str">
        <f ca="1">RIGHT("0"&amp;DEC2HEX(RANDBETWEEN(0,255)),2) &amp; RIGHT("0"&amp;DEC2HEX(RANDBETWEEN(0,255)),2) &amp; RIGHT("0"&amp;DEC2HEX(RANDBETWEEN(0,255)),2)</f>
        <v>DBF178</v>
      </c>
      <c r="E2">
        <f>1</f>
        <v>1</v>
      </c>
      <c r="F2" t="str">
        <f t="shared" ref="F2:F65" ca="1" si="0">IF(OR(AND(C2="",D2="",E2=""),AND(B2="labels.icon",D2="")),"",
SUBSTITUTE("{\""featureType\"":\"""&amp;A2&amp;"\"",\""elementType\"":\"""&amp;B2&amp;"\"",\""stylers\"":["&amp;
IF(OR(C2="",B2="labels.icon"),"","{\""visibility\"":\"""&amp;C2&amp;"\""},")&amp;
IF(D2="","","{\""color\"":\""#"&amp;D2&amp;"\""},")&amp;
IF(OR(E2="",B2="labels.icon"),"","{\""weight\"":"&amp;E2&amp;"}")&amp;
"]},",",]","]"))</f>
        <v>{\"featureType\":\"poi\",\"elementType\":\"geometry\",\"stylers\":[{\"visibility\":\"on\"},{\"color\":\"#DBF178\"},{\"weight\":1}]},</v>
      </c>
    </row>
    <row r="3" spans="1:6">
      <c r="A3" s="6" t="s">
        <v>0</v>
      </c>
      <c r="B3" t="str" cm="1">
        <f t="array" ref="B3">INDEX('CONSTRUCTION 7 Types'!A:A,COUNTIF(A$2:A3,A3))</f>
        <v>geometry</v>
      </c>
      <c r="C3" t="s">
        <v>245</v>
      </c>
      <c r="D3" t="str">
        <f t="shared" ref="D3:D66" ca="1" si="1">RIGHT("0"&amp;DEC2HEX(RANDBETWEEN(0,255)),2) &amp; RIGHT("0"&amp;DEC2HEX(RANDBETWEEN(0,255)),2) &amp; RIGHT("0"&amp;DEC2HEX(RANDBETWEEN(0,255)),2)</f>
        <v>B8DA36</v>
      </c>
      <c r="E3">
        <f>1</f>
        <v>1</v>
      </c>
      <c r="F3" t="str">
        <f t="shared" ca="1" si="0"/>
        <v>{\"featureType\":\"poi.emergency\",\"elementType\":\"geometry\",\"stylers\":[{\"visibility\":\"on\"},{\"color\":\"#B8DA36\"},{\"weight\":1}]},</v>
      </c>
    </row>
    <row r="4" spans="1:6">
      <c r="A4" s="6" t="s">
        <v>1</v>
      </c>
      <c r="B4" t="str" cm="1">
        <f t="array" ref="B4">INDEX('CONSTRUCTION 7 Types'!A:A,COUNTIF(A$2:A4,A4))</f>
        <v>geometry</v>
      </c>
      <c r="C4" t="s">
        <v>245</v>
      </c>
      <c r="D4" t="str">
        <f t="shared" ca="1" si="1"/>
        <v>C040EF</v>
      </c>
      <c r="E4">
        <f>1</f>
        <v>1</v>
      </c>
      <c r="F4" t="str">
        <f t="shared" ca="1" si="0"/>
        <v>{\"featureType\":\"poi.emergency.fire\",\"elementType\":\"geometry\",\"stylers\":[{\"visibility\":\"on\"},{\"color\":\"#C040EF\"},{\"weight\":1}]},</v>
      </c>
    </row>
    <row r="5" spans="1:6">
      <c r="A5" s="6" t="s">
        <v>2</v>
      </c>
      <c r="B5" t="str" cm="1">
        <f t="array" ref="B5">INDEX('CONSTRUCTION 7 Types'!A:A,COUNTIF(A$2:A5,A5))</f>
        <v>geometry</v>
      </c>
      <c r="C5" t="s">
        <v>245</v>
      </c>
      <c r="D5" t="str">
        <f t="shared" ca="1" si="1"/>
        <v>0C1ED5</v>
      </c>
      <c r="E5">
        <f>1</f>
        <v>1</v>
      </c>
      <c r="F5" t="str">
        <f t="shared" ca="1" si="0"/>
        <v>{\"featureType\":\"poi.emergency.hospital\",\"elementType\":\"geometry\",\"stylers\":[{\"visibility\":\"on\"},{\"color\":\"#0C1ED5\"},{\"weight\":1}]},</v>
      </c>
    </row>
    <row r="6" spans="1:6">
      <c r="A6" s="6" t="s">
        <v>3</v>
      </c>
      <c r="B6" t="str" cm="1">
        <f t="array" ref="B6">INDEX('CONSTRUCTION 7 Types'!A:A,COUNTIF(A$2:A6,A6))</f>
        <v>geometry</v>
      </c>
      <c r="C6" t="s">
        <v>245</v>
      </c>
      <c r="D6" t="str">
        <f t="shared" ca="1" si="1"/>
        <v>1CA6AF</v>
      </c>
      <c r="E6">
        <f>1</f>
        <v>1</v>
      </c>
      <c r="F6" t="str">
        <f t="shared" ca="1" si="0"/>
        <v>{\"featureType\":\"poi.emergency.pharmacy\",\"elementType\":\"geometry\",\"stylers\":[{\"visibility\":\"on\"},{\"color\":\"#1CA6AF\"},{\"weight\":1}]},</v>
      </c>
    </row>
    <row r="7" spans="1:6">
      <c r="A7" s="6" t="s">
        <v>4</v>
      </c>
      <c r="B7" t="str" cm="1">
        <f t="array" ref="B7">INDEX('CONSTRUCTION 7 Types'!A:A,COUNTIF(A$2:A7,A7))</f>
        <v>geometry</v>
      </c>
      <c r="C7" t="s">
        <v>245</v>
      </c>
      <c r="D7" t="str">
        <f t="shared" ca="1" si="1"/>
        <v>B656A0</v>
      </c>
      <c r="E7">
        <f>1</f>
        <v>1</v>
      </c>
      <c r="F7" t="str">
        <f t="shared" ca="1" si="0"/>
        <v>{\"featureType\":\"poi.emergency.police\",\"elementType\":\"geometry\",\"stylers\":[{\"visibility\":\"on\"},{\"color\":\"#B656A0\"},{\"weight\":1}]},</v>
      </c>
    </row>
    <row r="8" spans="1:6">
      <c r="A8" s="6" t="s">
        <v>5</v>
      </c>
      <c r="B8" t="str" cm="1">
        <f t="array" ref="B8">INDEX('CONSTRUCTION 7 Types'!A:A,COUNTIF(A$2:A8,A8))</f>
        <v>geometry</v>
      </c>
      <c r="C8" t="s">
        <v>245</v>
      </c>
      <c r="D8" t="str">
        <f t="shared" ca="1" si="1"/>
        <v>AB6381</v>
      </c>
      <c r="E8">
        <f>1</f>
        <v>1</v>
      </c>
      <c r="F8" t="str">
        <f t="shared" ca="1" si="0"/>
        <v>{\"featureType\":\"poi.entertainment\",\"elementType\":\"geometry\",\"stylers\":[{\"visibility\":\"on\"},{\"color\":\"#AB6381\"},{\"weight\":1}]},</v>
      </c>
    </row>
    <row r="9" spans="1:6">
      <c r="A9" s="6" t="s">
        <v>6</v>
      </c>
      <c r="B9" t="str" cm="1">
        <f t="array" ref="B9">INDEX('CONSTRUCTION 7 Types'!A:A,COUNTIF(A$2:A9,A9))</f>
        <v>geometry</v>
      </c>
      <c r="C9" t="s">
        <v>245</v>
      </c>
      <c r="D9" t="str">
        <f t="shared" ca="1" si="1"/>
        <v>66FB35</v>
      </c>
      <c r="E9">
        <f>1</f>
        <v>1</v>
      </c>
      <c r="F9" t="str">
        <f t="shared" ca="1" si="0"/>
        <v>{\"featureType\":\"poi.entertainment.arts\",\"elementType\":\"geometry\",\"stylers\":[{\"visibility\":\"on\"},{\"color\":\"#66FB35\"},{\"weight\":1}]},</v>
      </c>
    </row>
    <row r="10" spans="1:6">
      <c r="A10" s="6" t="s">
        <v>7</v>
      </c>
      <c r="B10" t="str" cm="1">
        <f t="array" ref="B10">INDEX('CONSTRUCTION 7 Types'!A:A,COUNTIF(A$2:A10,A10))</f>
        <v>geometry</v>
      </c>
      <c r="C10" t="s">
        <v>245</v>
      </c>
      <c r="D10" t="str">
        <f t="shared" ca="1" si="1"/>
        <v>F605CC</v>
      </c>
      <c r="E10">
        <f>1</f>
        <v>1</v>
      </c>
      <c r="F10" t="str">
        <f t="shared" ca="1" si="0"/>
        <v>{\"featureType\":\"poi.entertainment.casino\",\"elementType\":\"geometry\",\"stylers\":[{\"visibility\":\"on\"},{\"color\":\"#F605CC\"},{\"weight\":1}]},</v>
      </c>
    </row>
    <row r="11" spans="1:6">
      <c r="A11" s="6" t="s">
        <v>8</v>
      </c>
      <c r="B11" t="str" cm="1">
        <f t="array" ref="B11">INDEX('CONSTRUCTION 7 Types'!A:A,COUNTIF(A$2:A11,A11))</f>
        <v>geometry</v>
      </c>
      <c r="C11" t="s">
        <v>245</v>
      </c>
      <c r="D11" t="str">
        <f t="shared" ca="1" si="1"/>
        <v>C1A1AF</v>
      </c>
      <c r="E11">
        <f>1</f>
        <v>1</v>
      </c>
      <c r="F11" t="str">
        <f t="shared" ca="1" si="0"/>
        <v>{\"featureType\":\"poi.entertainment.cinema\",\"elementType\":\"geometry\",\"stylers\":[{\"visibility\":\"on\"},{\"color\":\"#C1A1AF\"},{\"weight\":1}]},</v>
      </c>
    </row>
    <row r="12" spans="1:6">
      <c r="A12" s="6" t="s">
        <v>9</v>
      </c>
      <c r="B12" t="str" cm="1">
        <f t="array" ref="B12">INDEX('CONSTRUCTION 7 Types'!A:A,COUNTIF(A$2:A12,A12))</f>
        <v>geometry</v>
      </c>
      <c r="C12" t="s">
        <v>245</v>
      </c>
      <c r="D12" t="str">
        <f t="shared" ca="1" si="1"/>
        <v>574669</v>
      </c>
      <c r="E12">
        <f>1</f>
        <v>1</v>
      </c>
      <c r="F12" t="str">
        <f t="shared" ca="1" si="0"/>
        <v>{\"featureType\":\"poi.entertainment.historic\",\"elementType\":\"geometry\",\"stylers\":[{\"visibility\":\"on\"},{\"color\":\"#574669\"},{\"weight\":1}]},</v>
      </c>
    </row>
    <row r="13" spans="1:6">
      <c r="A13" s="6" t="s">
        <v>10</v>
      </c>
      <c r="B13" t="str" cm="1">
        <f t="array" ref="B13">INDEX('CONSTRUCTION 7 Types'!A:A,COUNTIF(A$2:A13,A13))</f>
        <v>geometry</v>
      </c>
      <c r="C13" t="s">
        <v>245</v>
      </c>
      <c r="D13" t="str">
        <f t="shared" ca="1" si="1"/>
        <v>123BD1</v>
      </c>
      <c r="E13">
        <f>1</f>
        <v>1</v>
      </c>
      <c r="F13" t="str">
        <f t="shared" ca="1" si="0"/>
        <v>{\"featureType\":\"poi.entertainment.museum\",\"elementType\":\"geometry\",\"stylers\":[{\"visibility\":\"on\"},{\"color\":\"#123BD1\"},{\"weight\":1}]},</v>
      </c>
    </row>
    <row r="14" spans="1:6">
      <c r="A14" s="6" t="s">
        <v>11</v>
      </c>
      <c r="B14" t="str" cm="1">
        <f t="array" ref="B14">INDEX('CONSTRUCTION 7 Types'!A:A,COUNTIF(A$2:A14,A14))</f>
        <v>geometry</v>
      </c>
      <c r="C14" t="s">
        <v>245</v>
      </c>
      <c r="D14" t="str">
        <f t="shared" ca="1" si="1"/>
        <v>943E98</v>
      </c>
      <c r="E14">
        <f>1</f>
        <v>1</v>
      </c>
      <c r="F14" t="str">
        <f t="shared" ca="1" si="0"/>
        <v>{\"featureType\":\"poi.entertainment.amusement\",\"elementType\":\"geometry\",\"stylers\":[{\"visibility\":\"on\"},{\"color\":\"#943E98\"},{\"weight\":1}]},</v>
      </c>
    </row>
    <row r="15" spans="1:6">
      <c r="A15" s="6" t="s">
        <v>12</v>
      </c>
      <c r="B15" t="str" cm="1">
        <f t="array" ref="B15">INDEX('CONSTRUCTION 7 Types'!A:A,COUNTIF(A$2:A15,A15))</f>
        <v>geometry</v>
      </c>
      <c r="C15" t="s">
        <v>245</v>
      </c>
      <c r="D15" t="str">
        <f t="shared" ca="1" si="1"/>
        <v>9C65D3</v>
      </c>
      <c r="E15">
        <f>1</f>
        <v>1</v>
      </c>
      <c r="F15" t="str">
        <f t="shared" ca="1" si="0"/>
        <v>{\"featureType\":\"poi.entertainment.tourist\",\"elementType\":\"geometry\",\"stylers\":[{\"visibility\":\"on\"},{\"color\":\"#9C65D3\"},{\"weight\":1}]},</v>
      </c>
    </row>
    <row r="16" spans="1:6">
      <c r="A16" s="6" t="s">
        <v>13</v>
      </c>
      <c r="B16" t="str" cm="1">
        <f t="array" ref="B16">INDEX('CONSTRUCTION 7 Types'!A:A,COUNTIF(A$2:A16,A16))</f>
        <v>geometry</v>
      </c>
      <c r="C16" t="s">
        <v>245</v>
      </c>
      <c r="D16" t="str">
        <f t="shared" ca="1" si="1"/>
        <v>693769</v>
      </c>
      <c r="E16">
        <f>1</f>
        <v>1</v>
      </c>
      <c r="F16" t="str">
        <f t="shared" ca="1" si="0"/>
        <v>{\"featureType\":\"poi.food_and_drink\",\"elementType\":\"geometry\",\"stylers\":[{\"visibility\":\"on\"},{\"color\":\"#693769\"},{\"weight\":1}]},</v>
      </c>
    </row>
    <row r="17" spans="1:6">
      <c r="A17" s="6" t="s">
        <v>14</v>
      </c>
      <c r="B17" t="str" cm="1">
        <f t="array" ref="B17">INDEX('CONSTRUCTION 7 Types'!A:A,COUNTIF(A$2:A17,A17))</f>
        <v>geometry</v>
      </c>
      <c r="C17" t="s">
        <v>245</v>
      </c>
      <c r="D17" t="str">
        <f t="shared" ca="1" si="1"/>
        <v>F087E7</v>
      </c>
      <c r="E17">
        <f>1</f>
        <v>1</v>
      </c>
      <c r="F17" t="str">
        <f t="shared" ca="1" si="0"/>
        <v>{\"featureType\":\"poi.food_and_drink.bar\",\"elementType\":\"geometry\",\"stylers\":[{\"visibility\":\"on\"},{\"color\":\"#F087E7\"},{\"weight\":1}]},</v>
      </c>
    </row>
    <row r="18" spans="1:6">
      <c r="A18" s="6" t="s">
        <v>15</v>
      </c>
      <c r="B18" t="str" cm="1">
        <f t="array" ref="B18">INDEX('CONSTRUCTION 7 Types'!A:A,COUNTIF(A$2:A18,A18))</f>
        <v>geometry</v>
      </c>
      <c r="C18" t="s">
        <v>245</v>
      </c>
      <c r="D18" t="str">
        <f t="shared" ca="1" si="1"/>
        <v>728FAD</v>
      </c>
      <c r="E18">
        <f>1</f>
        <v>1</v>
      </c>
      <c r="F18" t="str">
        <f t="shared" ca="1" si="0"/>
        <v>{\"featureType\":\"poi.food_and_drink.cafe\",\"elementType\":\"geometry\",\"stylers\":[{\"visibility\":\"on\"},{\"color\":\"#728FAD\"},{\"weight\":1}]},</v>
      </c>
    </row>
    <row r="19" spans="1:6">
      <c r="A19" s="6" t="s">
        <v>16</v>
      </c>
      <c r="B19" t="str" cm="1">
        <f t="array" ref="B19">INDEX('CONSTRUCTION 7 Types'!A:A,COUNTIF(A$2:A19,A19))</f>
        <v>geometry</v>
      </c>
      <c r="C19" t="s">
        <v>245</v>
      </c>
      <c r="D19" t="str">
        <f t="shared" ca="1" si="1"/>
        <v>4C3CEA</v>
      </c>
      <c r="E19">
        <f>1</f>
        <v>1</v>
      </c>
      <c r="F19" t="str">
        <f t="shared" ca="1" si="0"/>
        <v>{\"featureType\":\"poi.food_and_drink.restaurant\",\"elementType\":\"geometry\",\"stylers\":[{\"visibility\":\"on\"},{\"color\":\"#4C3CEA\"},{\"weight\":1}]},</v>
      </c>
    </row>
    <row r="20" spans="1:6">
      <c r="A20" s="6" t="s">
        <v>17</v>
      </c>
      <c r="B20" t="str" cm="1">
        <f t="array" ref="B20">INDEX('CONSTRUCTION 7 Types'!A:A,COUNTIF(A$2:A20,A20))</f>
        <v>geometry</v>
      </c>
      <c r="C20" t="s">
        <v>245</v>
      </c>
      <c r="D20" t="str">
        <f t="shared" ca="1" si="1"/>
        <v>EC4A1E</v>
      </c>
      <c r="E20">
        <f>1</f>
        <v>1</v>
      </c>
      <c r="F20" t="str">
        <f t="shared" ca="1" si="0"/>
        <v>{\"featureType\":\"poi.food_and_drink.winery\",\"elementType\":\"geometry\",\"stylers\":[{\"visibility\":\"on\"},{\"color\":\"#EC4A1E\"},{\"weight\":1}]},</v>
      </c>
    </row>
    <row r="21" spans="1:6">
      <c r="A21" s="6" t="s">
        <v>18</v>
      </c>
      <c r="B21" t="str" cm="1">
        <f t="array" ref="B21">INDEX('CONSTRUCTION 7 Types'!A:A,COUNTIF(A$2:A21,A21))</f>
        <v>geometry</v>
      </c>
      <c r="C21" t="s">
        <v>245</v>
      </c>
      <c r="D21" t="str">
        <f t="shared" ca="1" si="1"/>
        <v>5759DB</v>
      </c>
      <c r="E21">
        <f>1</f>
        <v>1</v>
      </c>
      <c r="F21" t="str">
        <f t="shared" ca="1" si="0"/>
        <v>{\"featureType\":\"poi.lodging\",\"elementType\":\"geometry\",\"stylers\":[{\"visibility\":\"on\"},{\"color\":\"#5759DB\"},{\"weight\":1}]},</v>
      </c>
    </row>
    <row r="22" spans="1:6">
      <c r="A22" s="6" t="s">
        <v>19</v>
      </c>
      <c r="B22" t="str" cm="1">
        <f t="array" ref="B22">INDEX('CONSTRUCTION 7 Types'!A:A,COUNTIF(A$2:A22,A22))</f>
        <v>geometry</v>
      </c>
      <c r="C22" t="s">
        <v>245</v>
      </c>
      <c r="D22" t="str">
        <f t="shared" ca="1" si="1"/>
        <v>E2EF14</v>
      </c>
      <c r="E22">
        <f>1</f>
        <v>1</v>
      </c>
      <c r="F22" t="str">
        <f t="shared" ca="1" si="0"/>
        <v>{\"featureType\":\"poi.outdoor_area_or_point\",\"elementType\":\"geometry\",\"stylers\":[{\"visibility\":\"on\"},{\"color\":\"#E2EF14\"},{\"weight\":1}]},</v>
      </c>
    </row>
    <row r="23" spans="1:6">
      <c r="A23" s="6" t="s">
        <v>20</v>
      </c>
      <c r="B23" t="str" cm="1">
        <f t="array" ref="B23">INDEX('CONSTRUCTION 7 Types'!A:A,COUNTIF(A$2:A23,A23))</f>
        <v>geometry</v>
      </c>
      <c r="C23" t="s">
        <v>245</v>
      </c>
      <c r="D23" t="str">
        <f t="shared" ca="1" si="1"/>
        <v>B64A66</v>
      </c>
      <c r="E23">
        <f>1</f>
        <v>1</v>
      </c>
      <c r="F23" t="str">
        <f t="shared" ca="1" si="0"/>
        <v>{\"featureType\":\"poi.outdoor_area_or_point.beach\",\"elementType\":\"geometry\",\"stylers\":[{\"visibility\":\"on\"},{\"color\":\"#B64A66\"},{\"weight\":1}]},</v>
      </c>
    </row>
    <row r="24" spans="1:6">
      <c r="A24" s="6" t="s">
        <v>21</v>
      </c>
      <c r="B24" t="str" cm="1">
        <f t="array" ref="B24">INDEX('CONSTRUCTION 7 Types'!A:A,COUNTIF(A$2:A24,A24))</f>
        <v>geometry</v>
      </c>
      <c r="C24" t="s">
        <v>245</v>
      </c>
      <c r="D24" t="str">
        <f t="shared" ca="1" si="1"/>
        <v>5A6BDA</v>
      </c>
      <c r="E24">
        <f>1</f>
        <v>1</v>
      </c>
      <c r="F24" t="str">
        <f t="shared" ca="1" si="0"/>
        <v>{\"featureType\":\"poi.outdoor_area_or_point.boating\",\"elementType\":\"geometry\",\"stylers\":[{\"visibility\":\"on\"},{\"color\":\"#5A6BDA\"},{\"weight\":1}]},</v>
      </c>
    </row>
    <row r="25" spans="1:6">
      <c r="A25" s="6" t="s">
        <v>22</v>
      </c>
      <c r="B25" t="str" cm="1">
        <f t="array" ref="B25">INDEX('CONSTRUCTION 7 Types'!A:A,COUNTIF(A$2:A25,A25))</f>
        <v>geometry</v>
      </c>
      <c r="C25" t="s">
        <v>245</v>
      </c>
      <c r="D25" t="str">
        <f t="shared" ca="1" si="1"/>
        <v>818282</v>
      </c>
      <c r="E25">
        <f>1</f>
        <v>1</v>
      </c>
      <c r="F25" t="str">
        <f t="shared" ca="1" si="0"/>
        <v>{\"featureType\":\"poi.outdoor_area_or_point.fishing\",\"elementType\":\"geometry\",\"stylers\":[{\"visibility\":\"on\"},{\"color\":\"#818282\"},{\"weight\":1}]},</v>
      </c>
    </row>
    <row r="26" spans="1:6">
      <c r="A26" s="6" t="s">
        <v>23</v>
      </c>
      <c r="B26" t="str" cm="1">
        <f t="array" ref="B26">INDEX('CONSTRUCTION 7 Types'!A:A,COUNTIF(A$2:A26,A26))</f>
        <v>geometry</v>
      </c>
      <c r="C26" t="s">
        <v>245</v>
      </c>
      <c r="D26" t="str">
        <f t="shared" ca="1" si="1"/>
        <v>74C5EE</v>
      </c>
      <c r="E26">
        <f>1</f>
        <v>1</v>
      </c>
      <c r="F26" t="str">
        <f t="shared" ca="1" si="0"/>
        <v>{\"featureType\":\"poi.outdoor_area_or_point.golf_course\",\"elementType\":\"geometry\",\"stylers\":[{\"visibility\":\"on\"},{\"color\":\"#74C5EE\"},{\"weight\":1}]},</v>
      </c>
    </row>
    <row r="27" spans="1:6">
      <c r="A27" s="6" t="s">
        <v>24</v>
      </c>
      <c r="B27" t="str" cm="1">
        <f t="array" ref="B27">INDEX('CONSTRUCTION 7 Types'!A:A,COUNTIF(A$2:A27,A27))</f>
        <v>geometry</v>
      </c>
      <c r="C27" t="s">
        <v>245</v>
      </c>
      <c r="D27" t="str">
        <f t="shared" ca="1" si="1"/>
        <v>1111AA</v>
      </c>
      <c r="E27">
        <f>1</f>
        <v>1</v>
      </c>
      <c r="F27" t="str">
        <f t="shared" ca="1" si="0"/>
        <v>{\"featureType\":\"poi.outdoor_area_or_point.hotspring\",\"elementType\":\"geometry\",\"stylers\":[{\"visibility\":\"on\"},{\"color\":\"#1111AA\"},{\"weight\":1}]},</v>
      </c>
    </row>
    <row r="28" spans="1:6">
      <c r="A28" s="6" t="s">
        <v>25</v>
      </c>
      <c r="B28" t="str" cm="1">
        <f t="array" ref="B28">INDEX('CONSTRUCTION 7 Types'!A:A,COUNTIF(A$2:A28,A28))</f>
        <v>geometry</v>
      </c>
      <c r="C28" t="s">
        <v>245</v>
      </c>
      <c r="D28" t="str">
        <f t="shared" ca="1" si="1"/>
        <v>DD3253</v>
      </c>
      <c r="E28">
        <f>1</f>
        <v>1</v>
      </c>
      <c r="F28" t="str">
        <f t="shared" ca="1" si="0"/>
        <v>{\"featureType\":\"poi.outdoor_area_or_point.nature_reserve\",\"elementType\":\"geometry\",\"stylers\":[{\"visibility\":\"on\"},{\"color\":\"#DD3253\"},{\"weight\":1}]},</v>
      </c>
    </row>
    <row r="29" spans="1:6">
      <c r="A29" s="6" t="s">
        <v>26</v>
      </c>
      <c r="B29" t="str" cm="1">
        <f t="array" ref="B29">INDEX('CONSTRUCTION 7 Types'!A:A,COUNTIF(A$2:A29,A29))</f>
        <v>geometry</v>
      </c>
      <c r="C29" t="s">
        <v>245</v>
      </c>
      <c r="D29" t="str">
        <f t="shared" ca="1" si="1"/>
        <v>A75E97</v>
      </c>
      <c r="E29">
        <f>1</f>
        <v>1</v>
      </c>
      <c r="F29" t="str">
        <f t="shared" ca="1" si="0"/>
        <v>{\"featureType\":\"poi.outdoor_area_or_point.park\",\"elementType\":\"geometry\",\"stylers\":[{\"visibility\":\"on\"},{\"color\":\"#A75E97\"},{\"weight\":1}]},</v>
      </c>
    </row>
    <row r="30" spans="1:6">
      <c r="A30" s="6" t="s">
        <v>27</v>
      </c>
      <c r="B30" t="str" cm="1">
        <f t="array" ref="B30">INDEX('CONSTRUCTION 7 Types'!A:A,COUNTIF(A$2:A30,A30))</f>
        <v>geometry</v>
      </c>
      <c r="C30" t="s">
        <v>245</v>
      </c>
      <c r="D30" t="str">
        <f t="shared" ca="1" si="1"/>
        <v>8516F6</v>
      </c>
      <c r="E30">
        <f>1</f>
        <v>1</v>
      </c>
      <c r="F30" t="str">
        <f t="shared" ca="1" si="0"/>
        <v>{\"featureType\":\"poi.outdoor_area_or_point.peak\",\"elementType\":\"geometry\",\"stylers\":[{\"visibility\":\"on\"},{\"color\":\"#8516F6\"},{\"weight\":1}]},</v>
      </c>
    </row>
    <row r="31" spans="1:6">
      <c r="A31" s="6" t="s">
        <v>28</v>
      </c>
      <c r="B31" t="str" cm="1">
        <f t="array" ref="B31">INDEX('CONSTRUCTION 7 Types'!A:A,COUNTIF(A$2:A31,A31))</f>
        <v>geometry</v>
      </c>
      <c r="C31" t="s">
        <v>245</v>
      </c>
      <c r="D31" t="str">
        <f t="shared" ca="1" si="1"/>
        <v>CF5C8B</v>
      </c>
      <c r="E31">
        <f>1</f>
        <v>1</v>
      </c>
      <c r="F31" t="str">
        <f t="shared" ca="1" si="0"/>
        <v>{\"featureType\":\"poi.outdoor_area_or_point.sports_complex\",\"elementType\":\"geometry\",\"stylers\":[{\"visibility\":\"on\"},{\"color\":\"#CF5C8B\"},{\"weight\":1}]},</v>
      </c>
    </row>
    <row r="32" spans="1:6">
      <c r="A32" s="6" t="s">
        <v>29</v>
      </c>
      <c r="B32" t="str" cm="1">
        <f t="array" ref="B32">INDEX('CONSTRUCTION 7 Types'!A:A,COUNTIF(A$2:A32,A32))</f>
        <v>geometry</v>
      </c>
      <c r="C32" t="s">
        <v>245</v>
      </c>
      <c r="D32" t="str">
        <f t="shared" ca="1" si="1"/>
        <v>14233D</v>
      </c>
      <c r="E32">
        <f>1</f>
        <v>1</v>
      </c>
      <c r="F32" t="str">
        <f t="shared" ca="1" si="0"/>
        <v>{\"featureType\":\"poi.outdoor_area_or_point.sports_field\",\"elementType\":\"geometry\",\"stylers\":[{\"visibility\":\"on\"},{\"color\":\"#14233D\"},{\"weight\":1}]},</v>
      </c>
    </row>
    <row r="33" spans="1:6">
      <c r="A33" s="6" t="s">
        <v>30</v>
      </c>
      <c r="B33" t="str" cm="1">
        <f t="array" ref="B33">INDEX('CONSTRUCTION 7 Types'!A:A,COUNTIF(A$2:A33,A33))</f>
        <v>geometry</v>
      </c>
      <c r="C33" t="s">
        <v>245</v>
      </c>
      <c r="D33" t="str">
        <f t="shared" ca="1" si="1"/>
        <v>D6ACAF</v>
      </c>
      <c r="E33">
        <f>1</f>
        <v>1</v>
      </c>
      <c r="F33" t="str">
        <f t="shared" ca="1" si="0"/>
        <v>{\"featureType\":\"poi.outdoor_area_or_point.trailhead\",\"elementType\":\"geometry\",\"stylers\":[{\"visibility\":\"on\"},{\"color\":\"#D6ACAF\"},{\"weight\":1}]},</v>
      </c>
    </row>
    <row r="34" spans="1:6">
      <c r="A34" s="6" t="s">
        <v>31</v>
      </c>
      <c r="B34" t="str" cm="1">
        <f t="array" ref="B34">INDEX('CONSTRUCTION 7 Types'!A:A,COUNTIF(A$2:A34,A34))</f>
        <v>geometry</v>
      </c>
      <c r="C34" t="s">
        <v>245</v>
      </c>
      <c r="D34" t="str">
        <f t="shared" ca="1" si="1"/>
        <v>3ED457</v>
      </c>
      <c r="E34">
        <f>1</f>
        <v>1</v>
      </c>
      <c r="F34" t="str">
        <f t="shared" ca="1" si="0"/>
        <v>{\"featureType\":\"poi.outdoor_area_or_point.zoo\",\"elementType\":\"geometry\",\"stylers\":[{\"visibility\":\"on\"},{\"color\":\"#3ED457\"},{\"weight\":1}]},</v>
      </c>
    </row>
    <row r="35" spans="1:6">
      <c r="A35" s="6" t="s">
        <v>32</v>
      </c>
      <c r="B35" t="str" cm="1">
        <f t="array" ref="B35">INDEX('CONSTRUCTION 7 Types'!A:A,COUNTIF(A$2:A35,A35))</f>
        <v>geometry</v>
      </c>
      <c r="C35" t="s">
        <v>245</v>
      </c>
      <c r="D35" t="str">
        <f t="shared" ca="1" si="1"/>
        <v>DD4C6A</v>
      </c>
      <c r="E35">
        <f>1</f>
        <v>1</v>
      </c>
      <c r="F35" t="str">
        <f t="shared" ca="1" si="0"/>
        <v>{\"featureType\":\"poi.retail\",\"elementType\":\"geometry\",\"stylers\":[{\"visibility\":\"on\"},{\"color\":\"#DD4C6A\"},{\"weight\":1}]},</v>
      </c>
    </row>
    <row r="36" spans="1:6">
      <c r="A36" s="6" t="s">
        <v>33</v>
      </c>
      <c r="B36" t="str" cm="1">
        <f t="array" ref="B36">INDEX('CONSTRUCTION 7 Types'!A:A,COUNTIF(A$2:A36,A36))</f>
        <v>geometry</v>
      </c>
      <c r="C36" t="s">
        <v>245</v>
      </c>
      <c r="D36" t="str">
        <f t="shared" ca="1" si="1"/>
        <v>A7135F</v>
      </c>
      <c r="E36">
        <f>1</f>
        <v>1</v>
      </c>
      <c r="F36" t="str">
        <f t="shared" ca="1" si="0"/>
        <v>{\"featureType\":\"poi.retail.grocery\",\"elementType\":\"geometry\",\"stylers\":[{\"visibility\":\"on\"},{\"color\":\"#A7135F\"},{\"weight\":1}]},</v>
      </c>
    </row>
    <row r="37" spans="1:6">
      <c r="A37" s="6" t="s">
        <v>34</v>
      </c>
      <c r="B37" t="str" cm="1">
        <f t="array" ref="B37">INDEX('CONSTRUCTION 7 Types'!A:A,COUNTIF(A$2:A37,A37))</f>
        <v>geometry</v>
      </c>
      <c r="C37" t="s">
        <v>245</v>
      </c>
      <c r="D37" t="str">
        <f t="shared" ca="1" si="1"/>
        <v>FE8F58</v>
      </c>
      <c r="E37">
        <f>1</f>
        <v>1</v>
      </c>
      <c r="F37" t="str">
        <f t="shared" ca="1" si="0"/>
        <v>{\"featureType\":\"poi.retail.shopping\",\"elementType\":\"geometry\",\"stylers\":[{\"visibility\":\"on\"},{\"color\":\"#FE8F58\"},{\"weight\":1}]},</v>
      </c>
    </row>
    <row r="38" spans="1:6">
      <c r="A38" s="6" t="s">
        <v>35</v>
      </c>
      <c r="B38" t="str" cm="1">
        <f t="array" ref="B38">INDEX('CONSTRUCTION 7 Types'!A:A,COUNTIF(A$2:A38,A38))</f>
        <v>geometry</v>
      </c>
      <c r="C38" t="s">
        <v>245</v>
      </c>
      <c r="D38" t="str">
        <f t="shared" ca="1" si="1"/>
        <v>7D5333</v>
      </c>
      <c r="E38">
        <f>1</f>
        <v>1</v>
      </c>
      <c r="F38" t="str">
        <f t="shared" ca="1" si="0"/>
        <v>{\"featureType\":\"poi.services\",\"elementType\":\"geometry\",\"stylers\":[{\"visibility\":\"on\"},{\"color\":\"#7D5333\"},{\"weight\":1}]},</v>
      </c>
    </row>
    <row r="39" spans="1:6">
      <c r="A39" s="6" t="s">
        <v>36</v>
      </c>
      <c r="B39" t="str" cm="1">
        <f t="array" ref="B39">INDEX('CONSTRUCTION 7 Types'!A:A,COUNTIF(A$2:A39,A39))</f>
        <v>geometry</v>
      </c>
      <c r="C39" t="s">
        <v>245</v>
      </c>
      <c r="D39" t="str">
        <f t="shared" ca="1" si="1"/>
        <v>E86684</v>
      </c>
      <c r="E39">
        <f>1</f>
        <v>1</v>
      </c>
      <c r="F39" t="str">
        <f t="shared" ca="1" si="0"/>
        <v>{\"featureType\":\"poi.services.atm\",\"elementType\":\"geometry\",\"stylers\":[{\"visibility\":\"on\"},{\"color\":\"#E86684\"},{\"weight\":1}]},</v>
      </c>
    </row>
    <row r="40" spans="1:6">
      <c r="A40" s="6" t="s">
        <v>37</v>
      </c>
      <c r="B40" t="str" cm="1">
        <f t="array" ref="B40">INDEX('CONSTRUCTION 7 Types'!A:A,COUNTIF(A$2:A40,A40))</f>
        <v>geometry</v>
      </c>
      <c r="C40" t="s">
        <v>245</v>
      </c>
      <c r="D40" t="str">
        <f t="shared" ca="1" si="1"/>
        <v>578F81</v>
      </c>
      <c r="E40">
        <f>1</f>
        <v>1</v>
      </c>
      <c r="F40" t="str">
        <f t="shared" ca="1" si="0"/>
        <v>{\"featureType\":\"poi.services.bank\",\"elementType\":\"geometry\",\"stylers\":[{\"visibility\":\"on\"},{\"color\":\"#578F81\"},{\"weight\":1}]},</v>
      </c>
    </row>
    <row r="41" spans="1:6">
      <c r="A41" s="6" t="s">
        <v>38</v>
      </c>
      <c r="B41" t="str" cm="1">
        <f t="array" ref="B41">INDEX('CONSTRUCTION 7 Types'!A:A,COUNTIF(A$2:A41,A41))</f>
        <v>geometry</v>
      </c>
      <c r="C41" t="s">
        <v>245</v>
      </c>
      <c r="D41" t="str">
        <f t="shared" ca="1" si="1"/>
        <v>790E3E</v>
      </c>
      <c r="E41">
        <f>1</f>
        <v>1</v>
      </c>
      <c r="F41" t="str">
        <f t="shared" ca="1" si="0"/>
        <v>{\"featureType\":\"poi.services.car_rental\",\"elementType\":\"geometry\",\"stylers\":[{\"visibility\":\"on\"},{\"color\":\"#790E3E\"},{\"weight\":1}]},</v>
      </c>
    </row>
    <row r="42" spans="1:6">
      <c r="A42" s="6" t="s">
        <v>39</v>
      </c>
      <c r="B42" t="str" cm="1">
        <f t="array" ref="B42">INDEX('CONSTRUCTION 7 Types'!A:A,COUNTIF(A$2:A42,A42))</f>
        <v>geometry</v>
      </c>
      <c r="C42" t="s">
        <v>245</v>
      </c>
      <c r="D42" t="str">
        <f t="shared" ca="1" si="1"/>
        <v>023E55</v>
      </c>
      <c r="E42">
        <f>1</f>
        <v>1</v>
      </c>
      <c r="F42" t="str">
        <f t="shared" ca="1" si="0"/>
        <v>{\"featureType\":\"poi.services.ev_charging_station\",\"elementType\":\"geometry\",\"stylers\":[{\"visibility\":\"on\"},{\"color\":\"#023E55\"},{\"weight\":1}]},</v>
      </c>
    </row>
    <row r="43" spans="1:6">
      <c r="A43" s="6" t="s">
        <v>40</v>
      </c>
      <c r="B43" t="str" cm="1">
        <f t="array" ref="B43">INDEX('CONSTRUCTION 7 Types'!A:A,COUNTIF(A$2:A43,A43))</f>
        <v>geometry</v>
      </c>
      <c r="C43" t="s">
        <v>245</v>
      </c>
      <c r="D43" t="str">
        <f t="shared" ca="1" si="1"/>
        <v>F48E74</v>
      </c>
      <c r="E43">
        <f>1</f>
        <v>1</v>
      </c>
      <c r="F43" t="str">
        <f t="shared" ca="1" si="0"/>
        <v>{\"featureType\":\"poi.services.gas_station\",\"elementType\":\"geometry\",\"stylers\":[{\"visibility\":\"on\"},{\"color\":\"#F48E74\"},{\"weight\":1}]},</v>
      </c>
    </row>
    <row r="44" spans="1:6">
      <c r="A44" s="6" t="s">
        <v>41</v>
      </c>
      <c r="B44" t="str" cm="1">
        <f t="array" ref="B44">INDEX('CONSTRUCTION 7 Types'!A:A,COUNTIF(A$2:A44,A44))</f>
        <v>geometry</v>
      </c>
      <c r="C44" t="s">
        <v>245</v>
      </c>
      <c r="D44" t="str">
        <f t="shared" ca="1" si="1"/>
        <v>634C76</v>
      </c>
      <c r="E44">
        <f>1</f>
        <v>1</v>
      </c>
      <c r="F44" t="str">
        <f t="shared" ca="1" si="0"/>
        <v>{\"featureType\":\"poi.services.parking_lot\",\"elementType\":\"geometry\",\"stylers\":[{\"visibility\":\"on\"},{\"color\":\"#634C76\"},{\"weight\":1}]},</v>
      </c>
    </row>
    <row r="45" spans="1:6">
      <c r="A45" s="6" t="s">
        <v>42</v>
      </c>
      <c r="B45" t="str" cm="1">
        <f t="array" ref="B45">INDEX('CONSTRUCTION 7 Types'!A:A,COUNTIF(A$2:A45,A45))</f>
        <v>geometry</v>
      </c>
      <c r="C45" t="s">
        <v>245</v>
      </c>
      <c r="D45" t="str">
        <f t="shared" ca="1" si="1"/>
        <v>453AE7</v>
      </c>
      <c r="E45">
        <f>1</f>
        <v>1</v>
      </c>
      <c r="F45" t="str">
        <f t="shared" ca="1" si="0"/>
        <v>{\"featureType\":\"poi.services.post_office\",\"elementType\":\"geometry\",\"stylers\":[{\"visibility\":\"on\"},{\"color\":\"#453AE7\"},{\"weight\":1}]},</v>
      </c>
    </row>
    <row r="46" spans="1:6">
      <c r="A46" s="6" t="s">
        <v>43</v>
      </c>
      <c r="B46" t="str" cm="1">
        <f t="array" ref="B46">INDEX('CONSTRUCTION 7 Types'!A:A,COUNTIF(A$2:A46,A46))</f>
        <v>geometry</v>
      </c>
      <c r="C46" t="s">
        <v>245</v>
      </c>
      <c r="D46" t="str">
        <f t="shared" ca="1" si="1"/>
        <v>C2C7A7</v>
      </c>
      <c r="E46">
        <f>1</f>
        <v>1</v>
      </c>
      <c r="F46" t="str">
        <f t="shared" ca="1" si="0"/>
        <v>{\"featureType\":\"poi.services.rest_stop\",\"elementType\":\"geometry\",\"stylers\":[{\"visibility\":\"on\"},{\"color\":\"#C2C7A7\"},{\"weight\":1}]},</v>
      </c>
    </row>
    <row r="47" spans="1:6">
      <c r="A47" s="6" t="s">
        <v>44</v>
      </c>
      <c r="B47" t="str" cm="1">
        <f t="array" ref="B47">INDEX('CONSTRUCTION 7 Types'!A:A,COUNTIF(A$2:A47,A47))</f>
        <v>geometry</v>
      </c>
      <c r="C47" t="s">
        <v>245</v>
      </c>
      <c r="D47" t="str">
        <f t="shared" ca="1" si="1"/>
        <v>9EEB17</v>
      </c>
      <c r="E47">
        <f>1</f>
        <v>1</v>
      </c>
      <c r="F47" t="str">
        <f t="shared" ca="1" si="0"/>
        <v>{\"featureType\":\"poi.services.restroom\",\"elementType\":\"geometry\",\"stylers\":[{\"visibility\":\"on\"},{\"color\":\"#9EEB17\"},{\"weight\":1}]},</v>
      </c>
    </row>
    <row r="48" spans="1:6">
      <c r="A48" s="6" t="s">
        <v>45</v>
      </c>
      <c r="B48" t="str" cm="1">
        <f t="array" ref="B48">INDEX('CONSTRUCTION 7 Types'!A:A,COUNTIF(A$2:A48,A48))</f>
        <v>geometry</v>
      </c>
      <c r="C48" t="s">
        <v>245</v>
      </c>
      <c r="D48" t="str">
        <f t="shared" ca="1" si="1"/>
        <v>786B83</v>
      </c>
      <c r="E48">
        <f>1</f>
        <v>1</v>
      </c>
      <c r="F48" t="str">
        <f t="shared" ca="1" si="0"/>
        <v>{\"featureType\":\"poi.transit_poi\",\"elementType\":\"geometry\",\"stylers\":[{\"visibility\":\"on\"},{\"color\":\"#786B83\"},{\"weight\":1}]},</v>
      </c>
    </row>
    <row r="49" spans="1:6">
      <c r="A49" s="6" t="s">
        <v>46</v>
      </c>
      <c r="B49" t="str" cm="1">
        <f t="array" ref="B49">INDEX('CONSTRUCTION 7 Types'!A:A,COUNTIF(A$2:A49,A49))</f>
        <v>geometry</v>
      </c>
      <c r="C49" t="s">
        <v>245</v>
      </c>
      <c r="D49" t="str">
        <f t="shared" ca="1" si="1"/>
        <v>E08D34</v>
      </c>
      <c r="E49">
        <f>1</f>
        <v>1</v>
      </c>
      <c r="F49" t="str">
        <f t="shared" ca="1" si="0"/>
        <v>{\"featureType\":\"poi.transit_poi.airport\",\"elementType\":\"geometry\",\"stylers\":[{\"visibility\":\"on\"},{\"color\":\"#E08D34\"},{\"weight\":1}]},</v>
      </c>
    </row>
    <row r="50" spans="1:6">
      <c r="A50" s="6" t="s">
        <v>47</v>
      </c>
      <c r="B50" t="str" cm="1">
        <f t="array" ref="B50">INDEX('CONSTRUCTION 7 Types'!A:A,COUNTIF(A$2:A50,A50))</f>
        <v>geometry</v>
      </c>
      <c r="C50" t="s">
        <v>245</v>
      </c>
      <c r="D50" t="str">
        <f t="shared" ca="1" si="1"/>
        <v>C70C39</v>
      </c>
      <c r="E50">
        <f>1</f>
        <v>1</v>
      </c>
      <c r="F50" t="str">
        <f t="shared" ca="1" si="0"/>
        <v>{\"featureType\":\"poi.other_poi\",\"elementType\":\"geometry\",\"stylers\":[{\"visibility\":\"on\"},{\"color\":\"#C70C39\"},{\"weight\":1}]},</v>
      </c>
    </row>
    <row r="51" spans="1:6">
      <c r="A51" s="6" t="s">
        <v>48</v>
      </c>
      <c r="B51" t="str" cm="1">
        <f t="array" ref="B51">INDEX('CONSTRUCTION 7 Types'!A:A,COUNTIF(A$2:A51,A51))</f>
        <v>geometry</v>
      </c>
      <c r="C51" t="s">
        <v>245</v>
      </c>
      <c r="D51" t="str">
        <f t="shared" ca="1" si="1"/>
        <v>AE2D3A</v>
      </c>
      <c r="E51">
        <f>1</f>
        <v>1</v>
      </c>
      <c r="F51" t="str">
        <f t="shared" ca="1" si="0"/>
        <v>{\"featureType\":\"poi.other_poi.bridge\",\"elementType\":\"geometry\",\"stylers\":[{\"visibility\":\"on\"},{\"color\":\"#AE2D3A\"},{\"weight\":1}]},</v>
      </c>
    </row>
    <row r="52" spans="1:6">
      <c r="A52" s="6" t="s">
        <v>49</v>
      </c>
      <c r="B52" t="str" cm="1">
        <f t="array" ref="B52">INDEX('CONSTRUCTION 7 Types'!A:A,COUNTIF(A$2:A52,A52))</f>
        <v>geometry</v>
      </c>
      <c r="C52" t="s">
        <v>245</v>
      </c>
      <c r="D52" t="str">
        <f t="shared" ca="1" si="1"/>
        <v>3C391B</v>
      </c>
      <c r="E52">
        <f>1</f>
        <v>1</v>
      </c>
      <c r="F52" t="str">
        <f t="shared" ca="1" si="0"/>
        <v>{\"featureType\":\"poi.other_poi.cemetery\",\"elementType\":\"geometry\",\"stylers\":[{\"visibility\":\"on\"},{\"color\":\"#3C391B\"},{\"weight\":1}]},</v>
      </c>
    </row>
    <row r="53" spans="1:6">
      <c r="A53" s="6" t="s">
        <v>50</v>
      </c>
      <c r="B53" t="str" cm="1">
        <f t="array" ref="B53">INDEX('CONSTRUCTION 7 Types'!A:A,COUNTIF(A$2:A53,A53))</f>
        <v>geometry</v>
      </c>
      <c r="C53" t="s">
        <v>245</v>
      </c>
      <c r="D53" t="str">
        <f t="shared" ca="1" si="1"/>
        <v>0468C7</v>
      </c>
      <c r="E53">
        <f>1</f>
        <v>1</v>
      </c>
      <c r="F53" t="str">
        <f t="shared" ca="1" si="0"/>
        <v>{\"featureType\":\"poi.other_poi.government\",\"elementType\":\"geometry\",\"stylers\":[{\"visibility\":\"on\"},{\"color\":\"#0468C7\"},{\"weight\":1}]},</v>
      </c>
    </row>
    <row r="54" spans="1:6">
      <c r="A54" s="6" t="s">
        <v>51</v>
      </c>
      <c r="B54" t="str" cm="1">
        <f t="array" ref="B54">INDEX('CONSTRUCTION 7 Types'!A:A,COUNTIF(A$2:A54,A54))</f>
        <v>geometry</v>
      </c>
      <c r="C54" t="s">
        <v>245</v>
      </c>
      <c r="D54" t="str">
        <f t="shared" ca="1" si="1"/>
        <v>C1C794</v>
      </c>
      <c r="E54">
        <f>1</f>
        <v>1</v>
      </c>
      <c r="F54" t="str">
        <f t="shared" ca="1" si="0"/>
        <v>{\"featureType\":\"poi.other_poi.library\",\"elementType\":\"geometry\",\"stylers\":[{\"visibility\":\"on\"},{\"color\":\"#C1C794\"},{\"weight\":1}]},</v>
      </c>
    </row>
    <row r="55" spans="1:6">
      <c r="A55" s="6" t="s">
        <v>52</v>
      </c>
      <c r="B55" t="str" cm="1">
        <f t="array" ref="B55">INDEX('CONSTRUCTION 7 Types'!A:A,COUNTIF(A$2:A55,A55))</f>
        <v>geometry</v>
      </c>
      <c r="C55" t="s">
        <v>245</v>
      </c>
      <c r="D55" t="str">
        <f t="shared" ca="1" si="1"/>
        <v>E0B296</v>
      </c>
      <c r="E55">
        <f>1</f>
        <v>1</v>
      </c>
      <c r="F55" t="str">
        <f t="shared" ca="1" si="0"/>
        <v>{\"featureType\":\"poi.other_poi.military\",\"elementType\":\"geometry\",\"stylers\":[{\"visibility\":\"on\"},{\"color\":\"#E0B296\"},{\"weight\":1}]},</v>
      </c>
    </row>
    <row r="56" spans="1:6">
      <c r="A56" s="6" t="s">
        <v>53</v>
      </c>
      <c r="B56" t="str" cm="1">
        <f t="array" ref="B56">INDEX('CONSTRUCTION 7 Types'!A:A,COUNTIF(A$2:A56,A56))</f>
        <v>geometry</v>
      </c>
      <c r="C56" t="s">
        <v>245</v>
      </c>
      <c r="D56" t="str">
        <f t="shared" ca="1" si="1"/>
        <v>12BCEA</v>
      </c>
      <c r="E56">
        <f>1</f>
        <v>1</v>
      </c>
      <c r="F56" t="str">
        <f t="shared" ca="1" si="0"/>
        <v>{\"featureType\":\"poi.other_poi.temple\",\"elementType\":\"geometry\",\"stylers\":[{\"visibility\":\"on\"},{\"color\":\"#12BCEA\"},{\"weight\":1}]},</v>
      </c>
    </row>
    <row r="57" spans="1:6">
      <c r="A57" s="6" t="s">
        <v>54</v>
      </c>
      <c r="B57" t="str" cm="1">
        <f t="array" ref="B57">INDEX('CONSTRUCTION 7 Types'!A:A,COUNTIF(A$2:A57,A57))</f>
        <v>geometry</v>
      </c>
      <c r="C57" t="s">
        <v>245</v>
      </c>
      <c r="D57" t="str">
        <f t="shared" ca="1" si="1"/>
        <v>778CCE</v>
      </c>
      <c r="E57">
        <f>1</f>
        <v>1</v>
      </c>
      <c r="F57" t="str">
        <f t="shared" ca="1" si="0"/>
        <v>{\"featureType\":\"poi.other_poi.school\",\"elementType\":\"geometry\",\"stylers\":[{\"visibility\":\"on\"},{\"color\":\"#778CCE\"},{\"weight\":1}]},</v>
      </c>
    </row>
    <row r="58" spans="1:6">
      <c r="A58" s="6" t="s">
        <v>55</v>
      </c>
      <c r="B58" t="str" cm="1">
        <f t="array" ref="B58">INDEX('CONSTRUCTION 7 Types'!A:A,COUNTIF(A$2:A58,A58))</f>
        <v>geometry</v>
      </c>
      <c r="C58" t="s">
        <v>245</v>
      </c>
      <c r="D58" t="str">
        <f t="shared" ca="1" si="1"/>
        <v>E01FF2</v>
      </c>
      <c r="E58">
        <f>1</f>
        <v>1</v>
      </c>
      <c r="F58" t="str">
        <f t="shared" ca="1" si="0"/>
        <v>{\"featureType\":\"poi.other_poi.town_square\",\"elementType\":\"geometry\",\"stylers\":[{\"visibility\":\"on\"},{\"color\":\"#E01FF2\"},{\"weight\":1}]},</v>
      </c>
    </row>
    <row r="59" spans="1:6">
      <c r="A59" s="6" t="s">
        <v>56</v>
      </c>
      <c r="B59" t="str" cm="1">
        <f t="array" ref="B59">INDEX('CONSTRUCTION 7 Types'!A:A,COUNTIF(A$2:A59,A59))</f>
        <v>geometry</v>
      </c>
      <c r="C59" t="s">
        <v>245</v>
      </c>
      <c r="D59" t="str">
        <f t="shared" ca="1" si="1"/>
        <v>BB838C</v>
      </c>
      <c r="E59">
        <f>1</f>
        <v>1</v>
      </c>
      <c r="F59" t="str">
        <f t="shared" ca="1" si="0"/>
        <v>{\"featureType\":\"administrative\",\"elementType\":\"geometry\",\"stylers\":[{\"visibility\":\"on\"},{\"color\":\"#BB838C\"},{\"weight\":1}]},</v>
      </c>
    </row>
    <row r="60" spans="1:6">
      <c r="A60" s="6" t="s">
        <v>57</v>
      </c>
      <c r="B60" t="str" cm="1">
        <f t="array" ref="B60">INDEX('CONSTRUCTION 7 Types'!A:A,COUNTIF(A$2:A60,A60))</f>
        <v>geometry</v>
      </c>
      <c r="C60" t="s">
        <v>245</v>
      </c>
      <c r="D60" t="str">
        <f t="shared" ca="1" si="1"/>
        <v>CC45B9</v>
      </c>
      <c r="E60">
        <f>1</f>
        <v>1</v>
      </c>
      <c r="F60" t="str">
        <f t="shared" ca="1" si="0"/>
        <v>{\"featureType\":\"administrative.country\",\"elementType\":\"geometry\",\"stylers\":[{\"visibility\":\"on\"},{\"color\":\"#CC45B9\"},{\"weight\":1}]},</v>
      </c>
    </row>
    <row r="61" spans="1:6">
      <c r="A61" s="6" t="s">
        <v>58</v>
      </c>
      <c r="B61" t="str" cm="1">
        <f t="array" ref="B61">INDEX('CONSTRUCTION 7 Types'!A:A,COUNTIF(A$2:A61,A61))</f>
        <v>geometry</v>
      </c>
      <c r="C61" t="s">
        <v>245</v>
      </c>
      <c r="D61" t="str">
        <f t="shared" ca="1" si="1"/>
        <v>59F79E</v>
      </c>
      <c r="E61">
        <f>1</f>
        <v>1</v>
      </c>
      <c r="F61" t="str">
        <f t="shared" ca="1" si="0"/>
        <v>{\"featureType\":\"administrative.international_border\",\"elementType\":\"geometry\",\"stylers\":[{\"visibility\":\"on\"},{\"color\":\"#59F79E\"},{\"weight\":1}]},</v>
      </c>
    </row>
    <row r="62" spans="1:6">
      <c r="A62" s="6" t="s">
        <v>59</v>
      </c>
      <c r="B62" t="str" cm="1">
        <f t="array" ref="B62">INDEX('CONSTRUCTION 7 Types'!A:A,COUNTIF(A$2:A62,A62))</f>
        <v>geometry</v>
      </c>
      <c r="C62" t="s">
        <v>245</v>
      </c>
      <c r="D62" t="str">
        <f t="shared" ca="1" si="1"/>
        <v>E8D45C</v>
      </c>
      <c r="E62">
        <f>1</f>
        <v>1</v>
      </c>
      <c r="F62" t="str">
        <f t="shared" ca="1" si="0"/>
        <v>{\"featureType\":\"administrative.reservation\",\"elementType\":\"geometry\",\"stylers\":[{\"visibility\":\"on\"},{\"color\":\"#E8D45C\"},{\"weight\":1}]},</v>
      </c>
    </row>
    <row r="63" spans="1:6">
      <c r="A63" s="6" t="s">
        <v>60</v>
      </c>
      <c r="B63" t="str" cm="1">
        <f t="array" ref="B63">INDEX('CONSTRUCTION 7 Types'!A:A,COUNTIF(A$2:A63,A63))</f>
        <v>geometry</v>
      </c>
      <c r="C63" t="s">
        <v>245</v>
      </c>
      <c r="D63" t="str">
        <f t="shared" ca="1" si="1"/>
        <v>DCB865</v>
      </c>
      <c r="E63">
        <f>1</f>
        <v>1</v>
      </c>
      <c r="F63" t="str">
        <f t="shared" ca="1" si="0"/>
        <v>{\"featureType\":\"administrative.top_level_admin\",\"elementType\":\"geometry\",\"stylers\":[{\"visibility\":\"on\"},{\"color\":\"#DCB865\"},{\"weight\":1}]},</v>
      </c>
    </row>
    <row r="64" spans="1:6">
      <c r="A64" s="6" t="s">
        <v>61</v>
      </c>
      <c r="B64" t="str" cm="1">
        <f t="array" ref="B64">INDEX('CONSTRUCTION 7 Types'!A:A,COUNTIF(A$2:A64,A64))</f>
        <v>geometry</v>
      </c>
      <c r="C64" t="s">
        <v>245</v>
      </c>
      <c r="D64" t="str">
        <f t="shared" ca="1" si="1"/>
        <v>BE3A84</v>
      </c>
      <c r="E64">
        <f>1</f>
        <v>1</v>
      </c>
      <c r="F64" t="str">
        <f t="shared" ca="1" si="0"/>
        <v>{\"featureType\":\"administrative.base_city\",\"elementType\":\"geometry\",\"stylers\":[{\"visibility\":\"on\"},{\"color\":\"#BE3A84\"},{\"weight\":1}]},</v>
      </c>
    </row>
    <row r="65" spans="1:6">
      <c r="A65" s="6" t="s">
        <v>62</v>
      </c>
      <c r="B65" t="str" cm="1">
        <f t="array" ref="B65">INDEX('CONSTRUCTION 7 Types'!A:A,COUNTIF(A$2:A65,A65))</f>
        <v>geometry</v>
      </c>
      <c r="C65" t="s">
        <v>245</v>
      </c>
      <c r="D65" t="str">
        <f t="shared" ca="1" si="1"/>
        <v>3AA6AA</v>
      </c>
      <c r="E65">
        <f>1</f>
        <v>1</v>
      </c>
      <c r="F65" t="str">
        <f t="shared" ca="1" si="0"/>
        <v>{\"featureType\":\"administrative.sublocality\",\"elementType\":\"geometry\",\"stylers\":[{\"visibility\":\"on\"},{\"color\":\"#3AA6AA\"},{\"weight\":1}]},</v>
      </c>
    </row>
    <row r="66" spans="1:6">
      <c r="A66" s="6" t="s">
        <v>63</v>
      </c>
      <c r="B66" t="str" cm="1">
        <f t="array" ref="B66">INDEX('CONSTRUCTION 7 Types'!A:A,COUNTIF(A$2:A66,A66))</f>
        <v>geometry</v>
      </c>
      <c r="C66" t="s">
        <v>245</v>
      </c>
      <c r="D66" t="str">
        <f t="shared" ca="1" si="1"/>
        <v>A4AA32</v>
      </c>
      <c r="E66">
        <f>1</f>
        <v>1</v>
      </c>
      <c r="F66" t="str">
        <f t="shared" ref="F66:F129" ca="1" si="2">IF(OR(AND(C66="",D66="",E66=""),AND(B66="labels.icon",D66="")),"",
SUBSTITUTE("{\""featureType\"":\"""&amp;A66&amp;"\"",\""elementType\"":\"""&amp;B66&amp;"\"",\""stylers\"":["&amp;
IF(OR(C66="",B66="labels.icon"),"","{\""visibility\"":\"""&amp;C66&amp;"\""},")&amp;
IF(D66="","","{\""color\"":\""#"&amp;D66&amp;"\""},")&amp;
IF(OR(E66="",B66="labels.icon"),"","{\""weight\"":"&amp;E66&amp;"}")&amp;
"]},",",]","]"))</f>
        <v>{\"featureType\":\"administrative.neighborhood\",\"elementType\":\"geometry\",\"stylers\":[{\"visibility\":\"on\"},{\"color\":\"#A4AA32\"},{\"weight\":1}]},</v>
      </c>
    </row>
    <row r="67" spans="1:6">
      <c r="A67" s="6" t="s">
        <v>64</v>
      </c>
      <c r="B67" t="str" cm="1">
        <f t="array" ref="B67">INDEX('CONSTRUCTION 7 Types'!A:A,COUNTIF(A$2:A67,A67))</f>
        <v>geometry</v>
      </c>
      <c r="C67" t="s">
        <v>245</v>
      </c>
      <c r="D67" t="str">
        <f t="shared" ref="D67:D130" ca="1" si="3">RIGHT("0"&amp;DEC2HEX(RANDBETWEEN(0,255)),2) &amp; RIGHT("0"&amp;DEC2HEX(RANDBETWEEN(0,255)),2) &amp; RIGHT("0"&amp;DEC2HEX(RANDBETWEEN(0,255)),2)</f>
        <v>A457F2</v>
      </c>
      <c r="E67">
        <f>1</f>
        <v>1</v>
      </c>
      <c r="F67" t="str">
        <f t="shared" ca="1" si="2"/>
        <v>{\"featureType\":\"administrative.parcel\",\"elementType\":\"geometry\",\"stylers\":[{\"visibility\":\"on\"},{\"color\":\"#A457F2\"},{\"weight\":1}]},</v>
      </c>
    </row>
    <row r="68" spans="1:6">
      <c r="A68" s="6" t="s">
        <v>65</v>
      </c>
      <c r="B68" t="str" cm="1">
        <f t="array" ref="B68">INDEX('CONSTRUCTION 7 Types'!A:A,COUNTIF(A$2:A68,A68))</f>
        <v>geometry</v>
      </c>
      <c r="C68" t="s">
        <v>245</v>
      </c>
      <c r="D68" t="str">
        <f t="shared" ca="1" si="3"/>
        <v>22CC10</v>
      </c>
      <c r="E68">
        <f>1</f>
        <v>1</v>
      </c>
      <c r="F68" t="str">
        <f t="shared" ca="1" si="2"/>
        <v>{\"featureType\":\"transportation\",\"elementType\":\"geometry\",\"stylers\":[{\"visibility\":\"on\"},{\"color\":\"#22CC10\"},{\"weight\":1}]},</v>
      </c>
    </row>
    <row r="69" spans="1:6">
      <c r="A69" s="6" t="s">
        <v>66</v>
      </c>
      <c r="B69" t="str" cm="1">
        <f t="array" ref="B69">INDEX('CONSTRUCTION 7 Types'!A:A,COUNTIF(A$2:A69,A69))</f>
        <v>geometry</v>
      </c>
      <c r="C69" t="s">
        <v>245</v>
      </c>
      <c r="D69" t="str">
        <f t="shared" ca="1" si="3"/>
        <v>256046</v>
      </c>
      <c r="E69">
        <f>1</f>
        <v>1</v>
      </c>
      <c r="F69" t="str">
        <f t="shared" ca="1" si="2"/>
        <v>{\"featureType\":\"transportation.all_buildings\",\"elementType\":\"geometry\",\"stylers\":[{\"visibility\":\"on\"},{\"color\":\"#256046\"},{\"weight\":1}]},</v>
      </c>
    </row>
    <row r="70" spans="1:6">
      <c r="A70" s="6" t="s">
        <v>67</v>
      </c>
      <c r="B70" t="str" cm="1">
        <f t="array" ref="B70">INDEX('CONSTRUCTION 7 Types'!A:A,COUNTIF(A$2:A70,A70))</f>
        <v>geometry</v>
      </c>
      <c r="C70" t="s">
        <v>245</v>
      </c>
      <c r="D70" t="str">
        <f t="shared" ca="1" si="3"/>
        <v>3C99D4</v>
      </c>
      <c r="E70">
        <f>1</f>
        <v>1</v>
      </c>
      <c r="F70" t="str">
        <f t="shared" ca="1" si="2"/>
        <v>{\"featureType\":\"transportation.corridor\",\"elementType\":\"geometry\",\"stylers\":[{\"visibility\":\"on\"},{\"color\":\"#3C99D4\"},{\"weight\":1}]},</v>
      </c>
    </row>
    <row r="71" spans="1:6">
      <c r="A71" s="6" t="s">
        <v>68</v>
      </c>
      <c r="B71" t="str" cm="1">
        <f t="array" ref="B71">INDEX('CONSTRUCTION 7 Types'!A:A,COUNTIF(A$2:A71,A71))</f>
        <v>geometry</v>
      </c>
      <c r="C71" t="s">
        <v>245</v>
      </c>
      <c r="D71" t="str">
        <f t="shared" ca="1" si="3"/>
        <v>680184</v>
      </c>
      <c r="E71">
        <f>1</f>
        <v>1</v>
      </c>
      <c r="F71" t="str">
        <f t="shared" ca="1" si="2"/>
        <v>{\"featureType\":\"transportation.road\",\"elementType\":\"geometry\",\"stylers\":[{\"visibility\":\"on\"},{\"color\":\"#680184\"},{\"weight\":1}]},</v>
      </c>
    </row>
    <row r="72" spans="1:6">
      <c r="A72" s="6" t="s">
        <v>69</v>
      </c>
      <c r="B72" t="str" cm="1">
        <f t="array" ref="B72">INDEX('CONSTRUCTION 7 Types'!A:A,COUNTIF(A$2:A72,A72))</f>
        <v>geometry</v>
      </c>
      <c r="C72" t="s">
        <v>245</v>
      </c>
      <c r="D72" t="str">
        <f t="shared" ca="1" si="3"/>
        <v>C960E6</v>
      </c>
      <c r="E72">
        <f>1</f>
        <v>1</v>
      </c>
      <c r="F72" t="str">
        <f t="shared" ca="1" si="2"/>
        <v>{\"featureType\":\"transportation.road.non_traffic\",\"elementType\":\"geometry\",\"stylers\":[{\"visibility\":\"on\"},{\"color\":\"#C960E6\"},{\"weight\":1}]},</v>
      </c>
    </row>
    <row r="73" spans="1:6">
      <c r="A73" s="6" t="s">
        <v>70</v>
      </c>
      <c r="B73" t="str" cm="1">
        <f t="array" ref="B73">INDEX('CONSTRUCTION 7 Types'!A:A,COUNTIF(A$2:A73,A73))</f>
        <v>geometry</v>
      </c>
      <c r="C73" t="s">
        <v>245</v>
      </c>
      <c r="D73" t="str">
        <f t="shared" ca="1" si="3"/>
        <v>6BDDF7</v>
      </c>
      <c r="E73">
        <f>1</f>
        <v>1</v>
      </c>
      <c r="F73" t="str">
        <f t="shared" ca="1" si="2"/>
        <v>{\"featureType\":\"transportation.road.non_traffic.pedestrian_mall\",\"elementType\":\"geometry\",\"stylers\":[{\"visibility\":\"on\"},{\"color\":\"#6BDDF7\"},{\"weight\":1}]},</v>
      </c>
    </row>
    <row r="74" spans="1:6">
      <c r="A74" s="6" t="s">
        <v>71</v>
      </c>
      <c r="B74" t="str" cm="1">
        <f t="array" ref="B74">INDEX('CONSTRUCTION 7 Types'!A:A,COUNTIF(A$2:A74,A74))</f>
        <v>geometry</v>
      </c>
      <c r="C74" t="s">
        <v>245</v>
      </c>
      <c r="D74" t="str">
        <f t="shared" ca="1" si="3"/>
        <v>E4605F</v>
      </c>
      <c r="E74">
        <f>1</f>
        <v>1</v>
      </c>
      <c r="F74" t="str">
        <f t="shared" ca="1" si="2"/>
        <v>{\"featureType\":\"transportation.road.non_traffic.trail\",\"elementType\":\"geometry\",\"stylers\":[{\"visibility\":\"on\"},{\"color\":\"#E4605F\"},{\"weight\":1}]},</v>
      </c>
    </row>
    <row r="75" spans="1:6">
      <c r="A75" s="6" t="s">
        <v>72</v>
      </c>
      <c r="B75" t="str" cm="1">
        <f t="array" ref="B75">INDEX('CONSTRUCTION 7 Types'!A:A,COUNTIF(A$2:A75,A75))</f>
        <v>geometry</v>
      </c>
      <c r="C75" t="s">
        <v>245</v>
      </c>
      <c r="D75" t="str">
        <f t="shared" ca="1" si="3"/>
        <v>200805</v>
      </c>
      <c r="E75">
        <f>1</f>
        <v>1</v>
      </c>
      <c r="F75" t="str">
        <f t="shared" ca="1" si="2"/>
        <v>{\"featureType\":\"transportation.road.parking_aisle\",\"elementType\":\"geometry\",\"stylers\":[{\"visibility\":\"on\"},{\"color\":\"#200805\"},{\"weight\":1}]},</v>
      </c>
    </row>
    <row r="76" spans="1:6">
      <c r="A76" s="6" t="s">
        <v>73</v>
      </c>
      <c r="B76" t="str" cm="1">
        <f t="array" ref="B76">INDEX('CONSTRUCTION 7 Types'!A:A,COUNTIF(A$2:A76,A76))</f>
        <v>geometry</v>
      </c>
      <c r="C76" t="s">
        <v>245</v>
      </c>
      <c r="D76" t="str">
        <f t="shared" ca="1" si="3"/>
        <v>75A802</v>
      </c>
      <c r="E76">
        <f>1</f>
        <v>1</v>
      </c>
      <c r="F76" t="str">
        <f t="shared" ca="1" si="2"/>
        <v>{\"featureType\":\"transportation.road.road_shield\",\"elementType\":\"geometry\",\"stylers\":[{\"visibility\":\"on\"},{\"color\":\"#75A802\"},{\"weight\":1}]},</v>
      </c>
    </row>
    <row r="77" spans="1:6">
      <c r="A77" s="6" t="s">
        <v>74</v>
      </c>
      <c r="B77" t="str" cm="1">
        <f t="array" ref="B77">INDEX('CONSTRUCTION 7 Types'!A:A,COUNTIF(A$2:A77,A77))</f>
        <v>geometry</v>
      </c>
      <c r="C77" t="s">
        <v>245</v>
      </c>
      <c r="D77" t="str">
        <f t="shared" ca="1" si="3"/>
        <v>E016E4</v>
      </c>
      <c r="E77">
        <f>1</f>
        <v>1</v>
      </c>
      <c r="F77" t="str">
        <f t="shared" ca="1" si="2"/>
        <v>{\"featureType\":\"transportation.road.normal_segment\",\"elementType\":\"geometry\",\"stylers\":[{\"visibility\":\"on\"},{\"color\":\"#E016E4\"},{\"weight\":1}]},</v>
      </c>
    </row>
    <row r="78" spans="1:6">
      <c r="A78" s="6" t="s">
        <v>75</v>
      </c>
      <c r="B78" t="str" cm="1">
        <f t="array" ref="B78">INDEX('CONSTRUCTION 7 Types'!A:A,COUNTIF(A$2:A78,A78))</f>
        <v>geometry</v>
      </c>
      <c r="C78" t="s">
        <v>245</v>
      </c>
      <c r="D78" t="str">
        <f t="shared" ca="1" si="3"/>
        <v>A0787E</v>
      </c>
      <c r="E78">
        <f>1</f>
        <v>1</v>
      </c>
      <c r="F78" t="str">
        <f t="shared" ca="1" si="2"/>
        <v>{\"featureType\":\"transportation.road.normal_segment.arterial\",\"elementType\":\"geometry\",\"stylers\":[{\"visibility\":\"on\"},{\"color\":\"#A0787E\"},{\"weight\":1}]},</v>
      </c>
    </row>
    <row r="79" spans="1:6">
      <c r="A79" s="6" t="s">
        <v>76</v>
      </c>
      <c r="B79" t="str" cm="1">
        <f t="array" ref="B79">INDEX('CONSTRUCTION 7 Types'!A:A,COUNTIF(A$2:A79,A79))</f>
        <v>geometry</v>
      </c>
      <c r="C79" t="s">
        <v>245</v>
      </c>
      <c r="D79" t="str">
        <f t="shared" ca="1" si="3"/>
        <v>AF1088</v>
      </c>
      <c r="E79">
        <f>1</f>
        <v>1</v>
      </c>
      <c r="F79" t="str">
        <f t="shared" ca="1" si="2"/>
        <v>{\"featureType\":\"transportation.road.normal_segment.high_priority\",\"elementType\":\"geometry\",\"stylers\":[{\"visibility\":\"on\"},{\"color\":\"#AF1088\"},{\"weight\":1}]},</v>
      </c>
    </row>
    <row r="80" spans="1:6">
      <c r="A80" s="6" t="s">
        <v>77</v>
      </c>
      <c r="B80" t="str" cm="1">
        <f t="array" ref="B80">INDEX('CONSTRUCTION 7 Types'!A:A,COUNTIF(A$2:A80,A80))</f>
        <v>geometry</v>
      </c>
      <c r="C80" t="s">
        <v>245</v>
      </c>
      <c r="D80" t="str">
        <f t="shared" ca="1" si="3"/>
        <v>D2A76A</v>
      </c>
      <c r="E80">
        <f>1</f>
        <v>1</v>
      </c>
      <c r="F80" t="str">
        <f t="shared" ca="1" si="2"/>
        <v>{\"featureType\":\"transportation.road.normal_segment.local_or_overpass\",\"elementType\":\"geometry\",\"stylers\":[{\"visibility\":\"on\"},{\"color\":\"#D2A76A\"},{\"weight\":1}]},</v>
      </c>
    </row>
    <row r="81" spans="1:6">
      <c r="A81" s="6" t="s">
        <v>78</v>
      </c>
      <c r="B81" t="str" cm="1">
        <f t="array" ref="B81">INDEX('CONSTRUCTION 7 Types'!A:A,COUNTIF(A$2:A81,A81))</f>
        <v>geometry</v>
      </c>
      <c r="C81" t="s">
        <v>245</v>
      </c>
      <c r="D81" t="str">
        <f t="shared" ca="1" si="3"/>
        <v>8BBCDC</v>
      </c>
      <c r="E81">
        <f>1</f>
        <v>1</v>
      </c>
      <c r="F81" t="str">
        <f t="shared" ca="1" si="2"/>
        <v>{\"featureType\":\"transportation.road.normal_segment.terminal\",\"elementType\":\"geometry\",\"stylers\":[{\"visibility\":\"on\"},{\"color\":\"#8BBCDC\"},{\"weight\":1}]},</v>
      </c>
    </row>
    <row r="82" spans="1:6">
      <c r="A82" s="6" t="s">
        <v>79</v>
      </c>
      <c r="B82" t="str" cm="1">
        <f t="array" ref="B82">INDEX('CONSTRUCTION 7 Types'!A:A,COUNTIF(A$2:A82,A82))</f>
        <v>geometry</v>
      </c>
      <c r="C82" t="s">
        <v>245</v>
      </c>
      <c r="D82" t="str">
        <f t="shared" ca="1" si="3"/>
        <v>4A1866</v>
      </c>
      <c r="E82">
        <f>1</f>
        <v>1</v>
      </c>
      <c r="F82" t="str">
        <f t="shared" ca="1" si="2"/>
        <v>{\"featureType\":\"transportation.rail\",\"elementType\":\"geometry\",\"stylers\":[{\"visibility\":\"on\"},{\"color\":\"#4A1866\"},{\"weight\":1}]},</v>
      </c>
    </row>
    <row r="83" spans="1:6">
      <c r="A83" s="6" t="s">
        <v>80</v>
      </c>
      <c r="B83" t="str" cm="1">
        <f t="array" ref="B83">INDEX('CONSTRUCTION 7 Types'!A:A,COUNTIF(A$2:A83,A83))</f>
        <v>geometry</v>
      </c>
      <c r="C83" t="s">
        <v>245</v>
      </c>
      <c r="D83" t="str">
        <f t="shared" ca="1" si="3"/>
        <v>3C2560</v>
      </c>
      <c r="E83">
        <f>1</f>
        <v>1</v>
      </c>
      <c r="F83" t="str">
        <f t="shared" ca="1" si="2"/>
        <v>{\"featureType\":\"transportation.transit_station_or_entrance\",\"elementType\":\"geometry\",\"stylers\":[{\"visibility\":\"on\"},{\"color\":\"#3C2560\"},{\"weight\":1}]},</v>
      </c>
    </row>
    <row r="84" spans="1:6">
      <c r="A84" s="6" t="s">
        <v>81</v>
      </c>
      <c r="B84" t="str" cm="1">
        <f t="array" ref="B84">INDEX('CONSTRUCTION 7 Types'!A:A,COUNTIF(A$2:A84,A84))</f>
        <v>geometry</v>
      </c>
      <c r="C84" t="s">
        <v>245</v>
      </c>
      <c r="D84" t="str">
        <f t="shared" ca="1" si="3"/>
        <v>68E75A</v>
      </c>
      <c r="E84">
        <f>1</f>
        <v>1</v>
      </c>
      <c r="F84" t="str">
        <f t="shared" ca="1" si="2"/>
        <v>{\"featureType\":\"transportation.transit_station_or_entrance.bicycle_sharing_location\",\"elementType\":\"geometry\",\"stylers\":[{\"visibility\":\"on\"},{\"color\":\"#68E75A\"},{\"weight\":1}]},</v>
      </c>
    </row>
    <row r="85" spans="1:6">
      <c r="A85" s="6" t="s">
        <v>82</v>
      </c>
      <c r="B85" t="str" cm="1">
        <f t="array" ref="B85">INDEX('CONSTRUCTION 7 Types'!A:A,COUNTIF(A$2:A85,A85))</f>
        <v>geometry</v>
      </c>
      <c r="C85" t="s">
        <v>245</v>
      </c>
      <c r="D85" t="str">
        <f t="shared" ca="1" si="3"/>
        <v>AC44B6</v>
      </c>
      <c r="E85">
        <f>1</f>
        <v>1</v>
      </c>
      <c r="F85" t="str">
        <f t="shared" ca="1" si="2"/>
        <v>{\"featureType\":\"transportation.transit_station_or_entrance.bus_station\",\"elementType\":\"geometry\",\"stylers\":[{\"visibility\":\"on\"},{\"color\":\"#AC44B6\"},{\"weight\":1}]},</v>
      </c>
    </row>
    <row r="86" spans="1:6">
      <c r="A86" s="6" t="s">
        <v>83</v>
      </c>
      <c r="B86" t="str" cm="1">
        <f t="array" ref="B86">INDEX('CONSTRUCTION 7 Types'!A:A,COUNTIF(A$2:A86,A86))</f>
        <v>geometry</v>
      </c>
      <c r="C86" t="s">
        <v>245</v>
      </c>
      <c r="D86" t="str">
        <f t="shared" ca="1" si="3"/>
        <v>7DE583</v>
      </c>
      <c r="E86">
        <f>1</f>
        <v>1</v>
      </c>
      <c r="F86" t="str">
        <f t="shared" ca="1" si="2"/>
        <v>{\"featureType\":\"transportation.transit_station_or_entrance.ferry_terminal\",\"elementType\":\"geometry\",\"stylers\":[{\"visibility\":\"on\"},{\"color\":\"#7DE583\"},{\"weight\":1}]},</v>
      </c>
    </row>
    <row r="87" spans="1:6">
      <c r="A87" s="6" t="s">
        <v>84</v>
      </c>
      <c r="B87" t="str" cm="1">
        <f t="array" ref="B87">INDEX('CONSTRUCTION 7 Types'!A:A,COUNTIF(A$2:A87,A87))</f>
        <v>geometry</v>
      </c>
      <c r="C87" t="s">
        <v>245</v>
      </c>
      <c r="D87" t="str">
        <f t="shared" ca="1" si="3"/>
        <v>28A1EF</v>
      </c>
      <c r="E87">
        <f>1</f>
        <v>1</v>
      </c>
      <c r="F87" t="str">
        <f t="shared" ca="1" si="2"/>
        <v>{\"featureType\":\"transportation.transit_station_or_entrance.funicular_station\",\"elementType\":\"geometry\",\"stylers\":[{\"visibility\":\"on\"},{\"color\":\"#28A1EF\"},{\"weight\":1}]},</v>
      </c>
    </row>
    <row r="88" spans="1:6">
      <c r="A88" s="6" t="s">
        <v>85</v>
      </c>
      <c r="B88" t="str" cm="1">
        <f t="array" ref="B88">INDEX('CONSTRUCTION 7 Types'!A:A,COUNTIF(A$2:A88,A88))</f>
        <v>geometry</v>
      </c>
      <c r="C88" t="s">
        <v>245</v>
      </c>
      <c r="D88" t="str">
        <f t="shared" ca="1" si="3"/>
        <v>1ED01F</v>
      </c>
      <c r="E88">
        <f>1</f>
        <v>1</v>
      </c>
      <c r="F88" t="str">
        <f t="shared" ca="1" si="2"/>
        <v>{\"featureType\":\"transportation.transit_station_or_entrance.gondola_station\",\"elementType\":\"geometry\",\"stylers\":[{\"visibility\":\"on\"},{\"color\":\"#1ED01F\"},{\"weight\":1}]},</v>
      </c>
    </row>
    <row r="89" spans="1:6">
      <c r="A89" s="6" t="s">
        <v>86</v>
      </c>
      <c r="B89" t="str" cm="1">
        <f t="array" ref="B89">INDEX('CONSTRUCTION 7 Types'!A:A,COUNTIF(A$2:A89,A89))</f>
        <v>geometry</v>
      </c>
      <c r="C89" t="s">
        <v>245</v>
      </c>
      <c r="D89" t="str">
        <f t="shared" ca="1" si="3"/>
        <v>5F24A0</v>
      </c>
      <c r="E89">
        <f>1</f>
        <v>1</v>
      </c>
      <c r="F89" t="str">
        <f t="shared" ca="1" si="2"/>
        <v>{\"featureType\":\"transportation.transit_station_or_entrance.monorail_station\",\"elementType\":\"geometry\",\"stylers\":[{\"visibility\":\"on\"},{\"color\":\"#5F24A0\"},{\"weight\":1}]},</v>
      </c>
    </row>
    <row r="90" spans="1:6">
      <c r="A90" s="6" t="s">
        <v>87</v>
      </c>
      <c r="B90" t="str" cm="1">
        <f t="array" ref="B90">INDEX('CONSTRUCTION 7 Types'!A:A,COUNTIF(A$2:A90,A90))</f>
        <v>geometry</v>
      </c>
      <c r="C90" t="s">
        <v>245</v>
      </c>
      <c r="D90" t="str">
        <f t="shared" ca="1" si="3"/>
        <v>316FD5</v>
      </c>
      <c r="E90">
        <f>1</f>
        <v>1</v>
      </c>
      <c r="F90" t="str">
        <f t="shared" ca="1" si="2"/>
        <v>{\"featureType\":\"transportation.transit_station_or_entrance.rail_station\",\"elementType\":\"geometry\",\"stylers\":[{\"visibility\":\"on\"},{\"color\":\"#316FD5\"},{\"weight\":1}]},</v>
      </c>
    </row>
    <row r="91" spans="1:6">
      <c r="A91" s="6" t="s">
        <v>88</v>
      </c>
      <c r="B91" t="str" cm="1">
        <f t="array" ref="B91">INDEX('CONSTRUCTION 7 Types'!A:A,COUNTIF(A$2:A91,A91))</f>
        <v>geometry</v>
      </c>
      <c r="C91" t="s">
        <v>245</v>
      </c>
      <c r="D91" t="str">
        <f t="shared" ca="1" si="3"/>
        <v>E6E375</v>
      </c>
      <c r="E91">
        <f>1</f>
        <v>1</v>
      </c>
      <c r="F91" t="str">
        <f t="shared" ca="1" si="2"/>
        <v>{\"featureType\":\"transportation.transit_station_or_entrance.rail_station.subway_station\",\"elementType\":\"geometry\",\"stylers\":[{\"visibility\":\"on\"},{\"color\":\"#E6E375\"},{\"weight\":1}]},</v>
      </c>
    </row>
    <row r="92" spans="1:6">
      <c r="A92" s="6" t="s">
        <v>89</v>
      </c>
      <c r="B92" t="str" cm="1">
        <f t="array" ref="B92">INDEX('CONSTRUCTION 7 Types'!A:A,COUNTIF(A$2:A92,A92))</f>
        <v>geometry</v>
      </c>
      <c r="C92" t="s">
        <v>245</v>
      </c>
      <c r="D92" t="str">
        <f t="shared" ca="1" si="3"/>
        <v>B04F10</v>
      </c>
      <c r="E92">
        <f>1</f>
        <v>1</v>
      </c>
      <c r="F92" t="str">
        <f t="shared" ca="1" si="2"/>
        <v>{\"featureType\":\"transportation.transit_station_or_entrance.rail_station.tram_station\",\"elementType\":\"geometry\",\"stylers\":[{\"visibility\":\"on\"},{\"color\":\"#B04F10\"},{\"weight\":1}]},</v>
      </c>
    </row>
    <row r="93" spans="1:6">
      <c r="A93" s="6" t="s">
        <v>90</v>
      </c>
      <c r="B93" t="str" cm="1">
        <f t="array" ref="B93">INDEX('CONSTRUCTION 7 Types'!A:A,COUNTIF(A$2:A93,A93))</f>
        <v>geometry</v>
      </c>
      <c r="C93" t="s">
        <v>245</v>
      </c>
      <c r="D93" t="str">
        <f t="shared" ca="1" si="3"/>
        <v>209652</v>
      </c>
      <c r="E93">
        <f>1</f>
        <v>1</v>
      </c>
      <c r="F93" t="str">
        <f t="shared" ca="1" si="2"/>
        <v>{\"featureType\":\"transportation.built_up_area\",\"elementType\":\"geometry\",\"stylers\":[{\"visibility\":\"on\"},{\"color\":\"#209652\"},{\"weight\":1}]},</v>
      </c>
    </row>
    <row r="94" spans="1:6">
      <c r="A94" s="6" t="s">
        <v>91</v>
      </c>
      <c r="B94" t="str" cm="1">
        <f t="array" ref="B94">INDEX('CONSTRUCTION 7 Types'!A:A,COUNTIF(A$2:A94,A94))</f>
        <v>geometry</v>
      </c>
      <c r="C94" t="s">
        <v>245</v>
      </c>
      <c r="D94" t="str">
        <f t="shared" ca="1" si="3"/>
        <v>01141A</v>
      </c>
      <c r="E94">
        <f>1</f>
        <v>1</v>
      </c>
      <c r="F94" t="str">
        <f t="shared" ca="1" si="2"/>
        <v>{\"featureType\":\"land\",\"elementType\":\"geometry\",\"stylers\":[{\"visibility\":\"on\"},{\"color\":\"#01141A\"},{\"weight\":1}]},</v>
      </c>
    </row>
    <row r="95" spans="1:6">
      <c r="A95" s="6" t="s">
        <v>92</v>
      </c>
      <c r="B95" t="str" cm="1">
        <f t="array" ref="B95">INDEX('CONSTRUCTION 7 Types'!A:A,COUNTIF(A$2:A95,A95))</f>
        <v>geometry</v>
      </c>
      <c r="C95" t="s">
        <v>245</v>
      </c>
      <c r="D95" t="str">
        <f t="shared" ca="1" si="3"/>
        <v>48F67C</v>
      </c>
      <c r="E95">
        <f>1</f>
        <v>1</v>
      </c>
      <c r="F95" t="str">
        <f t="shared" ca="1" si="2"/>
        <v>{\"featureType\":\"land.continent\",\"elementType\":\"geometry\",\"stylers\":[{\"visibility\":\"on\"},{\"color\":\"#48F67C\"},{\"weight\":1}]},</v>
      </c>
    </row>
    <row r="96" spans="1:6">
      <c r="A96" s="6" t="s">
        <v>93</v>
      </c>
      <c r="B96" t="str" cm="1">
        <f t="array" ref="B96">INDEX('CONSTRUCTION 7 Types'!A:A,COUNTIF(A$2:A96,A96))</f>
        <v>geometry</v>
      </c>
      <c r="C96" t="s">
        <v>245</v>
      </c>
      <c r="D96" t="str">
        <f t="shared" ca="1" si="3"/>
        <v>5C0F66</v>
      </c>
      <c r="E96">
        <f>1</f>
        <v>1</v>
      </c>
      <c r="F96" t="str">
        <f t="shared" ca="1" si="2"/>
        <v>{\"featureType\":\"land.archipelago\",\"elementType\":\"geometry\",\"stylers\":[{\"visibility\":\"on\"},{\"color\":\"#5C0F66\"},{\"weight\":1}]},</v>
      </c>
    </row>
    <row r="97" spans="1:6">
      <c r="A97" s="6" t="s">
        <v>94</v>
      </c>
      <c r="B97" t="str" cm="1">
        <f t="array" ref="B97">INDEX('CONSTRUCTION 7 Types'!A:A,COUNTIF(A$2:A97,A97))</f>
        <v>geometry</v>
      </c>
      <c r="C97" t="s">
        <v>245</v>
      </c>
      <c r="D97" t="str">
        <f t="shared" ca="1" si="3"/>
        <v>C04AB6</v>
      </c>
      <c r="E97">
        <f>1</f>
        <v>1</v>
      </c>
      <c r="F97" t="str">
        <f t="shared" ca="1" si="2"/>
        <v>{\"featureType\":\"land.island\",\"elementType\":\"geometry\",\"stylers\":[{\"visibility\":\"on\"},{\"color\":\"#C04AB6\"},{\"weight\":1}]},</v>
      </c>
    </row>
    <row r="98" spans="1:6">
      <c r="A98" s="6" t="s">
        <v>95</v>
      </c>
      <c r="B98" t="str" cm="1">
        <f t="array" ref="B98">INDEX('CONSTRUCTION 7 Types'!A:A,COUNTIF(A$2:A98,A98))</f>
        <v>geometry</v>
      </c>
      <c r="C98" t="s">
        <v>245</v>
      </c>
      <c r="D98" t="str">
        <f t="shared" ca="1" si="3"/>
        <v>2172FA</v>
      </c>
      <c r="E98">
        <f>1</f>
        <v>1</v>
      </c>
      <c r="F98" t="str">
        <f t="shared" ca="1" si="2"/>
        <v>{\"featureType\":\"land.land_cover\",\"elementType\":\"geometry\",\"stylers\":[{\"visibility\":\"on\"},{\"color\":\"#2172FA\"},{\"weight\":1}]},</v>
      </c>
    </row>
    <row r="99" spans="1:6">
      <c r="A99" s="6" t="s">
        <v>96</v>
      </c>
      <c r="B99" t="str" cm="1">
        <f t="array" ref="B99">INDEX('CONSTRUCTION 7 Types'!A:A,COUNTIF(A$2:A99,A99))</f>
        <v>geometry</v>
      </c>
      <c r="C99" t="s">
        <v>245</v>
      </c>
      <c r="D99" t="str">
        <f t="shared" ca="1" si="3"/>
        <v>60D57D</v>
      </c>
      <c r="E99">
        <f>1</f>
        <v>1</v>
      </c>
      <c r="F99" t="str">
        <f t="shared" ca="1" si="2"/>
        <v>{\"featureType\":\"land.land_cover.landsat_vegetation\",\"elementType\":\"geometry\",\"stylers\":[{\"visibility\":\"on\"},{\"color\":\"#60D57D\"},{\"weight\":1}]},</v>
      </c>
    </row>
    <row r="100" spans="1:6">
      <c r="A100" s="6" t="s">
        <v>97</v>
      </c>
      <c r="B100" t="str" cm="1">
        <f t="array" ref="B100">INDEX('CONSTRUCTION 7 Types'!A:A,COUNTIF(A$2:A100,A100))</f>
        <v>geometry</v>
      </c>
      <c r="C100" t="s">
        <v>245</v>
      </c>
      <c r="D100" t="str">
        <f t="shared" ca="1" si="3"/>
        <v>CC6F43</v>
      </c>
      <c r="E100">
        <f>1</f>
        <v>1</v>
      </c>
      <c r="F100" t="str">
        <f t="shared" ca="1" si="2"/>
        <v>{\"featureType\":\"land.land_cover.landsat_vegetation.mixed_crops\",\"elementType\":\"geometry\",\"stylers\":[{\"visibility\":\"on\"},{\"color\":\"#CC6F43\"},{\"weight\":1}]},</v>
      </c>
    </row>
    <row r="101" spans="1:6">
      <c r="A101" s="6" t="s">
        <v>98</v>
      </c>
      <c r="B101" t="str" cm="1">
        <f t="array" ref="B101">INDEX('CONSTRUCTION 7 Types'!A:A,COUNTIF(A$2:A101,A101))</f>
        <v>geometry</v>
      </c>
      <c r="C101" t="s">
        <v>245</v>
      </c>
      <c r="D101" t="str">
        <f t="shared" ca="1" si="3"/>
        <v>A1D2E6</v>
      </c>
      <c r="E101">
        <f>1</f>
        <v>1</v>
      </c>
      <c r="F101" t="str">
        <f t="shared" ca="1" si="2"/>
        <v>{\"featureType\":\"land.land_cover.landsat_vegetation.dry_crops\",\"elementType\":\"geometry\",\"stylers\":[{\"visibility\":\"on\"},{\"color\":\"#A1D2E6\"},{\"weight\":1}]},</v>
      </c>
    </row>
    <row r="102" spans="1:6">
      <c r="A102" s="6" t="s">
        <v>99</v>
      </c>
      <c r="B102" t="str" cm="1">
        <f t="array" ref="B102">INDEX('CONSTRUCTION 7 Types'!A:A,COUNTIF(A$2:A102,A102))</f>
        <v>geometry</v>
      </c>
      <c r="C102" t="s">
        <v>245</v>
      </c>
      <c r="D102" t="str">
        <f t="shared" ca="1" si="3"/>
        <v>BC461F</v>
      </c>
      <c r="E102">
        <f>1</f>
        <v>1</v>
      </c>
      <c r="F102" t="str">
        <f t="shared" ca="1" si="2"/>
        <v>{\"featureType\":\"land.land_cover.landsat_vegetation.mixed_forest\",\"elementType\":\"geometry\",\"stylers\":[{\"visibility\":\"on\"},{\"color\":\"#BC461F\"},{\"weight\":1}]},</v>
      </c>
    </row>
    <row r="103" spans="1:6">
      <c r="A103" s="6" t="s">
        <v>100</v>
      </c>
      <c r="B103" t="str" cm="1">
        <f t="array" ref="B103">INDEX('CONSTRUCTION 7 Types'!A:A,COUNTIF(A$2:A103,A103))</f>
        <v>geometry</v>
      </c>
      <c r="C103" t="s">
        <v>245</v>
      </c>
      <c r="D103" t="str">
        <f t="shared" ca="1" si="3"/>
        <v>A50BE6</v>
      </c>
      <c r="E103">
        <f>1</f>
        <v>1</v>
      </c>
      <c r="F103" t="str">
        <f t="shared" ca="1" si="2"/>
        <v>{\"featureType\":\"land.land_cover.landsat_vegetation.ice\",\"elementType\":\"geometry\",\"stylers\":[{\"visibility\":\"on\"},{\"color\":\"#A50BE6\"},{\"weight\":1}]},</v>
      </c>
    </row>
    <row r="104" spans="1:6">
      <c r="A104" s="6" t="s">
        <v>101</v>
      </c>
      <c r="B104" t="str" cm="1">
        <f t="array" ref="B104">INDEX('CONSTRUCTION 7 Types'!A:A,COUNTIF(A$2:A104,A104))</f>
        <v>geometry</v>
      </c>
      <c r="C104" t="s">
        <v>245</v>
      </c>
      <c r="D104" t="str">
        <f t="shared" ca="1" si="3"/>
        <v>7C4B6B</v>
      </c>
      <c r="E104">
        <f>1</f>
        <v>1</v>
      </c>
      <c r="F104" t="str">
        <f t="shared" ca="1" si="2"/>
        <v>{\"featureType\":\"land.land_cover.landsat_vegetation.sand\",\"elementType\":\"geometry\",\"stylers\":[{\"visibility\":\"on\"},{\"color\":\"#7C4B6B\"},{\"weight\":1}]},</v>
      </c>
    </row>
    <row r="105" spans="1:6">
      <c r="A105" s="6" t="s">
        <v>102</v>
      </c>
      <c r="B105" t="str" cm="1">
        <f t="array" ref="B105">INDEX('CONSTRUCTION 7 Types'!A:A,COUNTIF(A$2:A105,A105))</f>
        <v>geometry</v>
      </c>
      <c r="C105" t="s">
        <v>245</v>
      </c>
      <c r="D105" t="str">
        <f t="shared" ca="1" si="3"/>
        <v>77786E</v>
      </c>
      <c r="E105">
        <f>1</f>
        <v>1</v>
      </c>
      <c r="F105" t="str">
        <f t="shared" ca="1" si="2"/>
        <v>{\"featureType\":\"land.land_cover.landsat_vegetation.shrub\",\"elementType\":\"geometry\",\"stylers\":[{\"visibility\":\"on\"},{\"color\":\"#77786E\"},{\"weight\":1}]},</v>
      </c>
    </row>
    <row r="106" spans="1:6">
      <c r="A106" s="6" t="s">
        <v>103</v>
      </c>
      <c r="B106" t="str" cm="1">
        <f t="array" ref="B106">INDEX('CONSTRUCTION 7 Types'!A:A,COUNTIF(A$2:A106,A106))</f>
        <v>geometry</v>
      </c>
      <c r="C106" t="s">
        <v>245</v>
      </c>
      <c r="D106" t="str">
        <f t="shared" ca="1" si="3"/>
        <v>498E02</v>
      </c>
      <c r="E106">
        <f>1</f>
        <v>1</v>
      </c>
      <c r="F106" t="str">
        <f t="shared" ca="1" si="2"/>
        <v>{\"featureType\":\"land.land_cover.landsat_vegetation.tundra\",\"elementType\":\"geometry\",\"stylers\":[{\"visibility\":\"on\"},{\"color\":\"#498E02\"},{\"weight\":1}]},</v>
      </c>
    </row>
    <row r="107" spans="1:6">
      <c r="A107" s="6" t="s">
        <v>104</v>
      </c>
      <c r="B107" t="str" cm="1">
        <f t="array" ref="B107">INDEX('CONSTRUCTION 7 Types'!A:A,COUNTIF(A$2:A107,A107))</f>
        <v>geometry</v>
      </c>
      <c r="C107" t="s">
        <v>245</v>
      </c>
      <c r="D107" t="str">
        <f t="shared" ca="1" si="3"/>
        <v>BD4E0F</v>
      </c>
      <c r="E107">
        <f>1</f>
        <v>1</v>
      </c>
      <c r="F107" t="str">
        <f t="shared" ca="1" si="2"/>
        <v>{\"featureType\":\"land.water\",\"elementType\":\"geometry\",\"stylers\":[{\"visibility\":\"on\"},{\"color\":\"#BD4E0F\"},{\"weight\":1}]},</v>
      </c>
    </row>
    <row r="108" spans="1:6">
      <c r="A108" s="6" t="s">
        <v>105</v>
      </c>
      <c r="B108" t="str" cm="1">
        <f t="array" ref="B108">INDEX('CONSTRUCTION 7 Types'!A:A,COUNTIF(A$2:A108,A108))</f>
        <v>geometry</v>
      </c>
      <c r="C108" t="s">
        <v>245</v>
      </c>
      <c r="D108" t="str">
        <f t="shared" ca="1" si="3"/>
        <v>991F97</v>
      </c>
      <c r="E108">
        <f>1</f>
        <v>1</v>
      </c>
      <c r="F108" t="str">
        <f t="shared" ca="1" si="2"/>
        <v>{\"featureType\":\"land.water.ocean\",\"elementType\":\"geometry\",\"stylers\":[{\"visibility\":\"on\"},{\"color\":\"#991F97\"},{\"weight\":1}]},</v>
      </c>
    </row>
    <row r="109" spans="1:6">
      <c r="A109" s="6" t="s">
        <v>106</v>
      </c>
      <c r="B109" t="str" cm="1">
        <f t="array" ref="B109">INDEX('CONSTRUCTION 7 Types'!A:A,COUNTIF(A$2:A109,A109))</f>
        <v>geometry</v>
      </c>
      <c r="C109" t="s">
        <v>245</v>
      </c>
      <c r="D109" t="str">
        <f t="shared" ca="1" si="3"/>
        <v>8B7EEF</v>
      </c>
      <c r="E109">
        <f>1</f>
        <v>1</v>
      </c>
      <c r="F109" t="str">
        <f t="shared" ca="1" si="2"/>
        <v>{\"featureType\":\"land.water.lake\",\"elementType\":\"geometry\",\"stylers\":[{\"visibility\":\"on\"},{\"color\":\"#8B7EEF\"},{\"weight\":1}]},</v>
      </c>
    </row>
    <row r="110" spans="1:6">
      <c r="A110" s="6" t="s">
        <v>107</v>
      </c>
      <c r="B110" t="str" cm="1">
        <f t="array" ref="B110">INDEX('CONSTRUCTION 7 Types'!A:A,COUNTIF(A$2:A110,A110))</f>
        <v>geometry</v>
      </c>
      <c r="C110" t="s">
        <v>245</v>
      </c>
      <c r="D110" t="str">
        <f t="shared" ca="1" si="3"/>
        <v>D7EE1E</v>
      </c>
      <c r="E110">
        <f>1</f>
        <v>1</v>
      </c>
      <c r="F110" t="str">
        <f t="shared" ca="1" si="2"/>
        <v>{\"featureType\":\"land.water.river\",\"elementType\":\"geometry\",\"stylers\":[{\"visibility\":\"on\"},{\"color\":\"#D7EE1E\"},{\"weight\":1}]},</v>
      </c>
    </row>
    <row r="111" spans="1:6">
      <c r="A111" s="6" t="s">
        <v>108</v>
      </c>
      <c r="B111" t="str" cm="1">
        <f t="array" ref="B111">INDEX('CONSTRUCTION 7 Types'!A:A,COUNTIF(A$2:A111,A111))</f>
        <v>geometry</v>
      </c>
      <c r="C111" t="s">
        <v>245</v>
      </c>
      <c r="D111" t="str">
        <f t="shared" ca="1" si="3"/>
        <v>5A05DD</v>
      </c>
      <c r="E111">
        <f>1</f>
        <v>1</v>
      </c>
      <c r="F111" t="str">
        <f t="shared" ca="1" si="2"/>
        <v>{\"featureType\":\"land.water.misc_water\",\"elementType\":\"geometry\",\"stylers\":[{\"visibility\":\"on\"},{\"color\":\"#5A05DD\"},{\"weight\":1}]},</v>
      </c>
    </row>
    <row r="112" spans="1:6">
      <c r="A112" s="6" t="s">
        <v>109</v>
      </c>
      <c r="B112" t="str" cm="1">
        <f t="array" ref="B112">INDEX('CONSTRUCTION 7 Types'!A:A,COUNTIF(A$2:A112,A112))</f>
        <v>geometry</v>
      </c>
      <c r="C112" t="s">
        <v>245</v>
      </c>
      <c r="D112" t="str">
        <f t="shared" ca="1" si="3"/>
        <v>413420</v>
      </c>
      <c r="E112">
        <f>1</f>
        <v>1</v>
      </c>
      <c r="F112" t="str">
        <f t="shared" ca="1" si="2"/>
        <v>{\"featureType\":\"land.background\",\"elementType\":\"geometry\",\"stylers\":[{\"visibility\":\"on\"},{\"color\":\"#413420\"},{\"weight\":1}]},</v>
      </c>
    </row>
    <row r="113" spans="1:6">
      <c r="A113" s="7" t="s">
        <v>110</v>
      </c>
      <c r="B113" t="str" cm="1">
        <f t="array" ref="B113">INDEX('CONSTRUCTION 7 Types'!A:A,COUNTIF(A$2:A113,A113))</f>
        <v>geometry.fill</v>
      </c>
      <c r="C113" t="s">
        <v>245</v>
      </c>
      <c r="D113" t="str">
        <f t="shared" ca="1" si="3"/>
        <v>A596DD</v>
      </c>
      <c r="E113">
        <f>1</f>
        <v>1</v>
      </c>
      <c r="F113" t="str">
        <f t="shared" ca="1" si="2"/>
        <v>{\"featureType\":\"poi\",\"elementType\":\"geometry.fill\",\"stylers\":[{\"visibility\":\"on\"},{\"color\":\"#A596DD\"},{\"weight\":1}]},</v>
      </c>
    </row>
    <row r="114" spans="1:6">
      <c r="A114" s="7" t="s">
        <v>0</v>
      </c>
      <c r="B114" t="str" cm="1">
        <f t="array" ref="B114">INDEX('CONSTRUCTION 7 Types'!A:A,COUNTIF(A$2:A114,A114))</f>
        <v>geometry.fill</v>
      </c>
      <c r="C114" t="s">
        <v>245</v>
      </c>
      <c r="D114" t="str">
        <f t="shared" ca="1" si="3"/>
        <v>67AA7E</v>
      </c>
      <c r="E114">
        <f>1</f>
        <v>1</v>
      </c>
      <c r="F114" t="str">
        <f t="shared" ca="1" si="2"/>
        <v>{\"featureType\":\"poi.emergency\",\"elementType\":\"geometry.fill\",\"stylers\":[{\"visibility\":\"on\"},{\"color\":\"#67AA7E\"},{\"weight\":1}]},</v>
      </c>
    </row>
    <row r="115" spans="1:6">
      <c r="A115" s="7" t="s">
        <v>1</v>
      </c>
      <c r="B115" t="str" cm="1">
        <f t="array" ref="B115">INDEX('CONSTRUCTION 7 Types'!A:A,COUNTIF(A$2:A115,A115))</f>
        <v>geometry.fill</v>
      </c>
      <c r="C115" t="s">
        <v>245</v>
      </c>
      <c r="D115" t="str">
        <f t="shared" ca="1" si="3"/>
        <v>BBC358</v>
      </c>
      <c r="E115">
        <f>1</f>
        <v>1</v>
      </c>
      <c r="F115" t="str">
        <f t="shared" ca="1" si="2"/>
        <v>{\"featureType\":\"poi.emergency.fire\",\"elementType\":\"geometry.fill\",\"stylers\":[{\"visibility\":\"on\"},{\"color\":\"#BBC358\"},{\"weight\":1}]},</v>
      </c>
    </row>
    <row r="116" spans="1:6">
      <c r="A116" s="7" t="s">
        <v>2</v>
      </c>
      <c r="B116" t="str" cm="1">
        <f t="array" ref="B116">INDEX('CONSTRUCTION 7 Types'!A:A,COUNTIF(A$2:A116,A116))</f>
        <v>geometry.fill</v>
      </c>
      <c r="C116" t="s">
        <v>245</v>
      </c>
      <c r="D116" t="str">
        <f t="shared" ca="1" si="3"/>
        <v>AE2963</v>
      </c>
      <c r="E116">
        <f>1</f>
        <v>1</v>
      </c>
      <c r="F116" t="str">
        <f t="shared" ca="1" si="2"/>
        <v>{\"featureType\":\"poi.emergency.hospital\",\"elementType\":\"geometry.fill\",\"stylers\":[{\"visibility\":\"on\"},{\"color\":\"#AE2963\"},{\"weight\":1}]},</v>
      </c>
    </row>
    <row r="117" spans="1:6">
      <c r="A117" s="7" t="s">
        <v>3</v>
      </c>
      <c r="B117" t="str" cm="1">
        <f t="array" ref="B117">INDEX('CONSTRUCTION 7 Types'!A:A,COUNTIF(A$2:A117,A117))</f>
        <v>geometry.fill</v>
      </c>
      <c r="C117" t="s">
        <v>245</v>
      </c>
      <c r="D117" t="str">
        <f t="shared" ca="1" si="3"/>
        <v>157ADC</v>
      </c>
      <c r="E117">
        <f>1</f>
        <v>1</v>
      </c>
      <c r="F117" t="str">
        <f t="shared" ca="1" si="2"/>
        <v>{\"featureType\":\"poi.emergency.pharmacy\",\"elementType\":\"geometry.fill\",\"stylers\":[{\"visibility\":\"on\"},{\"color\":\"#157ADC\"},{\"weight\":1}]},</v>
      </c>
    </row>
    <row r="118" spans="1:6">
      <c r="A118" s="7" t="s">
        <v>4</v>
      </c>
      <c r="B118" t="str" cm="1">
        <f t="array" ref="B118">INDEX('CONSTRUCTION 7 Types'!A:A,COUNTIF(A$2:A118,A118))</f>
        <v>geometry.fill</v>
      </c>
      <c r="C118" t="s">
        <v>245</v>
      </c>
      <c r="D118" t="str">
        <f t="shared" ca="1" si="3"/>
        <v>CE866F</v>
      </c>
      <c r="E118">
        <f>1</f>
        <v>1</v>
      </c>
      <c r="F118" t="str">
        <f t="shared" ca="1" si="2"/>
        <v>{\"featureType\":\"poi.emergency.police\",\"elementType\":\"geometry.fill\",\"stylers\":[{\"visibility\":\"on\"},{\"color\":\"#CE866F\"},{\"weight\":1}]},</v>
      </c>
    </row>
    <row r="119" spans="1:6">
      <c r="A119" s="7" t="s">
        <v>5</v>
      </c>
      <c r="B119" t="str" cm="1">
        <f t="array" ref="B119">INDEX('CONSTRUCTION 7 Types'!A:A,COUNTIF(A$2:A119,A119))</f>
        <v>geometry.fill</v>
      </c>
      <c r="C119" t="s">
        <v>245</v>
      </c>
      <c r="D119" t="str">
        <f t="shared" ca="1" si="3"/>
        <v>F93B22</v>
      </c>
      <c r="E119">
        <f>1</f>
        <v>1</v>
      </c>
      <c r="F119" t="str">
        <f t="shared" ca="1" si="2"/>
        <v>{\"featureType\":\"poi.entertainment\",\"elementType\":\"geometry.fill\",\"stylers\":[{\"visibility\":\"on\"},{\"color\":\"#F93B22\"},{\"weight\":1}]},</v>
      </c>
    </row>
    <row r="120" spans="1:6">
      <c r="A120" s="7" t="s">
        <v>6</v>
      </c>
      <c r="B120" t="str" cm="1">
        <f t="array" ref="B120">INDEX('CONSTRUCTION 7 Types'!A:A,COUNTIF(A$2:A120,A120))</f>
        <v>geometry.fill</v>
      </c>
      <c r="C120" t="s">
        <v>245</v>
      </c>
      <c r="D120" t="str">
        <f t="shared" ca="1" si="3"/>
        <v>7B4A8E</v>
      </c>
      <c r="E120">
        <f>1</f>
        <v>1</v>
      </c>
      <c r="F120" t="str">
        <f t="shared" ca="1" si="2"/>
        <v>{\"featureType\":\"poi.entertainment.arts\",\"elementType\":\"geometry.fill\",\"stylers\":[{\"visibility\":\"on\"},{\"color\":\"#7B4A8E\"},{\"weight\":1}]},</v>
      </c>
    </row>
    <row r="121" spans="1:6">
      <c r="A121" s="7" t="s">
        <v>7</v>
      </c>
      <c r="B121" t="str" cm="1">
        <f t="array" ref="B121">INDEX('CONSTRUCTION 7 Types'!A:A,COUNTIF(A$2:A121,A121))</f>
        <v>geometry.fill</v>
      </c>
      <c r="C121" t="s">
        <v>245</v>
      </c>
      <c r="D121" t="str">
        <f t="shared" ca="1" si="3"/>
        <v>B6D448</v>
      </c>
      <c r="E121">
        <f>1</f>
        <v>1</v>
      </c>
      <c r="F121" t="str">
        <f t="shared" ca="1" si="2"/>
        <v>{\"featureType\":\"poi.entertainment.casino\",\"elementType\":\"geometry.fill\",\"stylers\":[{\"visibility\":\"on\"},{\"color\":\"#B6D448\"},{\"weight\":1}]},</v>
      </c>
    </row>
    <row r="122" spans="1:6">
      <c r="A122" s="7" t="s">
        <v>8</v>
      </c>
      <c r="B122" t="str" cm="1">
        <f t="array" ref="B122">INDEX('CONSTRUCTION 7 Types'!A:A,COUNTIF(A$2:A122,A122))</f>
        <v>geometry.fill</v>
      </c>
      <c r="C122" t="s">
        <v>245</v>
      </c>
      <c r="D122" t="str">
        <f t="shared" ca="1" si="3"/>
        <v>B5EB73</v>
      </c>
      <c r="E122">
        <f>1</f>
        <v>1</v>
      </c>
      <c r="F122" t="str">
        <f t="shared" ca="1" si="2"/>
        <v>{\"featureType\":\"poi.entertainment.cinema\",\"elementType\":\"geometry.fill\",\"stylers\":[{\"visibility\":\"on\"},{\"color\":\"#B5EB73\"},{\"weight\":1}]},</v>
      </c>
    </row>
    <row r="123" spans="1:6">
      <c r="A123" s="7" t="s">
        <v>9</v>
      </c>
      <c r="B123" t="str" cm="1">
        <f t="array" ref="B123">INDEX('CONSTRUCTION 7 Types'!A:A,COUNTIF(A$2:A123,A123))</f>
        <v>geometry.fill</v>
      </c>
      <c r="C123" t="s">
        <v>245</v>
      </c>
      <c r="D123" t="str">
        <f t="shared" ca="1" si="3"/>
        <v>A3BD68</v>
      </c>
      <c r="E123">
        <f>1</f>
        <v>1</v>
      </c>
      <c r="F123" t="str">
        <f t="shared" ca="1" si="2"/>
        <v>{\"featureType\":\"poi.entertainment.historic\",\"elementType\":\"geometry.fill\",\"stylers\":[{\"visibility\":\"on\"},{\"color\":\"#A3BD68\"},{\"weight\":1}]},</v>
      </c>
    </row>
    <row r="124" spans="1:6">
      <c r="A124" s="7" t="s">
        <v>10</v>
      </c>
      <c r="B124" t="str" cm="1">
        <f t="array" ref="B124">INDEX('CONSTRUCTION 7 Types'!A:A,COUNTIF(A$2:A124,A124))</f>
        <v>geometry.fill</v>
      </c>
      <c r="C124" t="s">
        <v>245</v>
      </c>
      <c r="D124" t="str">
        <f t="shared" ca="1" si="3"/>
        <v>24FD3A</v>
      </c>
      <c r="E124">
        <f>1</f>
        <v>1</v>
      </c>
      <c r="F124" t="str">
        <f t="shared" ca="1" si="2"/>
        <v>{\"featureType\":\"poi.entertainment.museum\",\"elementType\":\"geometry.fill\",\"stylers\":[{\"visibility\":\"on\"},{\"color\":\"#24FD3A\"},{\"weight\":1}]},</v>
      </c>
    </row>
    <row r="125" spans="1:6">
      <c r="A125" s="7" t="s">
        <v>11</v>
      </c>
      <c r="B125" t="str" cm="1">
        <f t="array" ref="B125">INDEX('CONSTRUCTION 7 Types'!A:A,COUNTIF(A$2:A125,A125))</f>
        <v>geometry.fill</v>
      </c>
      <c r="C125" t="s">
        <v>245</v>
      </c>
      <c r="D125" t="str">
        <f t="shared" ca="1" si="3"/>
        <v>74DBB3</v>
      </c>
      <c r="E125">
        <f>1</f>
        <v>1</v>
      </c>
      <c r="F125" t="str">
        <f t="shared" ca="1" si="2"/>
        <v>{\"featureType\":\"poi.entertainment.amusement\",\"elementType\":\"geometry.fill\",\"stylers\":[{\"visibility\":\"on\"},{\"color\":\"#74DBB3\"},{\"weight\":1}]},</v>
      </c>
    </row>
    <row r="126" spans="1:6">
      <c r="A126" s="7" t="s">
        <v>12</v>
      </c>
      <c r="B126" t="str" cm="1">
        <f t="array" ref="B126">INDEX('CONSTRUCTION 7 Types'!A:A,COUNTIF(A$2:A126,A126))</f>
        <v>geometry.fill</v>
      </c>
      <c r="C126" t="s">
        <v>245</v>
      </c>
      <c r="D126" t="str">
        <f t="shared" ca="1" si="3"/>
        <v>BED6D5</v>
      </c>
      <c r="E126">
        <f>1</f>
        <v>1</v>
      </c>
      <c r="F126" t="str">
        <f t="shared" ca="1" si="2"/>
        <v>{\"featureType\":\"poi.entertainment.tourist\",\"elementType\":\"geometry.fill\",\"stylers\":[{\"visibility\":\"on\"},{\"color\":\"#BED6D5\"},{\"weight\":1}]},</v>
      </c>
    </row>
    <row r="127" spans="1:6">
      <c r="A127" s="7" t="s">
        <v>13</v>
      </c>
      <c r="B127" t="str" cm="1">
        <f t="array" ref="B127">INDEX('CONSTRUCTION 7 Types'!A:A,COUNTIF(A$2:A127,A127))</f>
        <v>geometry.fill</v>
      </c>
      <c r="C127" t="s">
        <v>245</v>
      </c>
      <c r="D127" t="str">
        <f t="shared" ca="1" si="3"/>
        <v>7F85A5</v>
      </c>
      <c r="E127">
        <f>1</f>
        <v>1</v>
      </c>
      <c r="F127" t="str">
        <f t="shared" ca="1" si="2"/>
        <v>{\"featureType\":\"poi.food_and_drink\",\"elementType\":\"geometry.fill\",\"stylers\":[{\"visibility\":\"on\"},{\"color\":\"#7F85A5\"},{\"weight\":1}]},</v>
      </c>
    </row>
    <row r="128" spans="1:6">
      <c r="A128" s="7" t="s">
        <v>14</v>
      </c>
      <c r="B128" t="str" cm="1">
        <f t="array" ref="B128">INDEX('CONSTRUCTION 7 Types'!A:A,COUNTIF(A$2:A128,A128))</f>
        <v>geometry.fill</v>
      </c>
      <c r="C128" t="s">
        <v>245</v>
      </c>
      <c r="D128" t="str">
        <f t="shared" ca="1" si="3"/>
        <v>0E057C</v>
      </c>
      <c r="E128">
        <f>1</f>
        <v>1</v>
      </c>
      <c r="F128" t="str">
        <f t="shared" ca="1" si="2"/>
        <v>{\"featureType\":\"poi.food_and_drink.bar\",\"elementType\":\"geometry.fill\",\"stylers\":[{\"visibility\":\"on\"},{\"color\":\"#0E057C\"},{\"weight\":1}]},</v>
      </c>
    </row>
    <row r="129" spans="1:6">
      <c r="A129" s="7" t="s">
        <v>15</v>
      </c>
      <c r="B129" t="str" cm="1">
        <f t="array" ref="B129">INDEX('CONSTRUCTION 7 Types'!A:A,COUNTIF(A$2:A129,A129))</f>
        <v>geometry.fill</v>
      </c>
      <c r="C129" t="s">
        <v>245</v>
      </c>
      <c r="D129" t="str">
        <f t="shared" ca="1" si="3"/>
        <v>07350B</v>
      </c>
      <c r="E129">
        <f>1</f>
        <v>1</v>
      </c>
      <c r="F129" t="str">
        <f t="shared" ca="1" si="2"/>
        <v>{\"featureType\":\"poi.food_and_drink.cafe\",\"elementType\":\"geometry.fill\",\"stylers\":[{\"visibility\":\"on\"},{\"color\":\"#07350B\"},{\"weight\":1}]},</v>
      </c>
    </row>
    <row r="130" spans="1:6">
      <c r="A130" s="7" t="s">
        <v>16</v>
      </c>
      <c r="B130" t="str" cm="1">
        <f t="array" ref="B130">INDEX('CONSTRUCTION 7 Types'!A:A,COUNTIF(A$2:A130,A130))</f>
        <v>geometry.fill</v>
      </c>
      <c r="C130" t="s">
        <v>245</v>
      </c>
      <c r="D130" t="str">
        <f t="shared" ca="1" si="3"/>
        <v>070E00</v>
      </c>
      <c r="E130">
        <f>1</f>
        <v>1</v>
      </c>
      <c r="F130" t="str">
        <f t="shared" ref="F130:F193" ca="1" si="4">IF(OR(AND(C130="",D130="",E130=""),AND(B130="labels.icon",D130="")),"",
SUBSTITUTE("{\""featureType\"":\"""&amp;A130&amp;"\"",\""elementType\"":\"""&amp;B130&amp;"\"",\""stylers\"":["&amp;
IF(OR(C130="",B130="labels.icon"),"","{\""visibility\"":\"""&amp;C130&amp;"\""},")&amp;
IF(D130="","","{\""color\"":\""#"&amp;D130&amp;"\""},")&amp;
IF(OR(E130="",B130="labels.icon"),"","{\""weight\"":"&amp;E130&amp;"}")&amp;
"]},",",]","]"))</f>
        <v>{\"featureType\":\"poi.food_and_drink.restaurant\",\"elementType\":\"geometry.fill\",\"stylers\":[{\"visibility\":\"on\"},{\"color\":\"#070E00\"},{\"weight\":1}]},</v>
      </c>
    </row>
    <row r="131" spans="1:6">
      <c r="A131" s="7" t="s">
        <v>17</v>
      </c>
      <c r="B131" t="str" cm="1">
        <f t="array" ref="B131">INDEX('CONSTRUCTION 7 Types'!A:A,COUNTIF(A$2:A131,A131))</f>
        <v>geometry.fill</v>
      </c>
      <c r="C131" t="s">
        <v>245</v>
      </c>
      <c r="D131" t="str">
        <f t="shared" ref="D131:D194" ca="1" si="5">RIGHT("0"&amp;DEC2HEX(RANDBETWEEN(0,255)),2) &amp; RIGHT("0"&amp;DEC2HEX(RANDBETWEEN(0,255)),2) &amp; RIGHT("0"&amp;DEC2HEX(RANDBETWEEN(0,255)),2)</f>
        <v>9B2CD1</v>
      </c>
      <c r="E131">
        <f>1</f>
        <v>1</v>
      </c>
      <c r="F131" t="str">
        <f t="shared" ca="1" si="4"/>
        <v>{\"featureType\":\"poi.food_and_drink.winery\",\"elementType\":\"geometry.fill\",\"stylers\":[{\"visibility\":\"on\"},{\"color\":\"#9B2CD1\"},{\"weight\":1}]},</v>
      </c>
    </row>
    <row r="132" spans="1:6">
      <c r="A132" s="7" t="s">
        <v>18</v>
      </c>
      <c r="B132" t="str" cm="1">
        <f t="array" ref="B132">INDEX('CONSTRUCTION 7 Types'!A:A,COUNTIF(A$2:A132,A132))</f>
        <v>geometry.fill</v>
      </c>
      <c r="C132" t="s">
        <v>245</v>
      </c>
      <c r="D132" t="str">
        <f t="shared" ca="1" si="5"/>
        <v>F8F3F0</v>
      </c>
      <c r="E132">
        <f>1</f>
        <v>1</v>
      </c>
      <c r="F132" t="str">
        <f t="shared" ca="1" si="4"/>
        <v>{\"featureType\":\"poi.lodging\",\"elementType\":\"geometry.fill\",\"stylers\":[{\"visibility\":\"on\"},{\"color\":\"#F8F3F0\"},{\"weight\":1}]},</v>
      </c>
    </row>
    <row r="133" spans="1:6">
      <c r="A133" s="7" t="s">
        <v>19</v>
      </c>
      <c r="B133" t="str" cm="1">
        <f t="array" ref="B133">INDEX('CONSTRUCTION 7 Types'!A:A,COUNTIF(A$2:A133,A133))</f>
        <v>geometry.fill</v>
      </c>
      <c r="C133" t="s">
        <v>245</v>
      </c>
      <c r="D133" t="str">
        <f t="shared" ca="1" si="5"/>
        <v>E884EB</v>
      </c>
      <c r="E133">
        <f>1</f>
        <v>1</v>
      </c>
      <c r="F133" t="str">
        <f t="shared" ca="1" si="4"/>
        <v>{\"featureType\":\"poi.outdoor_area_or_point\",\"elementType\":\"geometry.fill\",\"stylers\":[{\"visibility\":\"on\"},{\"color\":\"#E884EB\"},{\"weight\":1}]},</v>
      </c>
    </row>
    <row r="134" spans="1:6">
      <c r="A134" s="7" t="s">
        <v>20</v>
      </c>
      <c r="B134" t="str" cm="1">
        <f t="array" ref="B134">INDEX('CONSTRUCTION 7 Types'!A:A,COUNTIF(A$2:A134,A134))</f>
        <v>geometry.fill</v>
      </c>
      <c r="C134" t="s">
        <v>245</v>
      </c>
      <c r="D134" t="str">
        <f t="shared" ca="1" si="5"/>
        <v>3D70B4</v>
      </c>
      <c r="E134">
        <f>1</f>
        <v>1</v>
      </c>
      <c r="F134" t="str">
        <f t="shared" ca="1" si="4"/>
        <v>{\"featureType\":\"poi.outdoor_area_or_point.beach\",\"elementType\":\"geometry.fill\",\"stylers\":[{\"visibility\":\"on\"},{\"color\":\"#3D70B4\"},{\"weight\":1}]},</v>
      </c>
    </row>
    <row r="135" spans="1:6">
      <c r="A135" s="7" t="s">
        <v>21</v>
      </c>
      <c r="B135" t="str" cm="1">
        <f t="array" ref="B135">INDEX('CONSTRUCTION 7 Types'!A:A,COUNTIF(A$2:A135,A135))</f>
        <v>geometry.fill</v>
      </c>
      <c r="C135" t="s">
        <v>245</v>
      </c>
      <c r="D135" t="str">
        <f t="shared" ca="1" si="5"/>
        <v>CDE427</v>
      </c>
      <c r="E135">
        <f>1</f>
        <v>1</v>
      </c>
      <c r="F135" t="str">
        <f t="shared" ca="1" si="4"/>
        <v>{\"featureType\":\"poi.outdoor_area_or_point.boating\",\"elementType\":\"geometry.fill\",\"stylers\":[{\"visibility\":\"on\"},{\"color\":\"#CDE427\"},{\"weight\":1}]},</v>
      </c>
    </row>
    <row r="136" spans="1:6">
      <c r="A136" s="7" t="s">
        <v>22</v>
      </c>
      <c r="B136" t="str" cm="1">
        <f t="array" ref="B136">INDEX('CONSTRUCTION 7 Types'!A:A,COUNTIF(A$2:A136,A136))</f>
        <v>geometry.fill</v>
      </c>
      <c r="C136" t="s">
        <v>245</v>
      </c>
      <c r="D136" t="str">
        <f t="shared" ca="1" si="5"/>
        <v>0CA34E</v>
      </c>
      <c r="E136">
        <f>1</f>
        <v>1</v>
      </c>
      <c r="F136" t="str">
        <f t="shared" ca="1" si="4"/>
        <v>{\"featureType\":\"poi.outdoor_area_or_point.fishing\",\"elementType\":\"geometry.fill\",\"stylers\":[{\"visibility\":\"on\"},{\"color\":\"#0CA34E\"},{\"weight\":1}]},</v>
      </c>
    </row>
    <row r="137" spans="1:6">
      <c r="A137" s="7" t="s">
        <v>23</v>
      </c>
      <c r="B137" t="str" cm="1">
        <f t="array" ref="B137">INDEX('CONSTRUCTION 7 Types'!A:A,COUNTIF(A$2:A137,A137))</f>
        <v>geometry.fill</v>
      </c>
      <c r="C137" t="s">
        <v>245</v>
      </c>
      <c r="D137" t="str">
        <f t="shared" ca="1" si="5"/>
        <v>A2C816</v>
      </c>
      <c r="E137">
        <f>1</f>
        <v>1</v>
      </c>
      <c r="F137" t="str">
        <f t="shared" ca="1" si="4"/>
        <v>{\"featureType\":\"poi.outdoor_area_or_point.golf_course\",\"elementType\":\"geometry.fill\",\"stylers\":[{\"visibility\":\"on\"},{\"color\":\"#A2C816\"},{\"weight\":1}]},</v>
      </c>
    </row>
    <row r="138" spans="1:6">
      <c r="A138" s="7" t="s">
        <v>24</v>
      </c>
      <c r="B138" t="str" cm="1">
        <f t="array" ref="B138">INDEX('CONSTRUCTION 7 Types'!A:A,COUNTIF(A$2:A138,A138))</f>
        <v>geometry.fill</v>
      </c>
      <c r="C138" t="s">
        <v>245</v>
      </c>
      <c r="D138" t="str">
        <f t="shared" ca="1" si="5"/>
        <v>8A3D07</v>
      </c>
      <c r="E138">
        <f>1</f>
        <v>1</v>
      </c>
      <c r="F138" t="str">
        <f t="shared" ca="1" si="4"/>
        <v>{\"featureType\":\"poi.outdoor_area_or_point.hotspring\",\"elementType\":\"geometry.fill\",\"stylers\":[{\"visibility\":\"on\"},{\"color\":\"#8A3D07\"},{\"weight\":1}]},</v>
      </c>
    </row>
    <row r="139" spans="1:6">
      <c r="A139" s="7" t="s">
        <v>25</v>
      </c>
      <c r="B139" t="str" cm="1">
        <f t="array" ref="B139">INDEX('CONSTRUCTION 7 Types'!A:A,COUNTIF(A$2:A139,A139))</f>
        <v>geometry.fill</v>
      </c>
      <c r="C139" t="s">
        <v>245</v>
      </c>
      <c r="D139" t="str">
        <f t="shared" ca="1" si="5"/>
        <v>BE175A</v>
      </c>
      <c r="E139">
        <f>1</f>
        <v>1</v>
      </c>
      <c r="F139" t="str">
        <f t="shared" ca="1" si="4"/>
        <v>{\"featureType\":\"poi.outdoor_area_or_point.nature_reserve\",\"elementType\":\"geometry.fill\",\"stylers\":[{\"visibility\":\"on\"},{\"color\":\"#BE175A\"},{\"weight\":1}]},</v>
      </c>
    </row>
    <row r="140" spans="1:6">
      <c r="A140" s="7" t="s">
        <v>26</v>
      </c>
      <c r="B140" t="str" cm="1">
        <f t="array" ref="B140">INDEX('CONSTRUCTION 7 Types'!A:A,COUNTIF(A$2:A140,A140))</f>
        <v>geometry.fill</v>
      </c>
      <c r="C140" t="s">
        <v>245</v>
      </c>
      <c r="D140" t="str">
        <f t="shared" ca="1" si="5"/>
        <v>111DE4</v>
      </c>
      <c r="E140">
        <f>1</f>
        <v>1</v>
      </c>
      <c r="F140" t="str">
        <f t="shared" ca="1" si="4"/>
        <v>{\"featureType\":\"poi.outdoor_area_or_point.park\",\"elementType\":\"geometry.fill\",\"stylers\":[{\"visibility\":\"on\"},{\"color\":\"#111DE4\"},{\"weight\":1}]},</v>
      </c>
    </row>
    <row r="141" spans="1:6">
      <c r="A141" s="7" t="s">
        <v>27</v>
      </c>
      <c r="B141" t="str" cm="1">
        <f t="array" ref="B141">INDEX('CONSTRUCTION 7 Types'!A:A,COUNTIF(A$2:A141,A141))</f>
        <v>geometry.fill</v>
      </c>
      <c r="C141" t="s">
        <v>245</v>
      </c>
      <c r="D141" t="str">
        <f t="shared" ca="1" si="5"/>
        <v>9A81FF</v>
      </c>
      <c r="E141">
        <f>1</f>
        <v>1</v>
      </c>
      <c r="F141" t="str">
        <f t="shared" ca="1" si="4"/>
        <v>{\"featureType\":\"poi.outdoor_area_or_point.peak\",\"elementType\":\"geometry.fill\",\"stylers\":[{\"visibility\":\"on\"},{\"color\":\"#9A81FF\"},{\"weight\":1}]},</v>
      </c>
    </row>
    <row r="142" spans="1:6">
      <c r="A142" s="7" t="s">
        <v>28</v>
      </c>
      <c r="B142" t="str" cm="1">
        <f t="array" ref="B142">INDEX('CONSTRUCTION 7 Types'!A:A,COUNTIF(A$2:A142,A142))</f>
        <v>geometry.fill</v>
      </c>
      <c r="C142" t="s">
        <v>245</v>
      </c>
      <c r="D142" t="str">
        <f t="shared" ca="1" si="5"/>
        <v>D05FD9</v>
      </c>
      <c r="E142">
        <f>1</f>
        <v>1</v>
      </c>
      <c r="F142" t="str">
        <f t="shared" ca="1" si="4"/>
        <v>{\"featureType\":\"poi.outdoor_area_or_point.sports_complex\",\"elementType\":\"geometry.fill\",\"stylers\":[{\"visibility\":\"on\"},{\"color\":\"#D05FD9\"},{\"weight\":1}]},</v>
      </c>
    </row>
    <row r="143" spans="1:6">
      <c r="A143" s="7" t="s">
        <v>29</v>
      </c>
      <c r="B143" t="str" cm="1">
        <f t="array" ref="B143">INDEX('CONSTRUCTION 7 Types'!A:A,COUNTIF(A$2:A143,A143))</f>
        <v>geometry.fill</v>
      </c>
      <c r="C143" t="s">
        <v>245</v>
      </c>
      <c r="D143" t="str">
        <f t="shared" ca="1" si="5"/>
        <v>1E40E0</v>
      </c>
      <c r="E143">
        <f>1</f>
        <v>1</v>
      </c>
      <c r="F143" t="str">
        <f t="shared" ca="1" si="4"/>
        <v>{\"featureType\":\"poi.outdoor_area_or_point.sports_field\",\"elementType\":\"geometry.fill\",\"stylers\":[{\"visibility\":\"on\"},{\"color\":\"#1E40E0\"},{\"weight\":1}]},</v>
      </c>
    </row>
    <row r="144" spans="1:6">
      <c r="A144" s="7" t="s">
        <v>30</v>
      </c>
      <c r="B144" t="str" cm="1">
        <f t="array" ref="B144">INDEX('CONSTRUCTION 7 Types'!A:A,COUNTIF(A$2:A144,A144))</f>
        <v>geometry.fill</v>
      </c>
      <c r="C144" t="s">
        <v>245</v>
      </c>
      <c r="D144" t="str">
        <f t="shared" ca="1" si="5"/>
        <v>DCC03C</v>
      </c>
      <c r="E144">
        <f>1</f>
        <v>1</v>
      </c>
      <c r="F144" t="str">
        <f t="shared" ca="1" si="4"/>
        <v>{\"featureType\":\"poi.outdoor_area_or_point.trailhead\",\"elementType\":\"geometry.fill\",\"stylers\":[{\"visibility\":\"on\"},{\"color\":\"#DCC03C\"},{\"weight\":1}]},</v>
      </c>
    </row>
    <row r="145" spans="1:6">
      <c r="A145" s="7" t="s">
        <v>31</v>
      </c>
      <c r="B145" t="str" cm="1">
        <f t="array" ref="B145">INDEX('CONSTRUCTION 7 Types'!A:A,COUNTIF(A$2:A145,A145))</f>
        <v>geometry.fill</v>
      </c>
      <c r="C145" t="s">
        <v>245</v>
      </c>
      <c r="D145" t="str">
        <f t="shared" ca="1" si="5"/>
        <v>786403</v>
      </c>
      <c r="E145">
        <f>1</f>
        <v>1</v>
      </c>
      <c r="F145" t="str">
        <f t="shared" ca="1" si="4"/>
        <v>{\"featureType\":\"poi.outdoor_area_or_point.zoo\",\"elementType\":\"geometry.fill\",\"stylers\":[{\"visibility\":\"on\"},{\"color\":\"#786403\"},{\"weight\":1}]},</v>
      </c>
    </row>
    <row r="146" spans="1:6">
      <c r="A146" s="7" t="s">
        <v>32</v>
      </c>
      <c r="B146" t="str" cm="1">
        <f t="array" ref="B146">INDEX('CONSTRUCTION 7 Types'!A:A,COUNTIF(A$2:A146,A146))</f>
        <v>geometry.fill</v>
      </c>
      <c r="C146" t="s">
        <v>245</v>
      </c>
      <c r="D146" t="str">
        <f t="shared" ca="1" si="5"/>
        <v>C8E5B5</v>
      </c>
      <c r="E146">
        <f>1</f>
        <v>1</v>
      </c>
      <c r="F146" t="str">
        <f t="shared" ca="1" si="4"/>
        <v>{\"featureType\":\"poi.retail\",\"elementType\":\"geometry.fill\",\"stylers\":[{\"visibility\":\"on\"},{\"color\":\"#C8E5B5\"},{\"weight\":1}]},</v>
      </c>
    </row>
    <row r="147" spans="1:6">
      <c r="A147" s="7" t="s">
        <v>33</v>
      </c>
      <c r="B147" t="str" cm="1">
        <f t="array" ref="B147">INDEX('CONSTRUCTION 7 Types'!A:A,COUNTIF(A$2:A147,A147))</f>
        <v>geometry.fill</v>
      </c>
      <c r="C147" t="s">
        <v>245</v>
      </c>
      <c r="D147" t="str">
        <f t="shared" ca="1" si="5"/>
        <v>A31518</v>
      </c>
      <c r="E147">
        <f>1</f>
        <v>1</v>
      </c>
      <c r="F147" t="str">
        <f t="shared" ca="1" si="4"/>
        <v>{\"featureType\":\"poi.retail.grocery\",\"elementType\":\"geometry.fill\",\"stylers\":[{\"visibility\":\"on\"},{\"color\":\"#A31518\"},{\"weight\":1}]},</v>
      </c>
    </row>
    <row r="148" spans="1:6">
      <c r="A148" s="7" t="s">
        <v>34</v>
      </c>
      <c r="B148" t="str" cm="1">
        <f t="array" ref="B148">INDEX('CONSTRUCTION 7 Types'!A:A,COUNTIF(A$2:A148,A148))</f>
        <v>geometry.fill</v>
      </c>
      <c r="C148" t="s">
        <v>245</v>
      </c>
      <c r="D148" t="str">
        <f t="shared" ca="1" si="5"/>
        <v>C527B8</v>
      </c>
      <c r="E148">
        <f>1</f>
        <v>1</v>
      </c>
      <c r="F148" t="str">
        <f t="shared" ca="1" si="4"/>
        <v>{\"featureType\":\"poi.retail.shopping\",\"elementType\":\"geometry.fill\",\"stylers\":[{\"visibility\":\"on\"},{\"color\":\"#C527B8\"},{\"weight\":1}]},</v>
      </c>
    </row>
    <row r="149" spans="1:6">
      <c r="A149" s="7" t="s">
        <v>35</v>
      </c>
      <c r="B149" t="str" cm="1">
        <f t="array" ref="B149">INDEX('CONSTRUCTION 7 Types'!A:A,COUNTIF(A$2:A149,A149))</f>
        <v>geometry.fill</v>
      </c>
      <c r="C149" t="s">
        <v>245</v>
      </c>
      <c r="D149" t="str">
        <f t="shared" ca="1" si="5"/>
        <v>051F5E</v>
      </c>
      <c r="E149">
        <f>1</f>
        <v>1</v>
      </c>
      <c r="F149" t="str">
        <f t="shared" ca="1" si="4"/>
        <v>{\"featureType\":\"poi.services\",\"elementType\":\"geometry.fill\",\"stylers\":[{\"visibility\":\"on\"},{\"color\":\"#051F5E\"},{\"weight\":1}]},</v>
      </c>
    </row>
    <row r="150" spans="1:6">
      <c r="A150" s="7" t="s">
        <v>36</v>
      </c>
      <c r="B150" t="str" cm="1">
        <f t="array" ref="B150">INDEX('CONSTRUCTION 7 Types'!A:A,COUNTIF(A$2:A150,A150))</f>
        <v>geometry.fill</v>
      </c>
      <c r="C150" t="s">
        <v>245</v>
      </c>
      <c r="D150" t="str">
        <f t="shared" ca="1" si="5"/>
        <v>3971C5</v>
      </c>
      <c r="E150">
        <f>1</f>
        <v>1</v>
      </c>
      <c r="F150" t="str">
        <f t="shared" ca="1" si="4"/>
        <v>{\"featureType\":\"poi.services.atm\",\"elementType\":\"geometry.fill\",\"stylers\":[{\"visibility\":\"on\"},{\"color\":\"#3971C5\"},{\"weight\":1}]},</v>
      </c>
    </row>
    <row r="151" spans="1:6">
      <c r="A151" s="7" t="s">
        <v>37</v>
      </c>
      <c r="B151" t="str" cm="1">
        <f t="array" ref="B151">INDEX('CONSTRUCTION 7 Types'!A:A,COUNTIF(A$2:A151,A151))</f>
        <v>geometry.fill</v>
      </c>
      <c r="C151" t="s">
        <v>245</v>
      </c>
      <c r="D151" t="str">
        <f t="shared" ca="1" si="5"/>
        <v>97057E</v>
      </c>
      <c r="E151">
        <f>1</f>
        <v>1</v>
      </c>
      <c r="F151" t="str">
        <f t="shared" ca="1" si="4"/>
        <v>{\"featureType\":\"poi.services.bank\",\"elementType\":\"geometry.fill\",\"stylers\":[{\"visibility\":\"on\"},{\"color\":\"#97057E\"},{\"weight\":1}]},</v>
      </c>
    </row>
    <row r="152" spans="1:6">
      <c r="A152" s="7" t="s">
        <v>38</v>
      </c>
      <c r="B152" t="str" cm="1">
        <f t="array" ref="B152">INDEX('CONSTRUCTION 7 Types'!A:A,COUNTIF(A$2:A152,A152))</f>
        <v>geometry.fill</v>
      </c>
      <c r="C152" t="s">
        <v>245</v>
      </c>
      <c r="D152" t="str">
        <f t="shared" ca="1" si="5"/>
        <v>FD120F</v>
      </c>
      <c r="E152">
        <f>1</f>
        <v>1</v>
      </c>
      <c r="F152" t="str">
        <f t="shared" ca="1" si="4"/>
        <v>{\"featureType\":\"poi.services.car_rental\",\"elementType\":\"geometry.fill\",\"stylers\":[{\"visibility\":\"on\"},{\"color\":\"#FD120F\"},{\"weight\":1}]},</v>
      </c>
    </row>
    <row r="153" spans="1:6">
      <c r="A153" s="7" t="s">
        <v>39</v>
      </c>
      <c r="B153" t="str" cm="1">
        <f t="array" ref="B153">INDEX('CONSTRUCTION 7 Types'!A:A,COUNTIF(A$2:A153,A153))</f>
        <v>geometry.fill</v>
      </c>
      <c r="C153" t="s">
        <v>245</v>
      </c>
      <c r="D153" t="str">
        <f t="shared" ca="1" si="5"/>
        <v>491587</v>
      </c>
      <c r="E153">
        <f>1</f>
        <v>1</v>
      </c>
      <c r="F153" t="str">
        <f t="shared" ca="1" si="4"/>
        <v>{\"featureType\":\"poi.services.ev_charging_station\",\"elementType\":\"geometry.fill\",\"stylers\":[{\"visibility\":\"on\"},{\"color\":\"#491587\"},{\"weight\":1}]},</v>
      </c>
    </row>
    <row r="154" spans="1:6">
      <c r="A154" s="7" t="s">
        <v>40</v>
      </c>
      <c r="B154" t="str" cm="1">
        <f t="array" ref="B154">INDEX('CONSTRUCTION 7 Types'!A:A,COUNTIF(A$2:A154,A154))</f>
        <v>geometry.fill</v>
      </c>
      <c r="C154" t="s">
        <v>245</v>
      </c>
      <c r="D154" t="str">
        <f t="shared" ca="1" si="5"/>
        <v>DF6F55</v>
      </c>
      <c r="E154">
        <f>1</f>
        <v>1</v>
      </c>
      <c r="F154" t="str">
        <f t="shared" ca="1" si="4"/>
        <v>{\"featureType\":\"poi.services.gas_station\",\"elementType\":\"geometry.fill\",\"stylers\":[{\"visibility\":\"on\"},{\"color\":\"#DF6F55\"},{\"weight\":1}]},</v>
      </c>
    </row>
    <row r="155" spans="1:6">
      <c r="A155" s="7" t="s">
        <v>41</v>
      </c>
      <c r="B155" t="str" cm="1">
        <f t="array" ref="B155">INDEX('CONSTRUCTION 7 Types'!A:A,COUNTIF(A$2:A155,A155))</f>
        <v>geometry.fill</v>
      </c>
      <c r="C155" t="s">
        <v>245</v>
      </c>
      <c r="D155" t="str">
        <f t="shared" ca="1" si="5"/>
        <v>8A09EE</v>
      </c>
      <c r="E155">
        <f>1</f>
        <v>1</v>
      </c>
      <c r="F155" t="str">
        <f t="shared" ca="1" si="4"/>
        <v>{\"featureType\":\"poi.services.parking_lot\",\"elementType\":\"geometry.fill\",\"stylers\":[{\"visibility\":\"on\"},{\"color\":\"#8A09EE\"},{\"weight\":1}]},</v>
      </c>
    </row>
    <row r="156" spans="1:6">
      <c r="A156" s="7" t="s">
        <v>42</v>
      </c>
      <c r="B156" t="str" cm="1">
        <f t="array" ref="B156">INDEX('CONSTRUCTION 7 Types'!A:A,COUNTIF(A$2:A156,A156))</f>
        <v>geometry.fill</v>
      </c>
      <c r="C156" t="s">
        <v>245</v>
      </c>
      <c r="D156" t="str">
        <f t="shared" ca="1" si="5"/>
        <v>532F6F</v>
      </c>
      <c r="E156">
        <f>1</f>
        <v>1</v>
      </c>
      <c r="F156" t="str">
        <f t="shared" ca="1" si="4"/>
        <v>{\"featureType\":\"poi.services.post_office\",\"elementType\":\"geometry.fill\",\"stylers\":[{\"visibility\":\"on\"},{\"color\":\"#532F6F\"},{\"weight\":1}]},</v>
      </c>
    </row>
    <row r="157" spans="1:6">
      <c r="A157" s="7" t="s">
        <v>43</v>
      </c>
      <c r="B157" t="str" cm="1">
        <f t="array" ref="B157">INDEX('CONSTRUCTION 7 Types'!A:A,COUNTIF(A$2:A157,A157))</f>
        <v>geometry.fill</v>
      </c>
      <c r="C157" t="s">
        <v>245</v>
      </c>
      <c r="D157" t="str">
        <f t="shared" ca="1" si="5"/>
        <v>7CFA0A</v>
      </c>
      <c r="E157">
        <f>1</f>
        <v>1</v>
      </c>
      <c r="F157" t="str">
        <f t="shared" ca="1" si="4"/>
        <v>{\"featureType\":\"poi.services.rest_stop\",\"elementType\":\"geometry.fill\",\"stylers\":[{\"visibility\":\"on\"},{\"color\":\"#7CFA0A\"},{\"weight\":1}]},</v>
      </c>
    </row>
    <row r="158" spans="1:6">
      <c r="A158" s="7" t="s">
        <v>44</v>
      </c>
      <c r="B158" t="str" cm="1">
        <f t="array" ref="B158">INDEX('CONSTRUCTION 7 Types'!A:A,COUNTIF(A$2:A158,A158))</f>
        <v>geometry.fill</v>
      </c>
      <c r="C158" t="s">
        <v>245</v>
      </c>
      <c r="D158" t="str">
        <f t="shared" ca="1" si="5"/>
        <v>581B36</v>
      </c>
      <c r="E158">
        <f>1</f>
        <v>1</v>
      </c>
      <c r="F158" t="str">
        <f t="shared" ca="1" si="4"/>
        <v>{\"featureType\":\"poi.services.restroom\",\"elementType\":\"geometry.fill\",\"stylers\":[{\"visibility\":\"on\"},{\"color\":\"#581B36\"},{\"weight\":1}]},</v>
      </c>
    </row>
    <row r="159" spans="1:6">
      <c r="A159" s="7" t="s">
        <v>45</v>
      </c>
      <c r="B159" t="str" cm="1">
        <f t="array" ref="B159">INDEX('CONSTRUCTION 7 Types'!A:A,COUNTIF(A$2:A159,A159))</f>
        <v>geometry.fill</v>
      </c>
      <c r="C159" t="s">
        <v>245</v>
      </c>
      <c r="D159" t="str">
        <f t="shared" ca="1" si="5"/>
        <v>81AE74</v>
      </c>
      <c r="E159">
        <f>1</f>
        <v>1</v>
      </c>
      <c r="F159" t="str">
        <f t="shared" ca="1" si="4"/>
        <v>{\"featureType\":\"poi.transit_poi\",\"elementType\":\"geometry.fill\",\"stylers\":[{\"visibility\":\"on\"},{\"color\":\"#81AE74\"},{\"weight\":1}]},</v>
      </c>
    </row>
    <row r="160" spans="1:6">
      <c r="A160" s="7" t="s">
        <v>46</v>
      </c>
      <c r="B160" t="str" cm="1">
        <f t="array" ref="B160">INDEX('CONSTRUCTION 7 Types'!A:A,COUNTIF(A$2:A160,A160))</f>
        <v>geometry.fill</v>
      </c>
      <c r="C160" t="s">
        <v>245</v>
      </c>
      <c r="D160" t="str">
        <f t="shared" ca="1" si="5"/>
        <v>ED3554</v>
      </c>
      <c r="E160">
        <f>1</f>
        <v>1</v>
      </c>
      <c r="F160" t="str">
        <f t="shared" ca="1" si="4"/>
        <v>{\"featureType\":\"poi.transit_poi.airport\",\"elementType\":\"geometry.fill\",\"stylers\":[{\"visibility\":\"on\"},{\"color\":\"#ED3554\"},{\"weight\":1}]},</v>
      </c>
    </row>
    <row r="161" spans="1:6">
      <c r="A161" s="7" t="s">
        <v>47</v>
      </c>
      <c r="B161" t="str" cm="1">
        <f t="array" ref="B161">INDEX('CONSTRUCTION 7 Types'!A:A,COUNTIF(A$2:A161,A161))</f>
        <v>geometry.fill</v>
      </c>
      <c r="C161" t="s">
        <v>245</v>
      </c>
      <c r="D161" t="str">
        <f t="shared" ca="1" si="5"/>
        <v>197E67</v>
      </c>
      <c r="E161">
        <f>1</f>
        <v>1</v>
      </c>
      <c r="F161" t="str">
        <f t="shared" ca="1" si="4"/>
        <v>{\"featureType\":\"poi.other_poi\",\"elementType\":\"geometry.fill\",\"stylers\":[{\"visibility\":\"on\"},{\"color\":\"#197E67\"},{\"weight\":1}]},</v>
      </c>
    </row>
    <row r="162" spans="1:6">
      <c r="A162" s="7" t="s">
        <v>48</v>
      </c>
      <c r="B162" t="str" cm="1">
        <f t="array" ref="B162">INDEX('CONSTRUCTION 7 Types'!A:A,COUNTIF(A$2:A162,A162))</f>
        <v>geometry.fill</v>
      </c>
      <c r="C162" t="s">
        <v>245</v>
      </c>
      <c r="D162" t="str">
        <f t="shared" ca="1" si="5"/>
        <v>C1791F</v>
      </c>
      <c r="E162">
        <f>1</f>
        <v>1</v>
      </c>
      <c r="F162" t="str">
        <f t="shared" ca="1" si="4"/>
        <v>{\"featureType\":\"poi.other_poi.bridge\",\"elementType\":\"geometry.fill\",\"stylers\":[{\"visibility\":\"on\"},{\"color\":\"#C1791F\"},{\"weight\":1}]},</v>
      </c>
    </row>
    <row r="163" spans="1:6">
      <c r="A163" s="7" t="s">
        <v>49</v>
      </c>
      <c r="B163" t="str" cm="1">
        <f t="array" ref="B163">INDEX('CONSTRUCTION 7 Types'!A:A,COUNTIF(A$2:A163,A163))</f>
        <v>geometry.fill</v>
      </c>
      <c r="C163" t="s">
        <v>245</v>
      </c>
      <c r="D163" t="str">
        <f t="shared" ca="1" si="5"/>
        <v>226F78</v>
      </c>
      <c r="E163">
        <f>1</f>
        <v>1</v>
      </c>
      <c r="F163" t="str">
        <f t="shared" ca="1" si="4"/>
        <v>{\"featureType\":\"poi.other_poi.cemetery\",\"elementType\":\"geometry.fill\",\"stylers\":[{\"visibility\":\"on\"},{\"color\":\"#226F78\"},{\"weight\":1}]},</v>
      </c>
    </row>
    <row r="164" spans="1:6">
      <c r="A164" s="7" t="s">
        <v>50</v>
      </c>
      <c r="B164" t="str" cm="1">
        <f t="array" ref="B164">INDEX('CONSTRUCTION 7 Types'!A:A,COUNTIF(A$2:A164,A164))</f>
        <v>geometry.fill</v>
      </c>
      <c r="C164" t="s">
        <v>245</v>
      </c>
      <c r="D164" t="str">
        <f t="shared" ca="1" si="5"/>
        <v>360022</v>
      </c>
      <c r="E164">
        <f>1</f>
        <v>1</v>
      </c>
      <c r="F164" t="str">
        <f t="shared" ca="1" si="4"/>
        <v>{\"featureType\":\"poi.other_poi.government\",\"elementType\":\"geometry.fill\",\"stylers\":[{\"visibility\":\"on\"},{\"color\":\"#360022\"},{\"weight\":1}]},</v>
      </c>
    </row>
    <row r="165" spans="1:6">
      <c r="A165" s="7" t="s">
        <v>51</v>
      </c>
      <c r="B165" t="str" cm="1">
        <f t="array" ref="B165">INDEX('CONSTRUCTION 7 Types'!A:A,COUNTIF(A$2:A165,A165))</f>
        <v>geometry.fill</v>
      </c>
      <c r="C165" t="s">
        <v>245</v>
      </c>
      <c r="D165" t="str">
        <f t="shared" ca="1" si="5"/>
        <v>84D6F3</v>
      </c>
      <c r="E165">
        <f>1</f>
        <v>1</v>
      </c>
      <c r="F165" t="str">
        <f t="shared" ca="1" si="4"/>
        <v>{\"featureType\":\"poi.other_poi.library\",\"elementType\":\"geometry.fill\",\"stylers\":[{\"visibility\":\"on\"},{\"color\":\"#84D6F3\"},{\"weight\":1}]},</v>
      </c>
    </row>
    <row r="166" spans="1:6">
      <c r="A166" s="7" t="s">
        <v>52</v>
      </c>
      <c r="B166" t="str" cm="1">
        <f t="array" ref="B166">INDEX('CONSTRUCTION 7 Types'!A:A,COUNTIF(A$2:A166,A166))</f>
        <v>geometry.fill</v>
      </c>
      <c r="C166" t="s">
        <v>245</v>
      </c>
      <c r="D166" t="str">
        <f t="shared" ca="1" si="5"/>
        <v>12A5FA</v>
      </c>
      <c r="E166">
        <f>1</f>
        <v>1</v>
      </c>
      <c r="F166" t="str">
        <f t="shared" ca="1" si="4"/>
        <v>{\"featureType\":\"poi.other_poi.military\",\"elementType\":\"geometry.fill\",\"stylers\":[{\"visibility\":\"on\"},{\"color\":\"#12A5FA\"},{\"weight\":1}]},</v>
      </c>
    </row>
    <row r="167" spans="1:6">
      <c r="A167" s="7" t="s">
        <v>53</v>
      </c>
      <c r="B167" t="str" cm="1">
        <f t="array" ref="B167">INDEX('CONSTRUCTION 7 Types'!A:A,COUNTIF(A$2:A167,A167))</f>
        <v>geometry.fill</v>
      </c>
      <c r="C167" t="s">
        <v>245</v>
      </c>
      <c r="D167" t="str">
        <f t="shared" ca="1" si="5"/>
        <v>742E4E</v>
      </c>
      <c r="E167">
        <f>1</f>
        <v>1</v>
      </c>
      <c r="F167" t="str">
        <f t="shared" ca="1" si="4"/>
        <v>{\"featureType\":\"poi.other_poi.temple\",\"elementType\":\"geometry.fill\",\"stylers\":[{\"visibility\":\"on\"},{\"color\":\"#742E4E\"},{\"weight\":1}]},</v>
      </c>
    </row>
    <row r="168" spans="1:6">
      <c r="A168" s="7" t="s">
        <v>54</v>
      </c>
      <c r="B168" t="str" cm="1">
        <f t="array" ref="B168">INDEX('CONSTRUCTION 7 Types'!A:A,COUNTIF(A$2:A168,A168))</f>
        <v>geometry.fill</v>
      </c>
      <c r="C168" t="s">
        <v>245</v>
      </c>
      <c r="D168" t="str">
        <f t="shared" ca="1" si="5"/>
        <v>712951</v>
      </c>
      <c r="E168">
        <f>1</f>
        <v>1</v>
      </c>
      <c r="F168" t="str">
        <f t="shared" ca="1" si="4"/>
        <v>{\"featureType\":\"poi.other_poi.school\",\"elementType\":\"geometry.fill\",\"stylers\":[{\"visibility\":\"on\"},{\"color\":\"#712951\"},{\"weight\":1}]},</v>
      </c>
    </row>
    <row r="169" spans="1:6">
      <c r="A169" s="7" t="s">
        <v>55</v>
      </c>
      <c r="B169" t="str" cm="1">
        <f t="array" ref="B169">INDEX('CONSTRUCTION 7 Types'!A:A,COUNTIF(A$2:A169,A169))</f>
        <v>geometry.fill</v>
      </c>
      <c r="C169" t="s">
        <v>245</v>
      </c>
      <c r="D169" t="str">
        <f t="shared" ca="1" si="5"/>
        <v>EF94A0</v>
      </c>
      <c r="E169">
        <f>1</f>
        <v>1</v>
      </c>
      <c r="F169" t="str">
        <f t="shared" ca="1" si="4"/>
        <v>{\"featureType\":\"poi.other_poi.town_square\",\"elementType\":\"geometry.fill\",\"stylers\":[{\"visibility\":\"on\"},{\"color\":\"#EF94A0\"},{\"weight\":1}]},</v>
      </c>
    </row>
    <row r="170" spans="1:6">
      <c r="A170" s="7" t="s">
        <v>56</v>
      </c>
      <c r="B170" t="str" cm="1">
        <f t="array" ref="B170">INDEX('CONSTRUCTION 7 Types'!A:A,COUNTIF(A$2:A170,A170))</f>
        <v>geometry.fill</v>
      </c>
      <c r="C170" t="s">
        <v>245</v>
      </c>
      <c r="D170" t="str">
        <f t="shared" ca="1" si="5"/>
        <v>84BB77</v>
      </c>
      <c r="E170">
        <f>1</f>
        <v>1</v>
      </c>
      <c r="F170" t="str">
        <f t="shared" ca="1" si="4"/>
        <v>{\"featureType\":\"administrative\",\"elementType\":\"geometry.fill\",\"stylers\":[{\"visibility\":\"on\"},{\"color\":\"#84BB77\"},{\"weight\":1}]},</v>
      </c>
    </row>
    <row r="171" spans="1:6">
      <c r="A171" s="7" t="s">
        <v>57</v>
      </c>
      <c r="B171" t="str" cm="1">
        <f t="array" ref="B171">INDEX('CONSTRUCTION 7 Types'!A:A,COUNTIF(A$2:A171,A171))</f>
        <v>geometry.fill</v>
      </c>
      <c r="C171" t="s">
        <v>245</v>
      </c>
      <c r="D171" t="str">
        <f t="shared" ca="1" si="5"/>
        <v>AB709D</v>
      </c>
      <c r="E171">
        <f>1</f>
        <v>1</v>
      </c>
      <c r="F171" t="str">
        <f t="shared" ca="1" si="4"/>
        <v>{\"featureType\":\"administrative.country\",\"elementType\":\"geometry.fill\",\"stylers\":[{\"visibility\":\"on\"},{\"color\":\"#AB709D\"},{\"weight\":1}]},</v>
      </c>
    </row>
    <row r="172" spans="1:6">
      <c r="A172" s="7" t="s">
        <v>58</v>
      </c>
      <c r="B172" t="str" cm="1">
        <f t="array" ref="B172">INDEX('CONSTRUCTION 7 Types'!A:A,COUNTIF(A$2:A172,A172))</f>
        <v>geometry.fill</v>
      </c>
      <c r="C172" t="s">
        <v>245</v>
      </c>
      <c r="D172" t="str">
        <f t="shared" ca="1" si="5"/>
        <v>E5C15B</v>
      </c>
      <c r="E172">
        <f>1</f>
        <v>1</v>
      </c>
      <c r="F172" t="str">
        <f t="shared" ca="1" si="4"/>
        <v>{\"featureType\":\"administrative.international_border\",\"elementType\":\"geometry.fill\",\"stylers\":[{\"visibility\":\"on\"},{\"color\":\"#E5C15B\"},{\"weight\":1}]},</v>
      </c>
    </row>
    <row r="173" spans="1:6">
      <c r="A173" s="7" t="s">
        <v>59</v>
      </c>
      <c r="B173" t="str" cm="1">
        <f t="array" ref="B173">INDEX('CONSTRUCTION 7 Types'!A:A,COUNTIF(A$2:A173,A173))</f>
        <v>geometry.fill</v>
      </c>
      <c r="C173" t="s">
        <v>245</v>
      </c>
      <c r="D173" t="str">
        <f t="shared" ca="1" si="5"/>
        <v>084EC7</v>
      </c>
      <c r="E173">
        <f>1</f>
        <v>1</v>
      </c>
      <c r="F173" t="str">
        <f t="shared" ca="1" si="4"/>
        <v>{\"featureType\":\"administrative.reservation\",\"elementType\":\"geometry.fill\",\"stylers\":[{\"visibility\":\"on\"},{\"color\":\"#084EC7\"},{\"weight\":1}]},</v>
      </c>
    </row>
    <row r="174" spans="1:6">
      <c r="A174" s="7" t="s">
        <v>60</v>
      </c>
      <c r="B174" t="str" cm="1">
        <f t="array" ref="B174">INDEX('CONSTRUCTION 7 Types'!A:A,COUNTIF(A$2:A174,A174))</f>
        <v>geometry.fill</v>
      </c>
      <c r="C174" t="s">
        <v>245</v>
      </c>
      <c r="D174" t="str">
        <f t="shared" ca="1" si="5"/>
        <v>0DC6E9</v>
      </c>
      <c r="E174">
        <f>1</f>
        <v>1</v>
      </c>
      <c r="F174" t="str">
        <f t="shared" ca="1" si="4"/>
        <v>{\"featureType\":\"administrative.top_level_admin\",\"elementType\":\"geometry.fill\",\"stylers\":[{\"visibility\":\"on\"},{\"color\":\"#0DC6E9\"},{\"weight\":1}]},</v>
      </c>
    </row>
    <row r="175" spans="1:6">
      <c r="A175" s="7" t="s">
        <v>61</v>
      </c>
      <c r="B175" t="str" cm="1">
        <f t="array" ref="B175">INDEX('CONSTRUCTION 7 Types'!A:A,COUNTIF(A$2:A175,A175))</f>
        <v>geometry.fill</v>
      </c>
      <c r="C175" t="s">
        <v>245</v>
      </c>
      <c r="D175" t="str">
        <f t="shared" ca="1" si="5"/>
        <v>EF6399</v>
      </c>
      <c r="E175">
        <f>1</f>
        <v>1</v>
      </c>
      <c r="F175" t="str">
        <f t="shared" ca="1" si="4"/>
        <v>{\"featureType\":\"administrative.base_city\",\"elementType\":\"geometry.fill\",\"stylers\":[{\"visibility\":\"on\"},{\"color\":\"#EF6399\"},{\"weight\":1}]},</v>
      </c>
    </row>
    <row r="176" spans="1:6">
      <c r="A176" s="7" t="s">
        <v>62</v>
      </c>
      <c r="B176" t="str" cm="1">
        <f t="array" ref="B176">INDEX('CONSTRUCTION 7 Types'!A:A,COUNTIF(A$2:A176,A176))</f>
        <v>geometry.fill</v>
      </c>
      <c r="C176" t="s">
        <v>245</v>
      </c>
      <c r="D176" t="str">
        <f t="shared" ca="1" si="5"/>
        <v>A05911</v>
      </c>
      <c r="E176">
        <f>1</f>
        <v>1</v>
      </c>
      <c r="F176" t="str">
        <f t="shared" ca="1" si="4"/>
        <v>{\"featureType\":\"administrative.sublocality\",\"elementType\":\"geometry.fill\",\"stylers\":[{\"visibility\":\"on\"},{\"color\":\"#A05911\"},{\"weight\":1}]},</v>
      </c>
    </row>
    <row r="177" spans="1:6">
      <c r="A177" s="7" t="s">
        <v>63</v>
      </c>
      <c r="B177" t="str" cm="1">
        <f t="array" ref="B177">INDEX('CONSTRUCTION 7 Types'!A:A,COUNTIF(A$2:A177,A177))</f>
        <v>geometry.fill</v>
      </c>
      <c r="C177" t="s">
        <v>245</v>
      </c>
      <c r="D177" t="str">
        <f t="shared" ca="1" si="5"/>
        <v>65792E</v>
      </c>
      <c r="E177">
        <f>1</f>
        <v>1</v>
      </c>
      <c r="F177" t="str">
        <f t="shared" ca="1" si="4"/>
        <v>{\"featureType\":\"administrative.neighborhood\",\"elementType\":\"geometry.fill\",\"stylers\":[{\"visibility\":\"on\"},{\"color\":\"#65792E\"},{\"weight\":1}]},</v>
      </c>
    </row>
    <row r="178" spans="1:6">
      <c r="A178" s="7" t="s">
        <v>64</v>
      </c>
      <c r="B178" t="str" cm="1">
        <f t="array" ref="B178">INDEX('CONSTRUCTION 7 Types'!A:A,COUNTIF(A$2:A178,A178))</f>
        <v>geometry.fill</v>
      </c>
      <c r="C178" t="s">
        <v>245</v>
      </c>
      <c r="D178" t="str">
        <f t="shared" ca="1" si="5"/>
        <v>9F62A9</v>
      </c>
      <c r="E178">
        <f>1</f>
        <v>1</v>
      </c>
      <c r="F178" t="str">
        <f t="shared" ca="1" si="4"/>
        <v>{\"featureType\":\"administrative.parcel\",\"elementType\":\"geometry.fill\",\"stylers\":[{\"visibility\":\"on\"},{\"color\":\"#9F62A9\"},{\"weight\":1}]},</v>
      </c>
    </row>
    <row r="179" spans="1:6">
      <c r="A179" s="7" t="s">
        <v>65</v>
      </c>
      <c r="B179" t="str" cm="1">
        <f t="array" ref="B179">INDEX('CONSTRUCTION 7 Types'!A:A,COUNTIF(A$2:A179,A179))</f>
        <v>geometry.fill</v>
      </c>
      <c r="C179" t="s">
        <v>245</v>
      </c>
      <c r="D179" t="str">
        <f t="shared" ca="1" si="5"/>
        <v>B84625</v>
      </c>
      <c r="E179">
        <f>1</f>
        <v>1</v>
      </c>
      <c r="F179" t="str">
        <f t="shared" ca="1" si="4"/>
        <v>{\"featureType\":\"transportation\",\"elementType\":\"geometry.fill\",\"stylers\":[{\"visibility\":\"on\"},{\"color\":\"#B84625\"},{\"weight\":1}]},</v>
      </c>
    </row>
    <row r="180" spans="1:6">
      <c r="A180" s="7" t="s">
        <v>66</v>
      </c>
      <c r="B180" t="str" cm="1">
        <f t="array" ref="B180">INDEX('CONSTRUCTION 7 Types'!A:A,COUNTIF(A$2:A180,A180))</f>
        <v>geometry.fill</v>
      </c>
      <c r="C180" t="s">
        <v>245</v>
      </c>
      <c r="D180" t="str">
        <f t="shared" ca="1" si="5"/>
        <v>8474FA</v>
      </c>
      <c r="E180">
        <f>1</f>
        <v>1</v>
      </c>
      <c r="F180" t="str">
        <f t="shared" ca="1" si="4"/>
        <v>{\"featureType\":\"transportation.all_buildings\",\"elementType\":\"geometry.fill\",\"stylers\":[{\"visibility\":\"on\"},{\"color\":\"#8474FA\"},{\"weight\":1}]},</v>
      </c>
    </row>
    <row r="181" spans="1:6">
      <c r="A181" s="7" t="s">
        <v>67</v>
      </c>
      <c r="B181" t="str" cm="1">
        <f t="array" ref="B181">INDEX('CONSTRUCTION 7 Types'!A:A,COUNTIF(A$2:A181,A181))</f>
        <v>geometry.fill</v>
      </c>
      <c r="C181" t="s">
        <v>245</v>
      </c>
      <c r="D181" t="str">
        <f t="shared" ca="1" si="5"/>
        <v>928846</v>
      </c>
      <c r="E181">
        <f>1</f>
        <v>1</v>
      </c>
      <c r="F181" t="str">
        <f t="shared" ca="1" si="4"/>
        <v>{\"featureType\":\"transportation.corridor\",\"elementType\":\"geometry.fill\",\"stylers\":[{\"visibility\":\"on\"},{\"color\":\"#928846\"},{\"weight\":1}]},</v>
      </c>
    </row>
    <row r="182" spans="1:6">
      <c r="A182" s="7" t="s">
        <v>68</v>
      </c>
      <c r="B182" t="str" cm="1">
        <f t="array" ref="B182">INDEX('CONSTRUCTION 7 Types'!A:A,COUNTIF(A$2:A182,A182))</f>
        <v>geometry.fill</v>
      </c>
      <c r="C182" t="s">
        <v>245</v>
      </c>
      <c r="D182" t="str">
        <f t="shared" ca="1" si="5"/>
        <v>18C8AD</v>
      </c>
      <c r="E182">
        <f>1</f>
        <v>1</v>
      </c>
      <c r="F182" t="str">
        <f t="shared" ca="1" si="4"/>
        <v>{\"featureType\":\"transportation.road\",\"elementType\":\"geometry.fill\",\"stylers\":[{\"visibility\":\"on\"},{\"color\":\"#18C8AD\"},{\"weight\":1}]},</v>
      </c>
    </row>
    <row r="183" spans="1:6">
      <c r="A183" s="7" t="s">
        <v>69</v>
      </c>
      <c r="B183" t="str" cm="1">
        <f t="array" ref="B183">INDEX('CONSTRUCTION 7 Types'!A:A,COUNTIF(A$2:A183,A183))</f>
        <v>geometry.fill</v>
      </c>
      <c r="C183" t="s">
        <v>245</v>
      </c>
      <c r="D183" t="str">
        <f t="shared" ca="1" si="5"/>
        <v>265DA6</v>
      </c>
      <c r="E183">
        <f>1</f>
        <v>1</v>
      </c>
      <c r="F183" t="str">
        <f t="shared" ca="1" si="4"/>
        <v>{\"featureType\":\"transportation.road.non_traffic\",\"elementType\":\"geometry.fill\",\"stylers\":[{\"visibility\":\"on\"},{\"color\":\"#265DA6\"},{\"weight\":1}]},</v>
      </c>
    </row>
    <row r="184" spans="1:6">
      <c r="A184" s="7" t="s">
        <v>70</v>
      </c>
      <c r="B184" t="str" cm="1">
        <f t="array" ref="B184">INDEX('CONSTRUCTION 7 Types'!A:A,COUNTIF(A$2:A184,A184))</f>
        <v>geometry.fill</v>
      </c>
      <c r="C184" t="s">
        <v>245</v>
      </c>
      <c r="D184" t="str">
        <f t="shared" ca="1" si="5"/>
        <v>376C57</v>
      </c>
      <c r="E184">
        <f>1</f>
        <v>1</v>
      </c>
      <c r="F184" t="str">
        <f t="shared" ca="1" si="4"/>
        <v>{\"featureType\":\"transportation.road.non_traffic.pedestrian_mall\",\"elementType\":\"geometry.fill\",\"stylers\":[{\"visibility\":\"on\"},{\"color\":\"#376C57\"},{\"weight\":1}]},</v>
      </c>
    </row>
    <row r="185" spans="1:6">
      <c r="A185" s="7" t="s">
        <v>71</v>
      </c>
      <c r="B185" t="str" cm="1">
        <f t="array" ref="B185">INDEX('CONSTRUCTION 7 Types'!A:A,COUNTIF(A$2:A185,A185))</f>
        <v>geometry.fill</v>
      </c>
      <c r="C185" t="s">
        <v>245</v>
      </c>
      <c r="D185" t="str">
        <f t="shared" ca="1" si="5"/>
        <v>207194</v>
      </c>
      <c r="E185">
        <f>1</f>
        <v>1</v>
      </c>
      <c r="F185" t="str">
        <f t="shared" ca="1" si="4"/>
        <v>{\"featureType\":\"transportation.road.non_traffic.trail\",\"elementType\":\"geometry.fill\",\"stylers\":[{\"visibility\":\"on\"},{\"color\":\"#207194\"},{\"weight\":1}]},</v>
      </c>
    </row>
    <row r="186" spans="1:6">
      <c r="A186" s="7" t="s">
        <v>72</v>
      </c>
      <c r="B186" t="str" cm="1">
        <f t="array" ref="B186">INDEX('CONSTRUCTION 7 Types'!A:A,COUNTIF(A$2:A186,A186))</f>
        <v>geometry.fill</v>
      </c>
      <c r="C186" t="s">
        <v>245</v>
      </c>
      <c r="D186" t="str">
        <f t="shared" ca="1" si="5"/>
        <v>DD0BC2</v>
      </c>
      <c r="E186">
        <f>1</f>
        <v>1</v>
      </c>
      <c r="F186" t="str">
        <f t="shared" ca="1" si="4"/>
        <v>{\"featureType\":\"transportation.road.parking_aisle\",\"elementType\":\"geometry.fill\",\"stylers\":[{\"visibility\":\"on\"},{\"color\":\"#DD0BC2\"},{\"weight\":1}]},</v>
      </c>
    </row>
    <row r="187" spans="1:6">
      <c r="A187" s="7" t="s">
        <v>73</v>
      </c>
      <c r="B187" t="str" cm="1">
        <f t="array" ref="B187">INDEX('CONSTRUCTION 7 Types'!A:A,COUNTIF(A$2:A187,A187))</f>
        <v>geometry.fill</v>
      </c>
      <c r="C187" t="s">
        <v>245</v>
      </c>
      <c r="D187" t="str">
        <f t="shared" ca="1" si="5"/>
        <v>5AFEEE</v>
      </c>
      <c r="E187">
        <f>1</f>
        <v>1</v>
      </c>
      <c r="F187" t="str">
        <f t="shared" ca="1" si="4"/>
        <v>{\"featureType\":\"transportation.road.road_shield\",\"elementType\":\"geometry.fill\",\"stylers\":[{\"visibility\":\"on\"},{\"color\":\"#5AFEEE\"},{\"weight\":1}]},</v>
      </c>
    </row>
    <row r="188" spans="1:6">
      <c r="A188" s="7" t="s">
        <v>74</v>
      </c>
      <c r="B188" t="str" cm="1">
        <f t="array" ref="B188">INDEX('CONSTRUCTION 7 Types'!A:A,COUNTIF(A$2:A188,A188))</f>
        <v>geometry.fill</v>
      </c>
      <c r="C188" t="s">
        <v>245</v>
      </c>
      <c r="D188" t="str">
        <f t="shared" ca="1" si="5"/>
        <v>0E8631</v>
      </c>
      <c r="E188">
        <f>1</f>
        <v>1</v>
      </c>
      <c r="F188" t="str">
        <f t="shared" ca="1" si="4"/>
        <v>{\"featureType\":\"transportation.road.normal_segment\",\"elementType\":\"geometry.fill\",\"stylers\":[{\"visibility\":\"on\"},{\"color\":\"#0E8631\"},{\"weight\":1}]},</v>
      </c>
    </row>
    <row r="189" spans="1:6">
      <c r="A189" s="7" t="s">
        <v>75</v>
      </c>
      <c r="B189" t="str" cm="1">
        <f t="array" ref="B189">INDEX('CONSTRUCTION 7 Types'!A:A,COUNTIF(A$2:A189,A189))</f>
        <v>geometry.fill</v>
      </c>
      <c r="C189" t="s">
        <v>245</v>
      </c>
      <c r="D189" t="str">
        <f t="shared" ca="1" si="5"/>
        <v>E31B1E</v>
      </c>
      <c r="E189">
        <f>1</f>
        <v>1</v>
      </c>
      <c r="F189" t="str">
        <f t="shared" ca="1" si="4"/>
        <v>{\"featureType\":\"transportation.road.normal_segment.arterial\",\"elementType\":\"geometry.fill\",\"stylers\":[{\"visibility\":\"on\"},{\"color\":\"#E31B1E\"},{\"weight\":1}]},</v>
      </c>
    </row>
    <row r="190" spans="1:6">
      <c r="A190" s="7" t="s">
        <v>76</v>
      </c>
      <c r="B190" t="str" cm="1">
        <f t="array" ref="B190">INDEX('CONSTRUCTION 7 Types'!A:A,COUNTIF(A$2:A190,A190))</f>
        <v>geometry.fill</v>
      </c>
      <c r="C190" t="s">
        <v>245</v>
      </c>
      <c r="D190" t="str">
        <f t="shared" ca="1" si="5"/>
        <v>6D4927</v>
      </c>
      <c r="E190">
        <f>1</f>
        <v>1</v>
      </c>
      <c r="F190" t="str">
        <f t="shared" ca="1" si="4"/>
        <v>{\"featureType\":\"transportation.road.normal_segment.high_priority\",\"elementType\":\"geometry.fill\",\"stylers\":[{\"visibility\":\"on\"},{\"color\":\"#6D4927\"},{\"weight\":1}]},</v>
      </c>
    </row>
    <row r="191" spans="1:6">
      <c r="A191" s="7" t="s">
        <v>77</v>
      </c>
      <c r="B191" t="str" cm="1">
        <f t="array" ref="B191">INDEX('CONSTRUCTION 7 Types'!A:A,COUNTIF(A$2:A191,A191))</f>
        <v>geometry.fill</v>
      </c>
      <c r="C191" t="s">
        <v>245</v>
      </c>
      <c r="D191" t="str">
        <f t="shared" ca="1" si="5"/>
        <v>4CF45A</v>
      </c>
      <c r="E191">
        <f>1</f>
        <v>1</v>
      </c>
      <c r="F191" t="str">
        <f t="shared" ca="1" si="4"/>
        <v>{\"featureType\":\"transportation.road.normal_segment.local_or_overpass\",\"elementType\":\"geometry.fill\",\"stylers\":[{\"visibility\":\"on\"},{\"color\":\"#4CF45A\"},{\"weight\":1}]},</v>
      </c>
    </row>
    <row r="192" spans="1:6">
      <c r="A192" s="7" t="s">
        <v>78</v>
      </c>
      <c r="B192" t="str" cm="1">
        <f t="array" ref="B192">INDEX('CONSTRUCTION 7 Types'!A:A,COUNTIF(A$2:A192,A192))</f>
        <v>geometry.fill</v>
      </c>
      <c r="C192" t="s">
        <v>245</v>
      </c>
      <c r="D192" t="str">
        <f t="shared" ca="1" si="5"/>
        <v>B7707D</v>
      </c>
      <c r="E192">
        <f>1</f>
        <v>1</v>
      </c>
      <c r="F192" t="str">
        <f t="shared" ca="1" si="4"/>
        <v>{\"featureType\":\"transportation.road.normal_segment.terminal\",\"elementType\":\"geometry.fill\",\"stylers\":[{\"visibility\":\"on\"},{\"color\":\"#B7707D\"},{\"weight\":1}]},</v>
      </c>
    </row>
    <row r="193" spans="1:6">
      <c r="A193" s="7" t="s">
        <v>79</v>
      </c>
      <c r="B193" t="str" cm="1">
        <f t="array" ref="B193">INDEX('CONSTRUCTION 7 Types'!A:A,COUNTIF(A$2:A193,A193))</f>
        <v>geometry.fill</v>
      </c>
      <c r="C193" t="s">
        <v>245</v>
      </c>
      <c r="D193" t="str">
        <f t="shared" ca="1" si="5"/>
        <v>C3AA37</v>
      </c>
      <c r="E193">
        <f>1</f>
        <v>1</v>
      </c>
      <c r="F193" t="str">
        <f t="shared" ca="1" si="4"/>
        <v>{\"featureType\":\"transportation.rail\",\"elementType\":\"geometry.fill\",\"stylers\":[{\"visibility\":\"on\"},{\"color\":\"#C3AA37\"},{\"weight\":1}]},</v>
      </c>
    </row>
    <row r="194" spans="1:6">
      <c r="A194" s="7" t="s">
        <v>80</v>
      </c>
      <c r="B194" t="str" cm="1">
        <f t="array" ref="B194">INDEX('CONSTRUCTION 7 Types'!A:A,COUNTIF(A$2:A194,A194))</f>
        <v>geometry.fill</v>
      </c>
      <c r="C194" t="s">
        <v>245</v>
      </c>
      <c r="D194" t="str">
        <f t="shared" ca="1" si="5"/>
        <v>8F0770</v>
      </c>
      <c r="E194">
        <f>1</f>
        <v>1</v>
      </c>
      <c r="F194" t="str">
        <f t="shared" ref="F194:F257" ca="1" si="6">IF(OR(AND(C194="",D194="",E194=""),AND(B194="labels.icon",D194="")),"",
SUBSTITUTE("{\""featureType\"":\"""&amp;A194&amp;"\"",\""elementType\"":\"""&amp;B194&amp;"\"",\""stylers\"":["&amp;
IF(OR(C194="",B194="labels.icon"),"","{\""visibility\"":\"""&amp;C194&amp;"\""},")&amp;
IF(D194="","","{\""color\"":\""#"&amp;D194&amp;"\""},")&amp;
IF(OR(E194="",B194="labels.icon"),"","{\""weight\"":"&amp;E194&amp;"}")&amp;
"]},",",]","]"))</f>
        <v>{\"featureType\":\"transportation.transit_station_or_entrance\",\"elementType\":\"geometry.fill\",\"stylers\":[{\"visibility\":\"on\"},{\"color\":\"#8F0770\"},{\"weight\":1}]},</v>
      </c>
    </row>
    <row r="195" spans="1:6">
      <c r="A195" s="7" t="s">
        <v>81</v>
      </c>
      <c r="B195" t="str" cm="1">
        <f t="array" ref="B195">INDEX('CONSTRUCTION 7 Types'!A:A,COUNTIF(A$2:A195,A195))</f>
        <v>geometry.fill</v>
      </c>
      <c r="C195" t="s">
        <v>245</v>
      </c>
      <c r="D195" t="str">
        <f t="shared" ref="D195:D258" ca="1" si="7">RIGHT("0"&amp;DEC2HEX(RANDBETWEEN(0,255)),2) &amp; RIGHT("0"&amp;DEC2HEX(RANDBETWEEN(0,255)),2) &amp; RIGHT("0"&amp;DEC2HEX(RANDBETWEEN(0,255)),2)</f>
        <v>377366</v>
      </c>
      <c r="E195">
        <f>1</f>
        <v>1</v>
      </c>
      <c r="F195" t="str">
        <f t="shared" ca="1" si="6"/>
        <v>{\"featureType\":\"transportation.transit_station_or_entrance.bicycle_sharing_location\",\"elementType\":\"geometry.fill\",\"stylers\":[{\"visibility\":\"on\"},{\"color\":\"#377366\"},{\"weight\":1}]},</v>
      </c>
    </row>
    <row r="196" spans="1:6">
      <c r="A196" s="7" t="s">
        <v>82</v>
      </c>
      <c r="B196" t="str" cm="1">
        <f t="array" ref="B196">INDEX('CONSTRUCTION 7 Types'!A:A,COUNTIF(A$2:A196,A196))</f>
        <v>geometry.fill</v>
      </c>
      <c r="C196" t="s">
        <v>245</v>
      </c>
      <c r="D196" t="str">
        <f t="shared" ca="1" si="7"/>
        <v>177539</v>
      </c>
      <c r="E196">
        <f>1</f>
        <v>1</v>
      </c>
      <c r="F196" t="str">
        <f t="shared" ca="1" si="6"/>
        <v>{\"featureType\":\"transportation.transit_station_or_entrance.bus_station\",\"elementType\":\"geometry.fill\",\"stylers\":[{\"visibility\":\"on\"},{\"color\":\"#177539\"},{\"weight\":1}]},</v>
      </c>
    </row>
    <row r="197" spans="1:6">
      <c r="A197" s="7" t="s">
        <v>83</v>
      </c>
      <c r="B197" t="str" cm="1">
        <f t="array" ref="B197">INDEX('CONSTRUCTION 7 Types'!A:A,COUNTIF(A$2:A197,A197))</f>
        <v>geometry.fill</v>
      </c>
      <c r="C197" t="s">
        <v>245</v>
      </c>
      <c r="D197" t="str">
        <f t="shared" ca="1" si="7"/>
        <v>1547A6</v>
      </c>
      <c r="E197">
        <f>1</f>
        <v>1</v>
      </c>
      <c r="F197" t="str">
        <f t="shared" ca="1" si="6"/>
        <v>{\"featureType\":\"transportation.transit_station_or_entrance.ferry_terminal\",\"elementType\":\"geometry.fill\",\"stylers\":[{\"visibility\":\"on\"},{\"color\":\"#1547A6\"},{\"weight\":1}]},</v>
      </c>
    </row>
    <row r="198" spans="1:6">
      <c r="A198" s="7" t="s">
        <v>84</v>
      </c>
      <c r="B198" t="str" cm="1">
        <f t="array" ref="B198">INDEX('CONSTRUCTION 7 Types'!A:A,COUNTIF(A$2:A198,A198))</f>
        <v>geometry.fill</v>
      </c>
      <c r="C198" t="s">
        <v>245</v>
      </c>
      <c r="D198" t="str">
        <f t="shared" ca="1" si="7"/>
        <v>60DE83</v>
      </c>
      <c r="E198">
        <f>1</f>
        <v>1</v>
      </c>
      <c r="F198" t="str">
        <f t="shared" ca="1" si="6"/>
        <v>{\"featureType\":\"transportation.transit_station_or_entrance.funicular_station\",\"elementType\":\"geometry.fill\",\"stylers\":[{\"visibility\":\"on\"},{\"color\":\"#60DE83\"},{\"weight\":1}]},</v>
      </c>
    </row>
    <row r="199" spans="1:6">
      <c r="A199" s="7" t="s">
        <v>85</v>
      </c>
      <c r="B199" t="str" cm="1">
        <f t="array" ref="B199">INDEX('CONSTRUCTION 7 Types'!A:A,COUNTIF(A$2:A199,A199))</f>
        <v>geometry.fill</v>
      </c>
      <c r="C199" t="s">
        <v>245</v>
      </c>
      <c r="D199" t="str">
        <f t="shared" ca="1" si="7"/>
        <v>2C63BA</v>
      </c>
      <c r="E199">
        <f>1</f>
        <v>1</v>
      </c>
      <c r="F199" t="str">
        <f t="shared" ca="1" si="6"/>
        <v>{\"featureType\":\"transportation.transit_station_or_entrance.gondola_station\",\"elementType\":\"geometry.fill\",\"stylers\":[{\"visibility\":\"on\"},{\"color\":\"#2C63BA\"},{\"weight\":1}]},</v>
      </c>
    </row>
    <row r="200" spans="1:6">
      <c r="A200" s="7" t="s">
        <v>86</v>
      </c>
      <c r="B200" t="str" cm="1">
        <f t="array" ref="B200">INDEX('CONSTRUCTION 7 Types'!A:A,COUNTIF(A$2:A200,A200))</f>
        <v>geometry.fill</v>
      </c>
      <c r="C200" t="s">
        <v>245</v>
      </c>
      <c r="D200" t="str">
        <f t="shared" ca="1" si="7"/>
        <v>D62EDC</v>
      </c>
      <c r="E200">
        <f>1</f>
        <v>1</v>
      </c>
      <c r="F200" t="str">
        <f t="shared" ca="1" si="6"/>
        <v>{\"featureType\":\"transportation.transit_station_or_entrance.monorail_station\",\"elementType\":\"geometry.fill\",\"stylers\":[{\"visibility\":\"on\"},{\"color\":\"#D62EDC\"},{\"weight\":1}]},</v>
      </c>
    </row>
    <row r="201" spans="1:6">
      <c r="A201" s="7" t="s">
        <v>87</v>
      </c>
      <c r="B201" t="str" cm="1">
        <f t="array" ref="B201">INDEX('CONSTRUCTION 7 Types'!A:A,COUNTIF(A$2:A201,A201))</f>
        <v>geometry.fill</v>
      </c>
      <c r="C201" t="s">
        <v>245</v>
      </c>
      <c r="D201" t="str">
        <f t="shared" ca="1" si="7"/>
        <v>77BD67</v>
      </c>
      <c r="E201">
        <f>1</f>
        <v>1</v>
      </c>
      <c r="F201" t="str">
        <f t="shared" ca="1" si="6"/>
        <v>{\"featureType\":\"transportation.transit_station_or_entrance.rail_station\",\"elementType\":\"geometry.fill\",\"stylers\":[{\"visibility\":\"on\"},{\"color\":\"#77BD67\"},{\"weight\":1}]},</v>
      </c>
    </row>
    <row r="202" spans="1:6">
      <c r="A202" s="7" t="s">
        <v>88</v>
      </c>
      <c r="B202" t="str" cm="1">
        <f t="array" ref="B202">INDEX('CONSTRUCTION 7 Types'!A:A,COUNTIF(A$2:A202,A202))</f>
        <v>geometry.fill</v>
      </c>
      <c r="C202" t="s">
        <v>245</v>
      </c>
      <c r="D202" t="str">
        <f t="shared" ca="1" si="7"/>
        <v>218BA7</v>
      </c>
      <c r="E202">
        <f>1</f>
        <v>1</v>
      </c>
      <c r="F202" t="str">
        <f t="shared" ca="1" si="6"/>
        <v>{\"featureType\":\"transportation.transit_station_or_entrance.rail_station.subway_station\",\"elementType\":\"geometry.fill\",\"stylers\":[{\"visibility\":\"on\"},{\"color\":\"#218BA7\"},{\"weight\":1}]},</v>
      </c>
    </row>
    <row r="203" spans="1:6">
      <c r="A203" s="7" t="s">
        <v>89</v>
      </c>
      <c r="B203" t="str" cm="1">
        <f t="array" ref="B203">INDEX('CONSTRUCTION 7 Types'!A:A,COUNTIF(A$2:A203,A203))</f>
        <v>geometry.fill</v>
      </c>
      <c r="C203" t="s">
        <v>245</v>
      </c>
      <c r="D203" t="str">
        <f t="shared" ca="1" si="7"/>
        <v>7FBF29</v>
      </c>
      <c r="E203">
        <f>1</f>
        <v>1</v>
      </c>
      <c r="F203" t="str">
        <f t="shared" ca="1" si="6"/>
        <v>{\"featureType\":\"transportation.transit_station_or_entrance.rail_station.tram_station\",\"elementType\":\"geometry.fill\",\"stylers\":[{\"visibility\":\"on\"},{\"color\":\"#7FBF29\"},{\"weight\":1}]},</v>
      </c>
    </row>
    <row r="204" spans="1:6">
      <c r="A204" s="7" t="s">
        <v>90</v>
      </c>
      <c r="B204" t="str" cm="1">
        <f t="array" ref="B204">INDEX('CONSTRUCTION 7 Types'!A:A,COUNTIF(A$2:A204,A204))</f>
        <v>geometry.fill</v>
      </c>
      <c r="C204" t="s">
        <v>245</v>
      </c>
      <c r="D204" t="str">
        <f t="shared" ca="1" si="7"/>
        <v>DDEA20</v>
      </c>
      <c r="E204">
        <f>1</f>
        <v>1</v>
      </c>
      <c r="F204" t="str">
        <f t="shared" ca="1" si="6"/>
        <v>{\"featureType\":\"transportation.built_up_area\",\"elementType\":\"geometry.fill\",\"stylers\":[{\"visibility\":\"on\"},{\"color\":\"#DDEA20\"},{\"weight\":1}]},</v>
      </c>
    </row>
    <row r="205" spans="1:6">
      <c r="A205" s="7" t="s">
        <v>91</v>
      </c>
      <c r="B205" t="str" cm="1">
        <f t="array" ref="B205">INDEX('CONSTRUCTION 7 Types'!A:A,COUNTIF(A$2:A205,A205))</f>
        <v>geometry.fill</v>
      </c>
      <c r="C205" t="s">
        <v>245</v>
      </c>
      <c r="D205" t="str">
        <f t="shared" ca="1" si="7"/>
        <v>E20EE3</v>
      </c>
      <c r="E205">
        <f>1</f>
        <v>1</v>
      </c>
      <c r="F205" t="str">
        <f t="shared" ca="1" si="6"/>
        <v>{\"featureType\":\"land\",\"elementType\":\"geometry.fill\",\"stylers\":[{\"visibility\":\"on\"},{\"color\":\"#E20EE3\"},{\"weight\":1}]},</v>
      </c>
    </row>
    <row r="206" spans="1:6">
      <c r="A206" s="7" t="s">
        <v>92</v>
      </c>
      <c r="B206" t="str" cm="1">
        <f t="array" ref="B206">INDEX('CONSTRUCTION 7 Types'!A:A,COUNTIF(A$2:A206,A206))</f>
        <v>geometry.fill</v>
      </c>
      <c r="C206" t="s">
        <v>245</v>
      </c>
      <c r="D206" t="str">
        <f t="shared" ca="1" si="7"/>
        <v>CF5BCF</v>
      </c>
      <c r="E206">
        <f>1</f>
        <v>1</v>
      </c>
      <c r="F206" t="str">
        <f t="shared" ca="1" si="6"/>
        <v>{\"featureType\":\"land.continent\",\"elementType\":\"geometry.fill\",\"stylers\":[{\"visibility\":\"on\"},{\"color\":\"#CF5BCF\"},{\"weight\":1}]},</v>
      </c>
    </row>
    <row r="207" spans="1:6">
      <c r="A207" s="7" t="s">
        <v>93</v>
      </c>
      <c r="B207" t="str" cm="1">
        <f t="array" ref="B207">INDEX('CONSTRUCTION 7 Types'!A:A,COUNTIF(A$2:A207,A207))</f>
        <v>geometry.fill</v>
      </c>
      <c r="C207" t="s">
        <v>245</v>
      </c>
      <c r="D207" t="str">
        <f t="shared" ca="1" si="7"/>
        <v>4E5D94</v>
      </c>
      <c r="E207">
        <f>1</f>
        <v>1</v>
      </c>
      <c r="F207" t="str">
        <f t="shared" ca="1" si="6"/>
        <v>{\"featureType\":\"land.archipelago\",\"elementType\":\"geometry.fill\",\"stylers\":[{\"visibility\":\"on\"},{\"color\":\"#4E5D94\"},{\"weight\":1}]},</v>
      </c>
    </row>
    <row r="208" spans="1:6">
      <c r="A208" s="7" t="s">
        <v>94</v>
      </c>
      <c r="B208" t="str" cm="1">
        <f t="array" ref="B208">INDEX('CONSTRUCTION 7 Types'!A:A,COUNTIF(A$2:A208,A208))</f>
        <v>geometry.fill</v>
      </c>
      <c r="C208" t="s">
        <v>245</v>
      </c>
      <c r="D208" t="str">
        <f t="shared" ca="1" si="7"/>
        <v>E225CC</v>
      </c>
      <c r="E208">
        <f>1</f>
        <v>1</v>
      </c>
      <c r="F208" t="str">
        <f t="shared" ca="1" si="6"/>
        <v>{\"featureType\":\"land.island\",\"elementType\":\"geometry.fill\",\"stylers\":[{\"visibility\":\"on\"},{\"color\":\"#E225CC\"},{\"weight\":1}]},</v>
      </c>
    </row>
    <row r="209" spans="1:6">
      <c r="A209" s="7" t="s">
        <v>95</v>
      </c>
      <c r="B209" t="str" cm="1">
        <f t="array" ref="B209">INDEX('CONSTRUCTION 7 Types'!A:A,COUNTIF(A$2:A209,A209))</f>
        <v>geometry.fill</v>
      </c>
      <c r="C209" t="s">
        <v>245</v>
      </c>
      <c r="D209" t="str">
        <f t="shared" ca="1" si="7"/>
        <v>6D3C7F</v>
      </c>
      <c r="E209">
        <f>1</f>
        <v>1</v>
      </c>
      <c r="F209" t="str">
        <f t="shared" ca="1" si="6"/>
        <v>{\"featureType\":\"land.land_cover\",\"elementType\":\"geometry.fill\",\"stylers\":[{\"visibility\":\"on\"},{\"color\":\"#6D3C7F\"},{\"weight\":1}]},</v>
      </c>
    </row>
    <row r="210" spans="1:6">
      <c r="A210" s="7" t="s">
        <v>96</v>
      </c>
      <c r="B210" t="str" cm="1">
        <f t="array" ref="B210">INDEX('CONSTRUCTION 7 Types'!A:A,COUNTIF(A$2:A210,A210))</f>
        <v>geometry.fill</v>
      </c>
      <c r="C210" t="s">
        <v>245</v>
      </c>
      <c r="D210" t="str">
        <f t="shared" ca="1" si="7"/>
        <v>6663F2</v>
      </c>
      <c r="E210">
        <f>1</f>
        <v>1</v>
      </c>
      <c r="F210" t="str">
        <f t="shared" ca="1" si="6"/>
        <v>{\"featureType\":\"land.land_cover.landsat_vegetation\",\"elementType\":\"geometry.fill\",\"stylers\":[{\"visibility\":\"on\"},{\"color\":\"#6663F2\"},{\"weight\":1}]},</v>
      </c>
    </row>
    <row r="211" spans="1:6">
      <c r="A211" s="7" t="s">
        <v>97</v>
      </c>
      <c r="B211" t="str" cm="1">
        <f t="array" ref="B211">INDEX('CONSTRUCTION 7 Types'!A:A,COUNTIF(A$2:A211,A211))</f>
        <v>geometry.fill</v>
      </c>
      <c r="C211" t="s">
        <v>245</v>
      </c>
      <c r="D211" t="str">
        <f t="shared" ca="1" si="7"/>
        <v>33CE50</v>
      </c>
      <c r="E211">
        <f>1</f>
        <v>1</v>
      </c>
      <c r="F211" t="str">
        <f t="shared" ca="1" si="6"/>
        <v>{\"featureType\":\"land.land_cover.landsat_vegetation.mixed_crops\",\"elementType\":\"geometry.fill\",\"stylers\":[{\"visibility\":\"on\"},{\"color\":\"#33CE50\"},{\"weight\":1}]},</v>
      </c>
    </row>
    <row r="212" spans="1:6">
      <c r="A212" s="7" t="s">
        <v>98</v>
      </c>
      <c r="B212" t="str" cm="1">
        <f t="array" ref="B212">INDEX('CONSTRUCTION 7 Types'!A:A,COUNTIF(A$2:A212,A212))</f>
        <v>geometry.fill</v>
      </c>
      <c r="C212" t="s">
        <v>245</v>
      </c>
      <c r="D212" t="str">
        <f t="shared" ca="1" si="7"/>
        <v>3DC941</v>
      </c>
      <c r="E212">
        <f>1</f>
        <v>1</v>
      </c>
      <c r="F212" t="str">
        <f t="shared" ca="1" si="6"/>
        <v>{\"featureType\":\"land.land_cover.landsat_vegetation.dry_crops\",\"elementType\":\"geometry.fill\",\"stylers\":[{\"visibility\":\"on\"},{\"color\":\"#3DC941\"},{\"weight\":1}]},</v>
      </c>
    </row>
    <row r="213" spans="1:6">
      <c r="A213" s="7" t="s">
        <v>99</v>
      </c>
      <c r="B213" t="str" cm="1">
        <f t="array" ref="B213">INDEX('CONSTRUCTION 7 Types'!A:A,COUNTIF(A$2:A213,A213))</f>
        <v>geometry.fill</v>
      </c>
      <c r="C213" t="s">
        <v>245</v>
      </c>
      <c r="D213" t="str">
        <f t="shared" ca="1" si="7"/>
        <v>1BB601</v>
      </c>
      <c r="E213">
        <f>1</f>
        <v>1</v>
      </c>
      <c r="F213" t="str">
        <f t="shared" ca="1" si="6"/>
        <v>{\"featureType\":\"land.land_cover.landsat_vegetation.mixed_forest\",\"elementType\":\"geometry.fill\",\"stylers\":[{\"visibility\":\"on\"},{\"color\":\"#1BB601\"},{\"weight\":1}]},</v>
      </c>
    </row>
    <row r="214" spans="1:6">
      <c r="A214" s="7" t="s">
        <v>100</v>
      </c>
      <c r="B214" t="str" cm="1">
        <f t="array" ref="B214">INDEX('CONSTRUCTION 7 Types'!A:A,COUNTIF(A$2:A214,A214))</f>
        <v>geometry.fill</v>
      </c>
      <c r="C214" t="s">
        <v>245</v>
      </c>
      <c r="D214" t="str">
        <f t="shared" ca="1" si="7"/>
        <v>B6732C</v>
      </c>
      <c r="E214">
        <f>1</f>
        <v>1</v>
      </c>
      <c r="F214" t="str">
        <f t="shared" ca="1" si="6"/>
        <v>{\"featureType\":\"land.land_cover.landsat_vegetation.ice\",\"elementType\":\"geometry.fill\",\"stylers\":[{\"visibility\":\"on\"},{\"color\":\"#B6732C\"},{\"weight\":1}]},</v>
      </c>
    </row>
    <row r="215" spans="1:6">
      <c r="A215" s="7" t="s">
        <v>101</v>
      </c>
      <c r="B215" t="str" cm="1">
        <f t="array" ref="B215">INDEX('CONSTRUCTION 7 Types'!A:A,COUNTIF(A$2:A215,A215))</f>
        <v>geometry.fill</v>
      </c>
      <c r="C215" t="s">
        <v>245</v>
      </c>
      <c r="D215" t="str">
        <f t="shared" ca="1" si="7"/>
        <v>B9DCA3</v>
      </c>
      <c r="E215">
        <f>1</f>
        <v>1</v>
      </c>
      <c r="F215" t="str">
        <f t="shared" ca="1" si="6"/>
        <v>{\"featureType\":\"land.land_cover.landsat_vegetation.sand\",\"elementType\":\"geometry.fill\",\"stylers\":[{\"visibility\":\"on\"},{\"color\":\"#B9DCA3\"},{\"weight\":1}]},</v>
      </c>
    </row>
    <row r="216" spans="1:6">
      <c r="A216" s="7" t="s">
        <v>102</v>
      </c>
      <c r="B216" t="str" cm="1">
        <f t="array" ref="B216">INDEX('CONSTRUCTION 7 Types'!A:A,COUNTIF(A$2:A216,A216))</f>
        <v>geometry.fill</v>
      </c>
      <c r="C216" t="s">
        <v>245</v>
      </c>
      <c r="D216" t="str">
        <f t="shared" ca="1" si="7"/>
        <v>EB0C85</v>
      </c>
      <c r="E216">
        <f>1</f>
        <v>1</v>
      </c>
      <c r="F216" t="str">
        <f t="shared" ca="1" si="6"/>
        <v>{\"featureType\":\"land.land_cover.landsat_vegetation.shrub\",\"elementType\":\"geometry.fill\",\"stylers\":[{\"visibility\":\"on\"},{\"color\":\"#EB0C85\"},{\"weight\":1}]},</v>
      </c>
    </row>
    <row r="217" spans="1:6">
      <c r="A217" s="7" t="s">
        <v>103</v>
      </c>
      <c r="B217" t="str" cm="1">
        <f t="array" ref="B217">INDEX('CONSTRUCTION 7 Types'!A:A,COUNTIF(A$2:A217,A217))</f>
        <v>geometry.fill</v>
      </c>
      <c r="C217" t="s">
        <v>245</v>
      </c>
      <c r="D217" t="str">
        <f t="shared" ca="1" si="7"/>
        <v>EE2B1C</v>
      </c>
      <c r="E217">
        <f>1</f>
        <v>1</v>
      </c>
      <c r="F217" t="str">
        <f t="shared" ca="1" si="6"/>
        <v>{\"featureType\":\"land.land_cover.landsat_vegetation.tundra\",\"elementType\":\"geometry.fill\",\"stylers\":[{\"visibility\":\"on\"},{\"color\":\"#EE2B1C\"},{\"weight\":1}]},</v>
      </c>
    </row>
    <row r="218" spans="1:6">
      <c r="A218" s="7" t="s">
        <v>104</v>
      </c>
      <c r="B218" t="str" cm="1">
        <f t="array" ref="B218">INDEX('CONSTRUCTION 7 Types'!A:A,COUNTIF(A$2:A218,A218))</f>
        <v>geometry.fill</v>
      </c>
      <c r="C218" t="s">
        <v>245</v>
      </c>
      <c r="D218" t="str">
        <f t="shared" ca="1" si="7"/>
        <v>09EAAE</v>
      </c>
      <c r="E218">
        <f>1</f>
        <v>1</v>
      </c>
      <c r="F218" t="str">
        <f t="shared" ca="1" si="6"/>
        <v>{\"featureType\":\"land.water\",\"elementType\":\"geometry.fill\",\"stylers\":[{\"visibility\":\"on\"},{\"color\":\"#09EAAE\"},{\"weight\":1}]},</v>
      </c>
    </row>
    <row r="219" spans="1:6">
      <c r="A219" s="7" t="s">
        <v>105</v>
      </c>
      <c r="B219" t="str" cm="1">
        <f t="array" ref="B219">INDEX('CONSTRUCTION 7 Types'!A:A,COUNTIF(A$2:A219,A219))</f>
        <v>geometry.fill</v>
      </c>
      <c r="C219" t="s">
        <v>245</v>
      </c>
      <c r="D219" t="str">
        <f t="shared" ca="1" si="7"/>
        <v>5DA4B6</v>
      </c>
      <c r="E219">
        <f>1</f>
        <v>1</v>
      </c>
      <c r="F219" t="str">
        <f t="shared" ca="1" si="6"/>
        <v>{\"featureType\":\"land.water.ocean\",\"elementType\":\"geometry.fill\",\"stylers\":[{\"visibility\":\"on\"},{\"color\":\"#5DA4B6\"},{\"weight\":1}]},</v>
      </c>
    </row>
    <row r="220" spans="1:6">
      <c r="A220" s="7" t="s">
        <v>106</v>
      </c>
      <c r="B220" t="str" cm="1">
        <f t="array" ref="B220">INDEX('CONSTRUCTION 7 Types'!A:A,COUNTIF(A$2:A220,A220))</f>
        <v>geometry.fill</v>
      </c>
      <c r="C220" t="s">
        <v>245</v>
      </c>
      <c r="D220" t="str">
        <f t="shared" ca="1" si="7"/>
        <v>749ABC</v>
      </c>
      <c r="E220">
        <f>1</f>
        <v>1</v>
      </c>
      <c r="F220" t="str">
        <f t="shared" ca="1" si="6"/>
        <v>{\"featureType\":\"land.water.lake\",\"elementType\":\"geometry.fill\",\"stylers\":[{\"visibility\":\"on\"},{\"color\":\"#749ABC\"},{\"weight\":1}]},</v>
      </c>
    </row>
    <row r="221" spans="1:6">
      <c r="A221" s="7" t="s">
        <v>107</v>
      </c>
      <c r="B221" t="str" cm="1">
        <f t="array" ref="B221">INDEX('CONSTRUCTION 7 Types'!A:A,COUNTIF(A$2:A221,A221))</f>
        <v>geometry.fill</v>
      </c>
      <c r="C221" t="s">
        <v>245</v>
      </c>
      <c r="D221" t="str">
        <f t="shared" ca="1" si="7"/>
        <v>E9E204</v>
      </c>
      <c r="E221">
        <f>1</f>
        <v>1</v>
      </c>
      <c r="F221" t="str">
        <f t="shared" ca="1" si="6"/>
        <v>{\"featureType\":\"land.water.river\",\"elementType\":\"geometry.fill\",\"stylers\":[{\"visibility\":\"on\"},{\"color\":\"#E9E204\"},{\"weight\":1}]},</v>
      </c>
    </row>
    <row r="222" spans="1:6">
      <c r="A222" s="7" t="s">
        <v>108</v>
      </c>
      <c r="B222" t="str" cm="1">
        <f t="array" ref="B222">INDEX('CONSTRUCTION 7 Types'!A:A,COUNTIF(A$2:A222,A222))</f>
        <v>geometry.fill</v>
      </c>
      <c r="C222" t="s">
        <v>245</v>
      </c>
      <c r="D222" t="str">
        <f t="shared" ca="1" si="7"/>
        <v>896921</v>
      </c>
      <c r="E222">
        <f>1</f>
        <v>1</v>
      </c>
      <c r="F222" t="str">
        <f t="shared" ca="1" si="6"/>
        <v>{\"featureType\":\"land.water.misc_water\",\"elementType\":\"geometry.fill\",\"stylers\":[{\"visibility\":\"on\"},{\"color\":\"#896921\"},{\"weight\":1}]},</v>
      </c>
    </row>
    <row r="223" spans="1:6">
      <c r="A223" s="7" t="s">
        <v>109</v>
      </c>
      <c r="B223" t="str" cm="1">
        <f t="array" ref="B223">INDEX('CONSTRUCTION 7 Types'!A:A,COUNTIF(A$2:A223,A223))</f>
        <v>geometry.fill</v>
      </c>
      <c r="C223" t="s">
        <v>245</v>
      </c>
      <c r="D223" t="str">
        <f t="shared" ca="1" si="7"/>
        <v>8A620C</v>
      </c>
      <c r="E223">
        <f>1</f>
        <v>1</v>
      </c>
      <c r="F223" t="str">
        <f t="shared" ca="1" si="6"/>
        <v>{\"featureType\":\"land.background\",\"elementType\":\"geometry.fill\",\"stylers\":[{\"visibility\":\"on\"},{\"color\":\"#8A620C\"},{\"weight\":1}]},</v>
      </c>
    </row>
    <row r="224" spans="1:6">
      <c r="A224" s="6" t="s">
        <v>110</v>
      </c>
      <c r="B224" t="str" cm="1">
        <f t="array" ref="B224">INDEX('CONSTRUCTION 7 Types'!A:A,COUNTIF(A$2:A224,A224))</f>
        <v>geometry.stroke</v>
      </c>
      <c r="C224" t="s">
        <v>245</v>
      </c>
      <c r="D224" t="str">
        <f t="shared" ca="1" si="7"/>
        <v>71E850</v>
      </c>
      <c r="E224">
        <f>1</f>
        <v>1</v>
      </c>
      <c r="F224" t="str">
        <f t="shared" ca="1" si="6"/>
        <v>{\"featureType\":\"poi\",\"elementType\":\"geometry.stroke\",\"stylers\":[{\"visibility\":\"on\"},{\"color\":\"#71E850\"},{\"weight\":1}]},</v>
      </c>
    </row>
    <row r="225" spans="1:6">
      <c r="A225" s="6" t="s">
        <v>0</v>
      </c>
      <c r="B225" t="str" cm="1">
        <f t="array" ref="B225">INDEX('CONSTRUCTION 7 Types'!A:A,COUNTIF(A$2:A225,A225))</f>
        <v>geometry.stroke</v>
      </c>
      <c r="C225" t="s">
        <v>245</v>
      </c>
      <c r="D225" t="str">
        <f t="shared" ca="1" si="7"/>
        <v>FA2147</v>
      </c>
      <c r="E225">
        <f>1</f>
        <v>1</v>
      </c>
      <c r="F225" t="str">
        <f t="shared" ca="1" si="6"/>
        <v>{\"featureType\":\"poi.emergency\",\"elementType\":\"geometry.stroke\",\"stylers\":[{\"visibility\":\"on\"},{\"color\":\"#FA2147\"},{\"weight\":1}]},</v>
      </c>
    </row>
    <row r="226" spans="1:6">
      <c r="A226" s="6" t="s">
        <v>1</v>
      </c>
      <c r="B226" t="str" cm="1">
        <f t="array" ref="B226">INDEX('CONSTRUCTION 7 Types'!A:A,COUNTIF(A$2:A226,A226))</f>
        <v>geometry.stroke</v>
      </c>
      <c r="C226" t="s">
        <v>245</v>
      </c>
      <c r="D226" t="str">
        <f t="shared" ca="1" si="7"/>
        <v>64A2F9</v>
      </c>
      <c r="E226">
        <f>1</f>
        <v>1</v>
      </c>
      <c r="F226" t="str">
        <f t="shared" ca="1" si="6"/>
        <v>{\"featureType\":\"poi.emergency.fire\",\"elementType\":\"geometry.stroke\",\"stylers\":[{\"visibility\":\"on\"},{\"color\":\"#64A2F9\"},{\"weight\":1}]},</v>
      </c>
    </row>
    <row r="227" spans="1:6">
      <c r="A227" s="6" t="s">
        <v>2</v>
      </c>
      <c r="B227" t="str" cm="1">
        <f t="array" ref="B227">INDEX('CONSTRUCTION 7 Types'!A:A,COUNTIF(A$2:A227,A227))</f>
        <v>geometry.stroke</v>
      </c>
      <c r="C227" t="s">
        <v>245</v>
      </c>
      <c r="D227" t="str">
        <f t="shared" ca="1" si="7"/>
        <v>DFA67C</v>
      </c>
      <c r="E227">
        <f>1</f>
        <v>1</v>
      </c>
      <c r="F227" t="str">
        <f t="shared" ca="1" si="6"/>
        <v>{\"featureType\":\"poi.emergency.hospital\",\"elementType\":\"geometry.stroke\",\"stylers\":[{\"visibility\":\"on\"},{\"color\":\"#DFA67C\"},{\"weight\":1}]},</v>
      </c>
    </row>
    <row r="228" spans="1:6">
      <c r="A228" s="6" t="s">
        <v>3</v>
      </c>
      <c r="B228" t="str" cm="1">
        <f t="array" ref="B228">INDEX('CONSTRUCTION 7 Types'!A:A,COUNTIF(A$2:A228,A228))</f>
        <v>geometry.stroke</v>
      </c>
      <c r="C228" t="s">
        <v>245</v>
      </c>
      <c r="D228" t="str">
        <f t="shared" ca="1" si="7"/>
        <v>AD06E6</v>
      </c>
      <c r="E228">
        <f>1</f>
        <v>1</v>
      </c>
      <c r="F228" t="str">
        <f t="shared" ca="1" si="6"/>
        <v>{\"featureType\":\"poi.emergency.pharmacy\",\"elementType\":\"geometry.stroke\",\"stylers\":[{\"visibility\":\"on\"},{\"color\":\"#AD06E6\"},{\"weight\":1}]},</v>
      </c>
    </row>
    <row r="229" spans="1:6">
      <c r="A229" s="6" t="s">
        <v>4</v>
      </c>
      <c r="B229" t="str" cm="1">
        <f t="array" ref="B229">INDEX('CONSTRUCTION 7 Types'!A:A,COUNTIF(A$2:A229,A229))</f>
        <v>geometry.stroke</v>
      </c>
      <c r="C229" t="s">
        <v>245</v>
      </c>
      <c r="D229" t="str">
        <f t="shared" ca="1" si="7"/>
        <v>64C212</v>
      </c>
      <c r="E229">
        <f>1</f>
        <v>1</v>
      </c>
      <c r="F229" t="str">
        <f t="shared" ca="1" si="6"/>
        <v>{\"featureType\":\"poi.emergency.police\",\"elementType\":\"geometry.stroke\",\"stylers\":[{\"visibility\":\"on\"},{\"color\":\"#64C212\"},{\"weight\":1}]},</v>
      </c>
    </row>
    <row r="230" spans="1:6">
      <c r="A230" s="6" t="s">
        <v>5</v>
      </c>
      <c r="B230" t="str" cm="1">
        <f t="array" ref="B230">INDEX('CONSTRUCTION 7 Types'!A:A,COUNTIF(A$2:A230,A230))</f>
        <v>geometry.stroke</v>
      </c>
      <c r="C230" t="s">
        <v>245</v>
      </c>
      <c r="D230" t="str">
        <f t="shared" ca="1" si="7"/>
        <v>BDE989</v>
      </c>
      <c r="E230">
        <f>1</f>
        <v>1</v>
      </c>
      <c r="F230" t="str">
        <f t="shared" ca="1" si="6"/>
        <v>{\"featureType\":\"poi.entertainment\",\"elementType\":\"geometry.stroke\",\"stylers\":[{\"visibility\":\"on\"},{\"color\":\"#BDE989\"},{\"weight\":1}]},</v>
      </c>
    </row>
    <row r="231" spans="1:6">
      <c r="A231" s="6" t="s">
        <v>6</v>
      </c>
      <c r="B231" t="str" cm="1">
        <f t="array" ref="B231">INDEX('CONSTRUCTION 7 Types'!A:A,COUNTIF(A$2:A231,A231))</f>
        <v>geometry.stroke</v>
      </c>
      <c r="C231" t="s">
        <v>245</v>
      </c>
      <c r="D231" t="str">
        <f t="shared" ca="1" si="7"/>
        <v>EFF58E</v>
      </c>
      <c r="E231">
        <f>1</f>
        <v>1</v>
      </c>
      <c r="F231" t="str">
        <f t="shared" ca="1" si="6"/>
        <v>{\"featureType\":\"poi.entertainment.arts\",\"elementType\":\"geometry.stroke\",\"stylers\":[{\"visibility\":\"on\"},{\"color\":\"#EFF58E\"},{\"weight\":1}]},</v>
      </c>
    </row>
    <row r="232" spans="1:6">
      <c r="A232" s="6" t="s">
        <v>7</v>
      </c>
      <c r="B232" t="str" cm="1">
        <f t="array" ref="B232">INDEX('CONSTRUCTION 7 Types'!A:A,COUNTIF(A$2:A232,A232))</f>
        <v>geometry.stroke</v>
      </c>
      <c r="C232" t="s">
        <v>245</v>
      </c>
      <c r="D232" t="str">
        <f t="shared" ca="1" si="7"/>
        <v>F9D5B1</v>
      </c>
      <c r="E232">
        <f>1</f>
        <v>1</v>
      </c>
      <c r="F232" t="str">
        <f t="shared" ca="1" si="6"/>
        <v>{\"featureType\":\"poi.entertainment.casino\",\"elementType\":\"geometry.stroke\",\"stylers\":[{\"visibility\":\"on\"},{\"color\":\"#F9D5B1\"},{\"weight\":1}]},</v>
      </c>
    </row>
    <row r="233" spans="1:6">
      <c r="A233" s="6" t="s">
        <v>8</v>
      </c>
      <c r="B233" t="str" cm="1">
        <f t="array" ref="B233">INDEX('CONSTRUCTION 7 Types'!A:A,COUNTIF(A$2:A233,A233))</f>
        <v>geometry.stroke</v>
      </c>
      <c r="C233" t="s">
        <v>245</v>
      </c>
      <c r="D233" t="str">
        <f t="shared" ca="1" si="7"/>
        <v>83209D</v>
      </c>
      <c r="E233">
        <f>1</f>
        <v>1</v>
      </c>
      <c r="F233" t="str">
        <f t="shared" ca="1" si="6"/>
        <v>{\"featureType\":\"poi.entertainment.cinema\",\"elementType\":\"geometry.stroke\",\"stylers\":[{\"visibility\":\"on\"},{\"color\":\"#83209D\"},{\"weight\":1}]},</v>
      </c>
    </row>
    <row r="234" spans="1:6">
      <c r="A234" s="6" t="s">
        <v>9</v>
      </c>
      <c r="B234" t="str" cm="1">
        <f t="array" ref="B234">INDEX('CONSTRUCTION 7 Types'!A:A,COUNTIF(A$2:A234,A234))</f>
        <v>geometry.stroke</v>
      </c>
      <c r="C234" t="s">
        <v>245</v>
      </c>
      <c r="D234" t="str">
        <f t="shared" ca="1" si="7"/>
        <v>90FA92</v>
      </c>
      <c r="E234">
        <f>1</f>
        <v>1</v>
      </c>
      <c r="F234" t="str">
        <f t="shared" ca="1" si="6"/>
        <v>{\"featureType\":\"poi.entertainment.historic\",\"elementType\":\"geometry.stroke\",\"stylers\":[{\"visibility\":\"on\"},{\"color\":\"#90FA92\"},{\"weight\":1}]},</v>
      </c>
    </row>
    <row r="235" spans="1:6">
      <c r="A235" s="6" t="s">
        <v>10</v>
      </c>
      <c r="B235" t="str" cm="1">
        <f t="array" ref="B235">INDEX('CONSTRUCTION 7 Types'!A:A,COUNTIF(A$2:A235,A235))</f>
        <v>geometry.stroke</v>
      </c>
      <c r="C235" t="s">
        <v>245</v>
      </c>
      <c r="D235" t="str">
        <f t="shared" ca="1" si="7"/>
        <v>20D91A</v>
      </c>
      <c r="E235">
        <f>1</f>
        <v>1</v>
      </c>
      <c r="F235" t="str">
        <f t="shared" ca="1" si="6"/>
        <v>{\"featureType\":\"poi.entertainment.museum\",\"elementType\":\"geometry.stroke\",\"stylers\":[{\"visibility\":\"on\"},{\"color\":\"#20D91A\"},{\"weight\":1}]},</v>
      </c>
    </row>
    <row r="236" spans="1:6">
      <c r="A236" s="6" t="s">
        <v>11</v>
      </c>
      <c r="B236" t="str" cm="1">
        <f t="array" ref="B236">INDEX('CONSTRUCTION 7 Types'!A:A,COUNTIF(A$2:A236,A236))</f>
        <v>geometry.stroke</v>
      </c>
      <c r="C236" t="s">
        <v>245</v>
      </c>
      <c r="D236" t="str">
        <f t="shared" ca="1" si="7"/>
        <v>07FC4B</v>
      </c>
      <c r="E236">
        <f>1</f>
        <v>1</v>
      </c>
      <c r="F236" t="str">
        <f t="shared" ca="1" si="6"/>
        <v>{\"featureType\":\"poi.entertainment.amusement\",\"elementType\":\"geometry.stroke\",\"stylers\":[{\"visibility\":\"on\"},{\"color\":\"#07FC4B\"},{\"weight\":1}]},</v>
      </c>
    </row>
    <row r="237" spans="1:6">
      <c r="A237" s="6" t="s">
        <v>12</v>
      </c>
      <c r="B237" t="str" cm="1">
        <f t="array" ref="B237">INDEX('CONSTRUCTION 7 Types'!A:A,COUNTIF(A$2:A237,A237))</f>
        <v>geometry.stroke</v>
      </c>
      <c r="C237" t="s">
        <v>245</v>
      </c>
      <c r="D237" t="str">
        <f t="shared" ca="1" si="7"/>
        <v>22BBF8</v>
      </c>
      <c r="E237">
        <f>1</f>
        <v>1</v>
      </c>
      <c r="F237" t="str">
        <f t="shared" ca="1" si="6"/>
        <v>{\"featureType\":\"poi.entertainment.tourist\",\"elementType\":\"geometry.stroke\",\"stylers\":[{\"visibility\":\"on\"},{\"color\":\"#22BBF8\"},{\"weight\":1}]},</v>
      </c>
    </row>
    <row r="238" spans="1:6">
      <c r="A238" s="6" t="s">
        <v>13</v>
      </c>
      <c r="B238" t="str" cm="1">
        <f t="array" ref="B238">INDEX('CONSTRUCTION 7 Types'!A:A,COUNTIF(A$2:A238,A238))</f>
        <v>geometry.stroke</v>
      </c>
      <c r="C238" t="s">
        <v>245</v>
      </c>
      <c r="D238" t="str">
        <f t="shared" ca="1" si="7"/>
        <v>4EBFEF</v>
      </c>
      <c r="E238">
        <f>1</f>
        <v>1</v>
      </c>
      <c r="F238" t="str">
        <f t="shared" ca="1" si="6"/>
        <v>{\"featureType\":\"poi.food_and_drink\",\"elementType\":\"geometry.stroke\",\"stylers\":[{\"visibility\":\"on\"},{\"color\":\"#4EBFEF\"},{\"weight\":1}]},</v>
      </c>
    </row>
    <row r="239" spans="1:6">
      <c r="A239" s="6" t="s">
        <v>14</v>
      </c>
      <c r="B239" t="str" cm="1">
        <f t="array" ref="B239">INDEX('CONSTRUCTION 7 Types'!A:A,COUNTIF(A$2:A239,A239))</f>
        <v>geometry.stroke</v>
      </c>
      <c r="C239" t="s">
        <v>245</v>
      </c>
      <c r="D239" t="str">
        <f t="shared" ca="1" si="7"/>
        <v>325305</v>
      </c>
      <c r="E239">
        <f>1</f>
        <v>1</v>
      </c>
      <c r="F239" t="str">
        <f t="shared" ca="1" si="6"/>
        <v>{\"featureType\":\"poi.food_and_drink.bar\",\"elementType\":\"geometry.stroke\",\"stylers\":[{\"visibility\":\"on\"},{\"color\":\"#325305\"},{\"weight\":1}]},</v>
      </c>
    </row>
    <row r="240" spans="1:6">
      <c r="A240" s="6" t="s">
        <v>15</v>
      </c>
      <c r="B240" t="str" cm="1">
        <f t="array" ref="B240">INDEX('CONSTRUCTION 7 Types'!A:A,COUNTIF(A$2:A240,A240))</f>
        <v>geometry.stroke</v>
      </c>
      <c r="C240" t="s">
        <v>245</v>
      </c>
      <c r="D240" t="str">
        <f t="shared" ca="1" si="7"/>
        <v>F45550</v>
      </c>
      <c r="E240">
        <f>1</f>
        <v>1</v>
      </c>
      <c r="F240" t="str">
        <f t="shared" ca="1" si="6"/>
        <v>{\"featureType\":\"poi.food_and_drink.cafe\",\"elementType\":\"geometry.stroke\",\"stylers\":[{\"visibility\":\"on\"},{\"color\":\"#F45550\"},{\"weight\":1}]},</v>
      </c>
    </row>
    <row r="241" spans="1:6">
      <c r="A241" s="6" t="s">
        <v>16</v>
      </c>
      <c r="B241" t="str" cm="1">
        <f t="array" ref="B241">INDEX('CONSTRUCTION 7 Types'!A:A,COUNTIF(A$2:A241,A241))</f>
        <v>geometry.stroke</v>
      </c>
      <c r="C241" t="s">
        <v>245</v>
      </c>
      <c r="D241" t="str">
        <f t="shared" ca="1" si="7"/>
        <v>30766A</v>
      </c>
      <c r="E241">
        <f>1</f>
        <v>1</v>
      </c>
      <c r="F241" t="str">
        <f t="shared" ca="1" si="6"/>
        <v>{\"featureType\":\"poi.food_and_drink.restaurant\",\"elementType\":\"geometry.stroke\",\"stylers\":[{\"visibility\":\"on\"},{\"color\":\"#30766A\"},{\"weight\":1}]},</v>
      </c>
    </row>
    <row r="242" spans="1:6">
      <c r="A242" s="6" t="s">
        <v>17</v>
      </c>
      <c r="B242" t="str" cm="1">
        <f t="array" ref="B242">INDEX('CONSTRUCTION 7 Types'!A:A,COUNTIF(A$2:A242,A242))</f>
        <v>geometry.stroke</v>
      </c>
      <c r="C242" t="s">
        <v>245</v>
      </c>
      <c r="D242" t="str">
        <f t="shared" ca="1" si="7"/>
        <v>55786C</v>
      </c>
      <c r="E242">
        <f>1</f>
        <v>1</v>
      </c>
      <c r="F242" t="str">
        <f t="shared" ca="1" si="6"/>
        <v>{\"featureType\":\"poi.food_and_drink.winery\",\"elementType\":\"geometry.stroke\",\"stylers\":[{\"visibility\":\"on\"},{\"color\":\"#55786C\"},{\"weight\":1}]},</v>
      </c>
    </row>
    <row r="243" spans="1:6">
      <c r="A243" s="6" t="s">
        <v>18</v>
      </c>
      <c r="B243" t="str" cm="1">
        <f t="array" ref="B243">INDEX('CONSTRUCTION 7 Types'!A:A,COUNTIF(A$2:A243,A243))</f>
        <v>geometry.stroke</v>
      </c>
      <c r="C243" t="s">
        <v>245</v>
      </c>
      <c r="D243" t="str">
        <f t="shared" ca="1" si="7"/>
        <v>A19671</v>
      </c>
      <c r="E243">
        <f>1</f>
        <v>1</v>
      </c>
      <c r="F243" t="str">
        <f t="shared" ca="1" si="6"/>
        <v>{\"featureType\":\"poi.lodging\",\"elementType\":\"geometry.stroke\",\"stylers\":[{\"visibility\":\"on\"},{\"color\":\"#A19671\"},{\"weight\":1}]},</v>
      </c>
    </row>
    <row r="244" spans="1:6">
      <c r="A244" s="6" t="s">
        <v>19</v>
      </c>
      <c r="B244" t="str" cm="1">
        <f t="array" ref="B244">INDEX('CONSTRUCTION 7 Types'!A:A,COUNTIF(A$2:A244,A244))</f>
        <v>geometry.stroke</v>
      </c>
      <c r="C244" t="s">
        <v>245</v>
      </c>
      <c r="D244" t="str">
        <f t="shared" ca="1" si="7"/>
        <v>509EE3</v>
      </c>
      <c r="E244">
        <f>1</f>
        <v>1</v>
      </c>
      <c r="F244" t="str">
        <f t="shared" ca="1" si="6"/>
        <v>{\"featureType\":\"poi.outdoor_area_or_point\",\"elementType\":\"geometry.stroke\",\"stylers\":[{\"visibility\":\"on\"},{\"color\":\"#509EE3\"},{\"weight\":1}]},</v>
      </c>
    </row>
    <row r="245" spans="1:6">
      <c r="A245" s="6" t="s">
        <v>20</v>
      </c>
      <c r="B245" t="str" cm="1">
        <f t="array" ref="B245">INDEX('CONSTRUCTION 7 Types'!A:A,COUNTIF(A$2:A245,A245))</f>
        <v>geometry.stroke</v>
      </c>
      <c r="C245" t="s">
        <v>245</v>
      </c>
      <c r="D245" t="str">
        <f t="shared" ca="1" si="7"/>
        <v>87AD7D</v>
      </c>
      <c r="E245">
        <f>1</f>
        <v>1</v>
      </c>
      <c r="F245" t="str">
        <f t="shared" ca="1" si="6"/>
        <v>{\"featureType\":\"poi.outdoor_area_or_point.beach\",\"elementType\":\"geometry.stroke\",\"stylers\":[{\"visibility\":\"on\"},{\"color\":\"#87AD7D\"},{\"weight\":1}]},</v>
      </c>
    </row>
    <row r="246" spans="1:6">
      <c r="A246" s="6" t="s">
        <v>21</v>
      </c>
      <c r="B246" t="str" cm="1">
        <f t="array" ref="B246">INDEX('CONSTRUCTION 7 Types'!A:A,COUNTIF(A$2:A246,A246))</f>
        <v>geometry.stroke</v>
      </c>
      <c r="C246" t="s">
        <v>245</v>
      </c>
      <c r="D246" t="str">
        <f t="shared" ca="1" si="7"/>
        <v>E1AD8D</v>
      </c>
      <c r="E246">
        <f>1</f>
        <v>1</v>
      </c>
      <c r="F246" t="str">
        <f t="shared" ca="1" si="6"/>
        <v>{\"featureType\":\"poi.outdoor_area_or_point.boating\",\"elementType\":\"geometry.stroke\",\"stylers\":[{\"visibility\":\"on\"},{\"color\":\"#E1AD8D\"},{\"weight\":1}]},</v>
      </c>
    </row>
    <row r="247" spans="1:6">
      <c r="A247" s="6" t="s">
        <v>22</v>
      </c>
      <c r="B247" t="str" cm="1">
        <f t="array" ref="B247">INDEX('CONSTRUCTION 7 Types'!A:A,COUNTIF(A$2:A247,A247))</f>
        <v>geometry.stroke</v>
      </c>
      <c r="C247" t="s">
        <v>245</v>
      </c>
      <c r="D247" t="str">
        <f t="shared" ca="1" si="7"/>
        <v>E4A889</v>
      </c>
      <c r="E247">
        <f>1</f>
        <v>1</v>
      </c>
      <c r="F247" t="str">
        <f t="shared" ca="1" si="6"/>
        <v>{\"featureType\":\"poi.outdoor_area_or_point.fishing\",\"elementType\":\"geometry.stroke\",\"stylers\":[{\"visibility\":\"on\"},{\"color\":\"#E4A889\"},{\"weight\":1}]},</v>
      </c>
    </row>
    <row r="248" spans="1:6">
      <c r="A248" s="6" t="s">
        <v>23</v>
      </c>
      <c r="B248" t="str" cm="1">
        <f t="array" ref="B248">INDEX('CONSTRUCTION 7 Types'!A:A,COUNTIF(A$2:A248,A248))</f>
        <v>geometry.stroke</v>
      </c>
      <c r="C248" t="s">
        <v>245</v>
      </c>
      <c r="D248" t="str">
        <f t="shared" ca="1" si="7"/>
        <v>3E74D8</v>
      </c>
      <c r="E248">
        <f>1</f>
        <v>1</v>
      </c>
      <c r="F248" t="str">
        <f t="shared" ca="1" si="6"/>
        <v>{\"featureType\":\"poi.outdoor_area_or_point.golf_course\",\"elementType\":\"geometry.stroke\",\"stylers\":[{\"visibility\":\"on\"},{\"color\":\"#3E74D8\"},{\"weight\":1}]},</v>
      </c>
    </row>
    <row r="249" spans="1:6">
      <c r="A249" s="6" t="s">
        <v>24</v>
      </c>
      <c r="B249" t="str" cm="1">
        <f t="array" ref="B249">INDEX('CONSTRUCTION 7 Types'!A:A,COUNTIF(A$2:A249,A249))</f>
        <v>geometry.stroke</v>
      </c>
      <c r="C249" t="s">
        <v>245</v>
      </c>
      <c r="D249" t="str">
        <f t="shared" ca="1" si="7"/>
        <v>C66B88</v>
      </c>
      <c r="E249">
        <f>1</f>
        <v>1</v>
      </c>
      <c r="F249" t="str">
        <f t="shared" ca="1" si="6"/>
        <v>{\"featureType\":\"poi.outdoor_area_or_point.hotspring\",\"elementType\":\"geometry.stroke\",\"stylers\":[{\"visibility\":\"on\"},{\"color\":\"#C66B88\"},{\"weight\":1}]},</v>
      </c>
    </row>
    <row r="250" spans="1:6">
      <c r="A250" s="6" t="s">
        <v>25</v>
      </c>
      <c r="B250" t="str" cm="1">
        <f t="array" ref="B250">INDEX('CONSTRUCTION 7 Types'!A:A,COUNTIF(A$2:A250,A250))</f>
        <v>geometry.stroke</v>
      </c>
      <c r="C250" t="s">
        <v>245</v>
      </c>
      <c r="D250" t="str">
        <f t="shared" ca="1" si="7"/>
        <v>D49583</v>
      </c>
      <c r="E250">
        <f>1</f>
        <v>1</v>
      </c>
      <c r="F250" t="str">
        <f t="shared" ca="1" si="6"/>
        <v>{\"featureType\":\"poi.outdoor_area_or_point.nature_reserve\",\"elementType\":\"geometry.stroke\",\"stylers\":[{\"visibility\":\"on\"},{\"color\":\"#D49583\"},{\"weight\":1}]},</v>
      </c>
    </row>
    <row r="251" spans="1:6">
      <c r="A251" s="6" t="s">
        <v>26</v>
      </c>
      <c r="B251" t="str" cm="1">
        <f t="array" ref="B251">INDEX('CONSTRUCTION 7 Types'!A:A,COUNTIF(A$2:A251,A251))</f>
        <v>geometry.stroke</v>
      </c>
      <c r="C251" t="s">
        <v>245</v>
      </c>
      <c r="D251" t="str">
        <f t="shared" ca="1" si="7"/>
        <v>57AC89</v>
      </c>
      <c r="E251">
        <f>1</f>
        <v>1</v>
      </c>
      <c r="F251" t="str">
        <f t="shared" ca="1" si="6"/>
        <v>{\"featureType\":\"poi.outdoor_area_or_point.park\",\"elementType\":\"geometry.stroke\",\"stylers\":[{\"visibility\":\"on\"},{\"color\":\"#57AC89\"},{\"weight\":1}]},</v>
      </c>
    </row>
    <row r="252" spans="1:6">
      <c r="A252" s="6" t="s">
        <v>27</v>
      </c>
      <c r="B252" t="str" cm="1">
        <f t="array" ref="B252">INDEX('CONSTRUCTION 7 Types'!A:A,COUNTIF(A$2:A252,A252))</f>
        <v>geometry.stroke</v>
      </c>
      <c r="C252" t="s">
        <v>245</v>
      </c>
      <c r="D252" t="str">
        <f t="shared" ca="1" si="7"/>
        <v>5046FE</v>
      </c>
      <c r="E252">
        <f>1</f>
        <v>1</v>
      </c>
      <c r="F252" t="str">
        <f t="shared" ca="1" si="6"/>
        <v>{\"featureType\":\"poi.outdoor_area_or_point.peak\",\"elementType\":\"geometry.stroke\",\"stylers\":[{\"visibility\":\"on\"},{\"color\":\"#5046FE\"},{\"weight\":1}]},</v>
      </c>
    </row>
    <row r="253" spans="1:6">
      <c r="A253" s="6" t="s">
        <v>28</v>
      </c>
      <c r="B253" t="str" cm="1">
        <f t="array" ref="B253">INDEX('CONSTRUCTION 7 Types'!A:A,COUNTIF(A$2:A253,A253))</f>
        <v>geometry.stroke</v>
      </c>
      <c r="C253" t="s">
        <v>245</v>
      </c>
      <c r="D253" t="str">
        <f t="shared" ca="1" si="7"/>
        <v>24D0DD</v>
      </c>
      <c r="E253">
        <f>1</f>
        <v>1</v>
      </c>
      <c r="F253" t="str">
        <f t="shared" ca="1" si="6"/>
        <v>{\"featureType\":\"poi.outdoor_area_or_point.sports_complex\",\"elementType\":\"geometry.stroke\",\"stylers\":[{\"visibility\":\"on\"},{\"color\":\"#24D0DD\"},{\"weight\":1}]},</v>
      </c>
    </row>
    <row r="254" spans="1:6">
      <c r="A254" s="6" t="s">
        <v>29</v>
      </c>
      <c r="B254" t="str" cm="1">
        <f t="array" ref="B254">INDEX('CONSTRUCTION 7 Types'!A:A,COUNTIF(A$2:A254,A254))</f>
        <v>geometry.stroke</v>
      </c>
      <c r="C254" t="s">
        <v>245</v>
      </c>
      <c r="D254" t="str">
        <f t="shared" ca="1" si="7"/>
        <v>343E64</v>
      </c>
      <c r="E254">
        <f>1</f>
        <v>1</v>
      </c>
      <c r="F254" t="str">
        <f t="shared" ca="1" si="6"/>
        <v>{\"featureType\":\"poi.outdoor_area_or_point.sports_field\",\"elementType\":\"geometry.stroke\",\"stylers\":[{\"visibility\":\"on\"},{\"color\":\"#343E64\"},{\"weight\":1}]},</v>
      </c>
    </row>
    <row r="255" spans="1:6">
      <c r="A255" s="6" t="s">
        <v>30</v>
      </c>
      <c r="B255" t="str" cm="1">
        <f t="array" ref="B255">INDEX('CONSTRUCTION 7 Types'!A:A,COUNTIF(A$2:A255,A255))</f>
        <v>geometry.stroke</v>
      </c>
      <c r="C255" t="s">
        <v>245</v>
      </c>
      <c r="D255" t="str">
        <f t="shared" ca="1" si="7"/>
        <v>A83CAD</v>
      </c>
      <c r="E255">
        <f>1</f>
        <v>1</v>
      </c>
      <c r="F255" t="str">
        <f t="shared" ca="1" si="6"/>
        <v>{\"featureType\":\"poi.outdoor_area_or_point.trailhead\",\"elementType\":\"geometry.stroke\",\"stylers\":[{\"visibility\":\"on\"},{\"color\":\"#A83CAD\"},{\"weight\":1}]},</v>
      </c>
    </row>
    <row r="256" spans="1:6">
      <c r="A256" s="6" t="s">
        <v>31</v>
      </c>
      <c r="B256" t="str" cm="1">
        <f t="array" ref="B256">INDEX('CONSTRUCTION 7 Types'!A:A,COUNTIF(A$2:A256,A256))</f>
        <v>geometry.stroke</v>
      </c>
      <c r="C256" t="s">
        <v>245</v>
      </c>
      <c r="D256" t="str">
        <f t="shared" ca="1" si="7"/>
        <v>6CFA21</v>
      </c>
      <c r="E256">
        <f>1</f>
        <v>1</v>
      </c>
      <c r="F256" t="str">
        <f t="shared" ca="1" si="6"/>
        <v>{\"featureType\":\"poi.outdoor_area_or_point.zoo\",\"elementType\":\"geometry.stroke\",\"stylers\":[{\"visibility\":\"on\"},{\"color\":\"#6CFA21\"},{\"weight\":1}]},</v>
      </c>
    </row>
    <row r="257" spans="1:6">
      <c r="A257" s="6" t="s">
        <v>32</v>
      </c>
      <c r="B257" t="str" cm="1">
        <f t="array" ref="B257">INDEX('CONSTRUCTION 7 Types'!A:A,COUNTIF(A$2:A257,A257))</f>
        <v>geometry.stroke</v>
      </c>
      <c r="C257" t="s">
        <v>245</v>
      </c>
      <c r="D257" t="str">
        <f t="shared" ca="1" si="7"/>
        <v>FC9605</v>
      </c>
      <c r="E257">
        <f>1</f>
        <v>1</v>
      </c>
      <c r="F257" t="str">
        <f t="shared" ca="1" si="6"/>
        <v>{\"featureType\":\"poi.retail\",\"elementType\":\"geometry.stroke\",\"stylers\":[{\"visibility\":\"on\"},{\"color\":\"#FC9605\"},{\"weight\":1}]},</v>
      </c>
    </row>
    <row r="258" spans="1:6">
      <c r="A258" s="6" t="s">
        <v>33</v>
      </c>
      <c r="B258" t="str" cm="1">
        <f t="array" ref="B258">INDEX('CONSTRUCTION 7 Types'!A:A,COUNTIF(A$2:A258,A258))</f>
        <v>geometry.stroke</v>
      </c>
      <c r="C258" t="s">
        <v>245</v>
      </c>
      <c r="D258" t="str">
        <f t="shared" ca="1" si="7"/>
        <v>46933B</v>
      </c>
      <c r="E258">
        <f>1</f>
        <v>1</v>
      </c>
      <c r="F258" t="str">
        <f t="shared" ref="F258:F321" ca="1" si="8">IF(OR(AND(C258="",D258="",E258=""),AND(B258="labels.icon",D258="")),"",
SUBSTITUTE("{\""featureType\"":\"""&amp;A258&amp;"\"",\""elementType\"":\"""&amp;B258&amp;"\"",\""stylers\"":["&amp;
IF(OR(C258="",B258="labels.icon"),"","{\""visibility\"":\"""&amp;C258&amp;"\""},")&amp;
IF(D258="","","{\""color\"":\""#"&amp;D258&amp;"\""},")&amp;
IF(OR(E258="",B258="labels.icon"),"","{\""weight\"":"&amp;E258&amp;"}")&amp;
"]},",",]","]"))</f>
        <v>{\"featureType\":\"poi.retail.grocery\",\"elementType\":\"geometry.stroke\",\"stylers\":[{\"visibility\":\"on\"},{\"color\":\"#46933B\"},{\"weight\":1}]},</v>
      </c>
    </row>
    <row r="259" spans="1:6">
      <c r="A259" s="6" t="s">
        <v>34</v>
      </c>
      <c r="B259" t="str" cm="1">
        <f t="array" ref="B259">INDEX('CONSTRUCTION 7 Types'!A:A,COUNTIF(A$2:A259,A259))</f>
        <v>geometry.stroke</v>
      </c>
      <c r="C259" t="s">
        <v>245</v>
      </c>
      <c r="D259" t="str">
        <f t="shared" ref="D259:D322" ca="1" si="9">RIGHT("0"&amp;DEC2HEX(RANDBETWEEN(0,255)),2) &amp; RIGHT("0"&amp;DEC2HEX(RANDBETWEEN(0,255)),2) &amp; RIGHT("0"&amp;DEC2HEX(RANDBETWEEN(0,255)),2)</f>
        <v>C36C85</v>
      </c>
      <c r="E259">
        <f>1</f>
        <v>1</v>
      </c>
      <c r="F259" t="str">
        <f t="shared" ca="1" si="8"/>
        <v>{\"featureType\":\"poi.retail.shopping\",\"elementType\":\"geometry.stroke\",\"stylers\":[{\"visibility\":\"on\"},{\"color\":\"#C36C85\"},{\"weight\":1}]},</v>
      </c>
    </row>
    <row r="260" spans="1:6">
      <c r="A260" s="6" t="s">
        <v>35</v>
      </c>
      <c r="B260" t="str" cm="1">
        <f t="array" ref="B260">INDEX('CONSTRUCTION 7 Types'!A:A,COUNTIF(A$2:A260,A260))</f>
        <v>geometry.stroke</v>
      </c>
      <c r="C260" t="s">
        <v>245</v>
      </c>
      <c r="D260" t="str">
        <f t="shared" ca="1" si="9"/>
        <v>91E263</v>
      </c>
      <c r="E260">
        <f>1</f>
        <v>1</v>
      </c>
      <c r="F260" t="str">
        <f t="shared" ca="1" si="8"/>
        <v>{\"featureType\":\"poi.services\",\"elementType\":\"geometry.stroke\",\"stylers\":[{\"visibility\":\"on\"},{\"color\":\"#91E263\"},{\"weight\":1}]},</v>
      </c>
    </row>
    <row r="261" spans="1:6">
      <c r="A261" s="6" t="s">
        <v>36</v>
      </c>
      <c r="B261" t="str" cm="1">
        <f t="array" ref="B261">INDEX('CONSTRUCTION 7 Types'!A:A,COUNTIF(A$2:A261,A261))</f>
        <v>geometry.stroke</v>
      </c>
      <c r="C261" t="s">
        <v>245</v>
      </c>
      <c r="D261" t="str">
        <f t="shared" ca="1" si="9"/>
        <v>58DF6E</v>
      </c>
      <c r="E261">
        <f>1</f>
        <v>1</v>
      </c>
      <c r="F261" t="str">
        <f t="shared" ca="1" si="8"/>
        <v>{\"featureType\":\"poi.services.atm\",\"elementType\":\"geometry.stroke\",\"stylers\":[{\"visibility\":\"on\"},{\"color\":\"#58DF6E\"},{\"weight\":1}]},</v>
      </c>
    </row>
    <row r="262" spans="1:6">
      <c r="A262" s="6" t="s">
        <v>37</v>
      </c>
      <c r="B262" t="str" cm="1">
        <f t="array" ref="B262">INDEX('CONSTRUCTION 7 Types'!A:A,COUNTIF(A$2:A262,A262))</f>
        <v>geometry.stroke</v>
      </c>
      <c r="C262" t="s">
        <v>245</v>
      </c>
      <c r="D262" t="str">
        <f t="shared" ca="1" si="9"/>
        <v>3F401B</v>
      </c>
      <c r="E262">
        <f>1</f>
        <v>1</v>
      </c>
      <c r="F262" t="str">
        <f t="shared" ca="1" si="8"/>
        <v>{\"featureType\":\"poi.services.bank\",\"elementType\":\"geometry.stroke\",\"stylers\":[{\"visibility\":\"on\"},{\"color\":\"#3F401B\"},{\"weight\":1}]},</v>
      </c>
    </row>
    <row r="263" spans="1:6">
      <c r="A263" s="6" t="s">
        <v>38</v>
      </c>
      <c r="B263" t="str" cm="1">
        <f t="array" ref="B263">INDEX('CONSTRUCTION 7 Types'!A:A,COUNTIF(A$2:A263,A263))</f>
        <v>geometry.stroke</v>
      </c>
      <c r="C263" t="s">
        <v>245</v>
      </c>
      <c r="D263" t="str">
        <f t="shared" ca="1" si="9"/>
        <v>C27294</v>
      </c>
      <c r="E263">
        <f>1</f>
        <v>1</v>
      </c>
      <c r="F263" t="str">
        <f t="shared" ca="1" si="8"/>
        <v>{\"featureType\":\"poi.services.car_rental\",\"elementType\":\"geometry.stroke\",\"stylers\":[{\"visibility\":\"on\"},{\"color\":\"#C27294\"},{\"weight\":1}]},</v>
      </c>
    </row>
    <row r="264" spans="1:6">
      <c r="A264" s="6" t="s">
        <v>39</v>
      </c>
      <c r="B264" t="str" cm="1">
        <f t="array" ref="B264">INDEX('CONSTRUCTION 7 Types'!A:A,COUNTIF(A$2:A264,A264))</f>
        <v>geometry.stroke</v>
      </c>
      <c r="C264" t="s">
        <v>245</v>
      </c>
      <c r="D264" t="str">
        <f t="shared" ca="1" si="9"/>
        <v>E1812A</v>
      </c>
      <c r="E264">
        <f>1</f>
        <v>1</v>
      </c>
      <c r="F264" t="str">
        <f t="shared" ca="1" si="8"/>
        <v>{\"featureType\":\"poi.services.ev_charging_station\",\"elementType\":\"geometry.stroke\",\"stylers\":[{\"visibility\":\"on\"},{\"color\":\"#E1812A\"},{\"weight\":1}]},</v>
      </c>
    </row>
    <row r="265" spans="1:6">
      <c r="A265" s="6" t="s">
        <v>40</v>
      </c>
      <c r="B265" t="str" cm="1">
        <f t="array" ref="B265">INDEX('CONSTRUCTION 7 Types'!A:A,COUNTIF(A$2:A265,A265))</f>
        <v>geometry.stroke</v>
      </c>
      <c r="C265" t="s">
        <v>245</v>
      </c>
      <c r="D265" t="str">
        <f t="shared" ca="1" si="9"/>
        <v>4B1DD7</v>
      </c>
      <c r="E265">
        <f>1</f>
        <v>1</v>
      </c>
      <c r="F265" t="str">
        <f t="shared" ca="1" si="8"/>
        <v>{\"featureType\":\"poi.services.gas_station\",\"elementType\":\"geometry.stroke\",\"stylers\":[{\"visibility\":\"on\"},{\"color\":\"#4B1DD7\"},{\"weight\":1}]},</v>
      </c>
    </row>
    <row r="266" spans="1:6">
      <c r="A266" s="6" t="s">
        <v>41</v>
      </c>
      <c r="B266" t="str" cm="1">
        <f t="array" ref="B266">INDEX('CONSTRUCTION 7 Types'!A:A,COUNTIF(A$2:A266,A266))</f>
        <v>geometry.stroke</v>
      </c>
      <c r="C266" t="s">
        <v>245</v>
      </c>
      <c r="D266" t="str">
        <f t="shared" ca="1" si="9"/>
        <v>250D09</v>
      </c>
      <c r="E266">
        <f>1</f>
        <v>1</v>
      </c>
      <c r="F266" t="str">
        <f t="shared" ca="1" si="8"/>
        <v>{\"featureType\":\"poi.services.parking_lot\",\"elementType\":\"geometry.stroke\",\"stylers\":[{\"visibility\":\"on\"},{\"color\":\"#250D09\"},{\"weight\":1}]},</v>
      </c>
    </row>
    <row r="267" spans="1:6">
      <c r="A267" s="6" t="s">
        <v>42</v>
      </c>
      <c r="B267" t="str" cm="1">
        <f t="array" ref="B267">INDEX('CONSTRUCTION 7 Types'!A:A,COUNTIF(A$2:A267,A267))</f>
        <v>geometry.stroke</v>
      </c>
      <c r="C267" t="s">
        <v>245</v>
      </c>
      <c r="D267" t="str">
        <f t="shared" ca="1" si="9"/>
        <v>40EF0F</v>
      </c>
      <c r="E267">
        <f>1</f>
        <v>1</v>
      </c>
      <c r="F267" t="str">
        <f t="shared" ca="1" si="8"/>
        <v>{\"featureType\":\"poi.services.post_office\",\"elementType\":\"geometry.stroke\",\"stylers\":[{\"visibility\":\"on\"},{\"color\":\"#40EF0F\"},{\"weight\":1}]},</v>
      </c>
    </row>
    <row r="268" spans="1:6">
      <c r="A268" s="6" t="s">
        <v>43</v>
      </c>
      <c r="B268" t="str" cm="1">
        <f t="array" ref="B268">INDEX('CONSTRUCTION 7 Types'!A:A,COUNTIF(A$2:A268,A268))</f>
        <v>geometry.stroke</v>
      </c>
      <c r="C268" t="s">
        <v>245</v>
      </c>
      <c r="D268" t="str">
        <f t="shared" ca="1" si="9"/>
        <v>D18DA4</v>
      </c>
      <c r="E268">
        <f>1</f>
        <v>1</v>
      </c>
      <c r="F268" t="str">
        <f t="shared" ca="1" si="8"/>
        <v>{\"featureType\":\"poi.services.rest_stop\",\"elementType\":\"geometry.stroke\",\"stylers\":[{\"visibility\":\"on\"},{\"color\":\"#D18DA4\"},{\"weight\":1}]},</v>
      </c>
    </row>
    <row r="269" spans="1:6">
      <c r="A269" s="6" t="s">
        <v>44</v>
      </c>
      <c r="B269" t="str" cm="1">
        <f t="array" ref="B269">INDEX('CONSTRUCTION 7 Types'!A:A,COUNTIF(A$2:A269,A269))</f>
        <v>geometry.stroke</v>
      </c>
      <c r="C269" t="s">
        <v>245</v>
      </c>
      <c r="D269" t="str">
        <f t="shared" ca="1" si="9"/>
        <v>081343</v>
      </c>
      <c r="E269">
        <f>1</f>
        <v>1</v>
      </c>
      <c r="F269" t="str">
        <f t="shared" ca="1" si="8"/>
        <v>{\"featureType\":\"poi.services.restroom\",\"elementType\":\"geometry.stroke\",\"stylers\":[{\"visibility\":\"on\"},{\"color\":\"#081343\"},{\"weight\":1}]},</v>
      </c>
    </row>
    <row r="270" spans="1:6">
      <c r="A270" s="6" t="s">
        <v>45</v>
      </c>
      <c r="B270" t="str" cm="1">
        <f t="array" ref="B270">INDEX('CONSTRUCTION 7 Types'!A:A,COUNTIF(A$2:A270,A270))</f>
        <v>geometry.stroke</v>
      </c>
      <c r="C270" t="s">
        <v>245</v>
      </c>
      <c r="D270" t="str">
        <f t="shared" ca="1" si="9"/>
        <v>63E397</v>
      </c>
      <c r="E270">
        <f>1</f>
        <v>1</v>
      </c>
      <c r="F270" t="str">
        <f t="shared" ca="1" si="8"/>
        <v>{\"featureType\":\"poi.transit_poi\",\"elementType\":\"geometry.stroke\",\"stylers\":[{\"visibility\":\"on\"},{\"color\":\"#63E397\"},{\"weight\":1}]},</v>
      </c>
    </row>
    <row r="271" spans="1:6">
      <c r="A271" s="6" t="s">
        <v>46</v>
      </c>
      <c r="B271" t="str" cm="1">
        <f t="array" ref="B271">INDEX('CONSTRUCTION 7 Types'!A:A,COUNTIF(A$2:A271,A271))</f>
        <v>geometry.stroke</v>
      </c>
      <c r="C271" t="s">
        <v>245</v>
      </c>
      <c r="D271" t="str">
        <f t="shared" ca="1" si="9"/>
        <v>3AD1FD</v>
      </c>
      <c r="E271">
        <f>1</f>
        <v>1</v>
      </c>
      <c r="F271" t="str">
        <f t="shared" ca="1" si="8"/>
        <v>{\"featureType\":\"poi.transit_poi.airport\",\"elementType\":\"geometry.stroke\",\"stylers\":[{\"visibility\":\"on\"},{\"color\":\"#3AD1FD\"},{\"weight\":1}]},</v>
      </c>
    </row>
    <row r="272" spans="1:6">
      <c r="A272" s="6" t="s">
        <v>47</v>
      </c>
      <c r="B272" t="str" cm="1">
        <f t="array" ref="B272">INDEX('CONSTRUCTION 7 Types'!A:A,COUNTIF(A$2:A272,A272))</f>
        <v>geometry.stroke</v>
      </c>
      <c r="C272" t="s">
        <v>245</v>
      </c>
      <c r="D272" t="str">
        <f t="shared" ca="1" si="9"/>
        <v>1D608D</v>
      </c>
      <c r="E272">
        <f>1</f>
        <v>1</v>
      </c>
      <c r="F272" t="str">
        <f t="shared" ca="1" si="8"/>
        <v>{\"featureType\":\"poi.other_poi\",\"elementType\":\"geometry.stroke\",\"stylers\":[{\"visibility\":\"on\"},{\"color\":\"#1D608D\"},{\"weight\":1}]},</v>
      </c>
    </row>
    <row r="273" spans="1:6">
      <c r="A273" s="6" t="s">
        <v>48</v>
      </c>
      <c r="B273" t="str" cm="1">
        <f t="array" ref="B273">INDEX('CONSTRUCTION 7 Types'!A:A,COUNTIF(A$2:A273,A273))</f>
        <v>geometry.stroke</v>
      </c>
      <c r="C273" t="s">
        <v>245</v>
      </c>
      <c r="D273" t="str">
        <f t="shared" ca="1" si="9"/>
        <v>31F228</v>
      </c>
      <c r="E273">
        <f>1</f>
        <v>1</v>
      </c>
      <c r="F273" t="str">
        <f t="shared" ca="1" si="8"/>
        <v>{\"featureType\":\"poi.other_poi.bridge\",\"elementType\":\"geometry.stroke\",\"stylers\":[{\"visibility\":\"on\"},{\"color\":\"#31F228\"},{\"weight\":1}]},</v>
      </c>
    </row>
    <row r="274" spans="1:6">
      <c r="A274" s="6" t="s">
        <v>49</v>
      </c>
      <c r="B274" t="str" cm="1">
        <f t="array" ref="B274">INDEX('CONSTRUCTION 7 Types'!A:A,COUNTIF(A$2:A274,A274))</f>
        <v>geometry.stroke</v>
      </c>
      <c r="C274" t="s">
        <v>245</v>
      </c>
      <c r="D274" t="str">
        <f t="shared" ca="1" si="9"/>
        <v>6FC053</v>
      </c>
      <c r="E274">
        <f>1</f>
        <v>1</v>
      </c>
      <c r="F274" t="str">
        <f t="shared" ca="1" si="8"/>
        <v>{\"featureType\":\"poi.other_poi.cemetery\",\"elementType\":\"geometry.stroke\",\"stylers\":[{\"visibility\":\"on\"},{\"color\":\"#6FC053\"},{\"weight\":1}]},</v>
      </c>
    </row>
    <row r="275" spans="1:6">
      <c r="A275" s="6" t="s">
        <v>50</v>
      </c>
      <c r="B275" t="str" cm="1">
        <f t="array" ref="B275">INDEX('CONSTRUCTION 7 Types'!A:A,COUNTIF(A$2:A275,A275))</f>
        <v>geometry.stroke</v>
      </c>
      <c r="C275" t="s">
        <v>245</v>
      </c>
      <c r="D275" t="str">
        <f t="shared" ca="1" si="9"/>
        <v>050CC3</v>
      </c>
      <c r="E275">
        <f>1</f>
        <v>1</v>
      </c>
      <c r="F275" t="str">
        <f t="shared" ca="1" si="8"/>
        <v>{\"featureType\":\"poi.other_poi.government\",\"elementType\":\"geometry.stroke\",\"stylers\":[{\"visibility\":\"on\"},{\"color\":\"#050CC3\"},{\"weight\":1}]},</v>
      </c>
    </row>
    <row r="276" spans="1:6">
      <c r="A276" s="6" t="s">
        <v>51</v>
      </c>
      <c r="B276" t="str" cm="1">
        <f t="array" ref="B276">INDEX('CONSTRUCTION 7 Types'!A:A,COUNTIF(A$2:A276,A276))</f>
        <v>geometry.stroke</v>
      </c>
      <c r="C276" t="s">
        <v>245</v>
      </c>
      <c r="D276" t="str">
        <f t="shared" ca="1" si="9"/>
        <v>AC5FD5</v>
      </c>
      <c r="E276">
        <f>1</f>
        <v>1</v>
      </c>
      <c r="F276" t="str">
        <f t="shared" ca="1" si="8"/>
        <v>{\"featureType\":\"poi.other_poi.library\",\"elementType\":\"geometry.stroke\",\"stylers\":[{\"visibility\":\"on\"},{\"color\":\"#AC5FD5\"},{\"weight\":1}]},</v>
      </c>
    </row>
    <row r="277" spans="1:6">
      <c r="A277" s="6" t="s">
        <v>52</v>
      </c>
      <c r="B277" t="str" cm="1">
        <f t="array" ref="B277">INDEX('CONSTRUCTION 7 Types'!A:A,COUNTIF(A$2:A277,A277))</f>
        <v>geometry.stroke</v>
      </c>
      <c r="C277" t="s">
        <v>245</v>
      </c>
      <c r="D277" t="str">
        <f t="shared" ca="1" si="9"/>
        <v>31498C</v>
      </c>
      <c r="E277">
        <f>1</f>
        <v>1</v>
      </c>
      <c r="F277" t="str">
        <f t="shared" ca="1" si="8"/>
        <v>{\"featureType\":\"poi.other_poi.military\",\"elementType\":\"geometry.stroke\",\"stylers\":[{\"visibility\":\"on\"},{\"color\":\"#31498C\"},{\"weight\":1}]},</v>
      </c>
    </row>
    <row r="278" spans="1:6">
      <c r="A278" s="6" t="s">
        <v>53</v>
      </c>
      <c r="B278" t="str" cm="1">
        <f t="array" ref="B278">INDEX('CONSTRUCTION 7 Types'!A:A,COUNTIF(A$2:A278,A278))</f>
        <v>geometry.stroke</v>
      </c>
      <c r="C278" t="s">
        <v>245</v>
      </c>
      <c r="D278" t="str">
        <f t="shared" ca="1" si="9"/>
        <v>52FC27</v>
      </c>
      <c r="E278">
        <f>1</f>
        <v>1</v>
      </c>
      <c r="F278" t="str">
        <f t="shared" ca="1" si="8"/>
        <v>{\"featureType\":\"poi.other_poi.temple\",\"elementType\":\"geometry.stroke\",\"stylers\":[{\"visibility\":\"on\"},{\"color\":\"#52FC27\"},{\"weight\":1}]},</v>
      </c>
    </row>
    <row r="279" spans="1:6">
      <c r="A279" s="6" t="s">
        <v>54</v>
      </c>
      <c r="B279" t="str" cm="1">
        <f t="array" ref="B279">INDEX('CONSTRUCTION 7 Types'!A:A,COUNTIF(A$2:A279,A279))</f>
        <v>geometry.stroke</v>
      </c>
      <c r="C279" t="s">
        <v>245</v>
      </c>
      <c r="D279" t="str">
        <f t="shared" ca="1" si="9"/>
        <v>A5C113</v>
      </c>
      <c r="E279">
        <f>1</f>
        <v>1</v>
      </c>
      <c r="F279" t="str">
        <f t="shared" ca="1" si="8"/>
        <v>{\"featureType\":\"poi.other_poi.school\",\"elementType\":\"geometry.stroke\",\"stylers\":[{\"visibility\":\"on\"},{\"color\":\"#A5C113\"},{\"weight\":1}]},</v>
      </c>
    </row>
    <row r="280" spans="1:6">
      <c r="A280" s="6" t="s">
        <v>55</v>
      </c>
      <c r="B280" t="str" cm="1">
        <f t="array" ref="B280">INDEX('CONSTRUCTION 7 Types'!A:A,COUNTIF(A$2:A280,A280))</f>
        <v>geometry.stroke</v>
      </c>
      <c r="C280" t="s">
        <v>245</v>
      </c>
      <c r="D280" t="str">
        <f t="shared" ca="1" si="9"/>
        <v>4B85D4</v>
      </c>
      <c r="E280">
        <f>1</f>
        <v>1</v>
      </c>
      <c r="F280" t="str">
        <f t="shared" ca="1" si="8"/>
        <v>{\"featureType\":\"poi.other_poi.town_square\",\"elementType\":\"geometry.stroke\",\"stylers\":[{\"visibility\":\"on\"},{\"color\":\"#4B85D4\"},{\"weight\":1}]},</v>
      </c>
    </row>
    <row r="281" spans="1:6">
      <c r="A281" s="6" t="s">
        <v>56</v>
      </c>
      <c r="B281" t="str" cm="1">
        <f t="array" ref="B281">INDEX('CONSTRUCTION 7 Types'!A:A,COUNTIF(A$2:A281,A281))</f>
        <v>geometry.stroke</v>
      </c>
      <c r="C281" t="s">
        <v>245</v>
      </c>
      <c r="D281" t="str">
        <f t="shared" ca="1" si="9"/>
        <v>F8F0F8</v>
      </c>
      <c r="E281">
        <f>1</f>
        <v>1</v>
      </c>
      <c r="F281" t="str">
        <f t="shared" ca="1" si="8"/>
        <v>{\"featureType\":\"administrative\",\"elementType\":\"geometry.stroke\",\"stylers\":[{\"visibility\":\"on\"},{\"color\":\"#F8F0F8\"},{\"weight\":1}]},</v>
      </c>
    </row>
    <row r="282" spans="1:6">
      <c r="A282" s="6" t="s">
        <v>57</v>
      </c>
      <c r="B282" t="str" cm="1">
        <f t="array" ref="B282">INDEX('CONSTRUCTION 7 Types'!A:A,COUNTIF(A$2:A282,A282))</f>
        <v>geometry.stroke</v>
      </c>
      <c r="C282" t="s">
        <v>245</v>
      </c>
      <c r="D282" t="str">
        <f t="shared" ca="1" si="9"/>
        <v>8B7F36</v>
      </c>
      <c r="E282">
        <f>1</f>
        <v>1</v>
      </c>
      <c r="F282" t="str">
        <f t="shared" ca="1" si="8"/>
        <v>{\"featureType\":\"administrative.country\",\"elementType\":\"geometry.stroke\",\"stylers\":[{\"visibility\":\"on\"},{\"color\":\"#8B7F36\"},{\"weight\":1}]},</v>
      </c>
    </row>
    <row r="283" spans="1:6">
      <c r="A283" s="6" t="s">
        <v>58</v>
      </c>
      <c r="B283" t="str" cm="1">
        <f t="array" ref="B283">INDEX('CONSTRUCTION 7 Types'!A:A,COUNTIF(A$2:A283,A283))</f>
        <v>geometry.stroke</v>
      </c>
      <c r="C283" t="s">
        <v>245</v>
      </c>
      <c r="D283" t="str">
        <f t="shared" ca="1" si="9"/>
        <v>F2429C</v>
      </c>
      <c r="E283">
        <f>1</f>
        <v>1</v>
      </c>
      <c r="F283" t="str">
        <f t="shared" ca="1" si="8"/>
        <v>{\"featureType\":\"administrative.international_border\",\"elementType\":\"geometry.stroke\",\"stylers\":[{\"visibility\":\"on\"},{\"color\":\"#F2429C\"},{\"weight\":1}]},</v>
      </c>
    </row>
    <row r="284" spans="1:6">
      <c r="A284" s="6" t="s">
        <v>59</v>
      </c>
      <c r="B284" t="str" cm="1">
        <f t="array" ref="B284">INDEX('CONSTRUCTION 7 Types'!A:A,COUNTIF(A$2:A284,A284))</f>
        <v>geometry.stroke</v>
      </c>
      <c r="C284" t="s">
        <v>245</v>
      </c>
      <c r="D284" t="str">
        <f t="shared" ca="1" si="9"/>
        <v>9CFEB3</v>
      </c>
      <c r="E284">
        <f>1</f>
        <v>1</v>
      </c>
      <c r="F284" t="str">
        <f t="shared" ca="1" si="8"/>
        <v>{\"featureType\":\"administrative.reservation\",\"elementType\":\"geometry.stroke\",\"stylers\":[{\"visibility\":\"on\"},{\"color\":\"#9CFEB3\"},{\"weight\":1}]},</v>
      </c>
    </row>
    <row r="285" spans="1:6">
      <c r="A285" s="6" t="s">
        <v>60</v>
      </c>
      <c r="B285" t="str" cm="1">
        <f t="array" ref="B285">INDEX('CONSTRUCTION 7 Types'!A:A,COUNTIF(A$2:A285,A285))</f>
        <v>geometry.stroke</v>
      </c>
      <c r="C285" t="s">
        <v>245</v>
      </c>
      <c r="D285" t="str">
        <f t="shared" ca="1" si="9"/>
        <v>581D56</v>
      </c>
      <c r="E285">
        <f>1</f>
        <v>1</v>
      </c>
      <c r="F285" t="str">
        <f t="shared" ca="1" si="8"/>
        <v>{\"featureType\":\"administrative.top_level_admin\",\"elementType\":\"geometry.stroke\",\"stylers\":[{\"visibility\":\"on\"},{\"color\":\"#581D56\"},{\"weight\":1}]},</v>
      </c>
    </row>
    <row r="286" spans="1:6">
      <c r="A286" s="6" t="s">
        <v>61</v>
      </c>
      <c r="B286" t="str" cm="1">
        <f t="array" ref="B286">INDEX('CONSTRUCTION 7 Types'!A:A,COUNTIF(A$2:A286,A286))</f>
        <v>geometry.stroke</v>
      </c>
      <c r="C286" t="s">
        <v>245</v>
      </c>
      <c r="D286" t="str">
        <f t="shared" ca="1" si="9"/>
        <v>6C14F1</v>
      </c>
      <c r="E286">
        <f>1</f>
        <v>1</v>
      </c>
      <c r="F286" t="str">
        <f t="shared" ca="1" si="8"/>
        <v>{\"featureType\":\"administrative.base_city\",\"elementType\":\"geometry.stroke\",\"stylers\":[{\"visibility\":\"on\"},{\"color\":\"#6C14F1\"},{\"weight\":1}]},</v>
      </c>
    </row>
    <row r="287" spans="1:6">
      <c r="A287" s="6" t="s">
        <v>62</v>
      </c>
      <c r="B287" t="str" cm="1">
        <f t="array" ref="B287">INDEX('CONSTRUCTION 7 Types'!A:A,COUNTIF(A$2:A287,A287))</f>
        <v>geometry.stroke</v>
      </c>
      <c r="C287" t="s">
        <v>245</v>
      </c>
      <c r="D287" t="str">
        <f t="shared" ca="1" si="9"/>
        <v>E187C1</v>
      </c>
      <c r="E287">
        <f>1</f>
        <v>1</v>
      </c>
      <c r="F287" t="str">
        <f t="shared" ca="1" si="8"/>
        <v>{\"featureType\":\"administrative.sublocality\",\"elementType\":\"geometry.stroke\",\"stylers\":[{\"visibility\":\"on\"},{\"color\":\"#E187C1\"},{\"weight\":1}]},</v>
      </c>
    </row>
    <row r="288" spans="1:6">
      <c r="A288" s="6" t="s">
        <v>63</v>
      </c>
      <c r="B288" t="str" cm="1">
        <f t="array" ref="B288">INDEX('CONSTRUCTION 7 Types'!A:A,COUNTIF(A$2:A288,A288))</f>
        <v>geometry.stroke</v>
      </c>
      <c r="C288" t="s">
        <v>245</v>
      </c>
      <c r="D288" t="str">
        <f t="shared" ca="1" si="9"/>
        <v>96A624</v>
      </c>
      <c r="E288">
        <f>1</f>
        <v>1</v>
      </c>
      <c r="F288" t="str">
        <f t="shared" ca="1" si="8"/>
        <v>{\"featureType\":\"administrative.neighborhood\",\"elementType\":\"geometry.stroke\",\"stylers\":[{\"visibility\":\"on\"},{\"color\":\"#96A624\"},{\"weight\":1}]},</v>
      </c>
    </row>
    <row r="289" spans="1:6">
      <c r="A289" s="6" t="s">
        <v>64</v>
      </c>
      <c r="B289" t="str" cm="1">
        <f t="array" ref="B289">INDEX('CONSTRUCTION 7 Types'!A:A,COUNTIF(A$2:A289,A289))</f>
        <v>geometry.stroke</v>
      </c>
      <c r="C289" t="s">
        <v>245</v>
      </c>
      <c r="D289" t="str">
        <f t="shared" ca="1" si="9"/>
        <v>88B9B5</v>
      </c>
      <c r="E289">
        <f>1</f>
        <v>1</v>
      </c>
      <c r="F289" t="str">
        <f t="shared" ca="1" si="8"/>
        <v>{\"featureType\":\"administrative.parcel\",\"elementType\":\"geometry.stroke\",\"stylers\":[{\"visibility\":\"on\"},{\"color\":\"#88B9B5\"},{\"weight\":1}]},</v>
      </c>
    </row>
    <row r="290" spans="1:6">
      <c r="A290" s="6" t="s">
        <v>65</v>
      </c>
      <c r="B290" t="str" cm="1">
        <f t="array" ref="B290">INDEX('CONSTRUCTION 7 Types'!A:A,COUNTIF(A$2:A290,A290))</f>
        <v>geometry.stroke</v>
      </c>
      <c r="C290" t="s">
        <v>245</v>
      </c>
      <c r="D290" t="str">
        <f t="shared" ca="1" si="9"/>
        <v>A46E8F</v>
      </c>
      <c r="E290">
        <f>1</f>
        <v>1</v>
      </c>
      <c r="F290" t="str">
        <f t="shared" ca="1" si="8"/>
        <v>{\"featureType\":\"transportation\",\"elementType\":\"geometry.stroke\",\"stylers\":[{\"visibility\":\"on\"},{\"color\":\"#A46E8F\"},{\"weight\":1}]},</v>
      </c>
    </row>
    <row r="291" spans="1:6">
      <c r="A291" s="6" t="s">
        <v>66</v>
      </c>
      <c r="B291" t="str" cm="1">
        <f t="array" ref="B291">INDEX('CONSTRUCTION 7 Types'!A:A,COUNTIF(A$2:A291,A291))</f>
        <v>geometry.stroke</v>
      </c>
      <c r="C291" t="s">
        <v>245</v>
      </c>
      <c r="D291" t="str">
        <f t="shared" ca="1" si="9"/>
        <v>625E19</v>
      </c>
      <c r="E291">
        <f>1</f>
        <v>1</v>
      </c>
      <c r="F291" t="str">
        <f t="shared" ca="1" si="8"/>
        <v>{\"featureType\":\"transportation.all_buildings\",\"elementType\":\"geometry.stroke\",\"stylers\":[{\"visibility\":\"on\"},{\"color\":\"#625E19\"},{\"weight\":1}]},</v>
      </c>
    </row>
    <row r="292" spans="1:6">
      <c r="A292" s="6" t="s">
        <v>67</v>
      </c>
      <c r="B292" t="str" cm="1">
        <f t="array" ref="B292">INDEX('CONSTRUCTION 7 Types'!A:A,COUNTIF(A$2:A292,A292))</f>
        <v>geometry.stroke</v>
      </c>
      <c r="C292" t="s">
        <v>245</v>
      </c>
      <c r="D292" t="str">
        <f t="shared" ca="1" si="9"/>
        <v>973CE9</v>
      </c>
      <c r="E292">
        <f>1</f>
        <v>1</v>
      </c>
      <c r="F292" t="str">
        <f t="shared" ca="1" si="8"/>
        <v>{\"featureType\":\"transportation.corridor\",\"elementType\":\"geometry.stroke\",\"stylers\":[{\"visibility\":\"on\"},{\"color\":\"#973CE9\"},{\"weight\":1}]},</v>
      </c>
    </row>
    <row r="293" spans="1:6">
      <c r="A293" s="6" t="s">
        <v>68</v>
      </c>
      <c r="B293" t="str" cm="1">
        <f t="array" ref="B293">INDEX('CONSTRUCTION 7 Types'!A:A,COUNTIF(A$2:A293,A293))</f>
        <v>geometry.stroke</v>
      </c>
      <c r="C293" t="s">
        <v>245</v>
      </c>
      <c r="D293" t="str">
        <f t="shared" ca="1" si="9"/>
        <v>7451E1</v>
      </c>
      <c r="E293">
        <f>1</f>
        <v>1</v>
      </c>
      <c r="F293" t="str">
        <f t="shared" ca="1" si="8"/>
        <v>{\"featureType\":\"transportation.road\",\"elementType\":\"geometry.stroke\",\"stylers\":[{\"visibility\":\"on\"},{\"color\":\"#7451E1\"},{\"weight\":1}]},</v>
      </c>
    </row>
    <row r="294" spans="1:6">
      <c r="A294" s="6" t="s">
        <v>69</v>
      </c>
      <c r="B294" t="str" cm="1">
        <f t="array" ref="B294">INDEX('CONSTRUCTION 7 Types'!A:A,COUNTIF(A$2:A294,A294))</f>
        <v>geometry.stroke</v>
      </c>
      <c r="C294" t="s">
        <v>245</v>
      </c>
      <c r="D294" t="str">
        <f t="shared" ca="1" si="9"/>
        <v>3DA768</v>
      </c>
      <c r="E294">
        <f>1</f>
        <v>1</v>
      </c>
      <c r="F294" t="str">
        <f t="shared" ca="1" si="8"/>
        <v>{\"featureType\":\"transportation.road.non_traffic\",\"elementType\":\"geometry.stroke\",\"stylers\":[{\"visibility\":\"on\"},{\"color\":\"#3DA768\"},{\"weight\":1}]},</v>
      </c>
    </row>
    <row r="295" spans="1:6">
      <c r="A295" s="6" t="s">
        <v>70</v>
      </c>
      <c r="B295" t="str" cm="1">
        <f t="array" ref="B295">INDEX('CONSTRUCTION 7 Types'!A:A,COUNTIF(A$2:A295,A295))</f>
        <v>geometry.stroke</v>
      </c>
      <c r="C295" t="s">
        <v>245</v>
      </c>
      <c r="D295" t="str">
        <f t="shared" ca="1" si="9"/>
        <v>4BE9A5</v>
      </c>
      <c r="E295">
        <f>1</f>
        <v>1</v>
      </c>
      <c r="F295" t="str">
        <f t="shared" ca="1" si="8"/>
        <v>{\"featureType\":\"transportation.road.non_traffic.pedestrian_mall\",\"elementType\":\"geometry.stroke\",\"stylers\":[{\"visibility\":\"on\"},{\"color\":\"#4BE9A5\"},{\"weight\":1}]},</v>
      </c>
    </row>
    <row r="296" spans="1:6">
      <c r="A296" s="6" t="s">
        <v>71</v>
      </c>
      <c r="B296" t="str" cm="1">
        <f t="array" ref="B296">INDEX('CONSTRUCTION 7 Types'!A:A,COUNTIF(A$2:A296,A296))</f>
        <v>geometry.stroke</v>
      </c>
      <c r="C296" t="s">
        <v>245</v>
      </c>
      <c r="D296" t="str">
        <f t="shared" ca="1" si="9"/>
        <v>C0EC19</v>
      </c>
      <c r="E296">
        <f>1</f>
        <v>1</v>
      </c>
      <c r="F296" t="str">
        <f t="shared" ca="1" si="8"/>
        <v>{\"featureType\":\"transportation.road.non_traffic.trail\",\"elementType\":\"geometry.stroke\",\"stylers\":[{\"visibility\":\"on\"},{\"color\":\"#C0EC19\"},{\"weight\":1}]},</v>
      </c>
    </row>
    <row r="297" spans="1:6">
      <c r="A297" s="6" t="s">
        <v>72</v>
      </c>
      <c r="B297" t="str" cm="1">
        <f t="array" ref="B297">INDEX('CONSTRUCTION 7 Types'!A:A,COUNTIF(A$2:A297,A297))</f>
        <v>geometry.stroke</v>
      </c>
      <c r="C297" t="s">
        <v>245</v>
      </c>
      <c r="D297" t="str">
        <f t="shared" ca="1" si="9"/>
        <v>ACBEA1</v>
      </c>
      <c r="E297">
        <f>1</f>
        <v>1</v>
      </c>
      <c r="F297" t="str">
        <f t="shared" ca="1" si="8"/>
        <v>{\"featureType\":\"transportation.road.parking_aisle\",\"elementType\":\"geometry.stroke\",\"stylers\":[{\"visibility\":\"on\"},{\"color\":\"#ACBEA1\"},{\"weight\":1}]},</v>
      </c>
    </row>
    <row r="298" spans="1:6">
      <c r="A298" s="6" t="s">
        <v>73</v>
      </c>
      <c r="B298" t="str" cm="1">
        <f t="array" ref="B298">INDEX('CONSTRUCTION 7 Types'!A:A,COUNTIF(A$2:A298,A298))</f>
        <v>geometry.stroke</v>
      </c>
      <c r="C298" t="s">
        <v>245</v>
      </c>
      <c r="D298" t="str">
        <f t="shared" ca="1" si="9"/>
        <v>C5081E</v>
      </c>
      <c r="E298">
        <f>1</f>
        <v>1</v>
      </c>
      <c r="F298" t="str">
        <f t="shared" ca="1" si="8"/>
        <v>{\"featureType\":\"transportation.road.road_shield\",\"elementType\":\"geometry.stroke\",\"stylers\":[{\"visibility\":\"on\"},{\"color\":\"#C5081E\"},{\"weight\":1}]},</v>
      </c>
    </row>
    <row r="299" spans="1:6">
      <c r="A299" s="6" t="s">
        <v>74</v>
      </c>
      <c r="B299" t="str" cm="1">
        <f t="array" ref="B299">INDEX('CONSTRUCTION 7 Types'!A:A,COUNTIF(A$2:A299,A299))</f>
        <v>geometry.stroke</v>
      </c>
      <c r="C299" t="s">
        <v>245</v>
      </c>
      <c r="D299" t="str">
        <f t="shared" ca="1" si="9"/>
        <v>A3162C</v>
      </c>
      <c r="E299">
        <f>1</f>
        <v>1</v>
      </c>
      <c r="F299" t="str">
        <f t="shared" ca="1" si="8"/>
        <v>{\"featureType\":\"transportation.road.normal_segment\",\"elementType\":\"geometry.stroke\",\"stylers\":[{\"visibility\":\"on\"},{\"color\":\"#A3162C\"},{\"weight\":1}]},</v>
      </c>
    </row>
    <row r="300" spans="1:6">
      <c r="A300" s="6" t="s">
        <v>75</v>
      </c>
      <c r="B300" t="str" cm="1">
        <f t="array" ref="B300">INDEX('CONSTRUCTION 7 Types'!A:A,COUNTIF(A$2:A300,A300))</f>
        <v>geometry.stroke</v>
      </c>
      <c r="C300" t="s">
        <v>245</v>
      </c>
      <c r="D300" t="str">
        <f t="shared" ca="1" si="9"/>
        <v>1CEAC6</v>
      </c>
      <c r="E300">
        <f>1</f>
        <v>1</v>
      </c>
      <c r="F300" t="str">
        <f t="shared" ca="1" si="8"/>
        <v>{\"featureType\":\"transportation.road.normal_segment.arterial\",\"elementType\":\"geometry.stroke\",\"stylers\":[{\"visibility\":\"on\"},{\"color\":\"#1CEAC6\"},{\"weight\":1}]},</v>
      </c>
    </row>
    <row r="301" spans="1:6">
      <c r="A301" s="6" t="s">
        <v>76</v>
      </c>
      <c r="B301" t="str" cm="1">
        <f t="array" ref="B301">INDEX('CONSTRUCTION 7 Types'!A:A,COUNTIF(A$2:A301,A301))</f>
        <v>geometry.stroke</v>
      </c>
      <c r="C301" t="s">
        <v>245</v>
      </c>
      <c r="D301" t="str">
        <f t="shared" ca="1" si="9"/>
        <v>4D42D9</v>
      </c>
      <c r="E301">
        <f>1</f>
        <v>1</v>
      </c>
      <c r="F301" t="str">
        <f t="shared" ca="1" si="8"/>
        <v>{\"featureType\":\"transportation.road.normal_segment.high_priority\",\"elementType\":\"geometry.stroke\",\"stylers\":[{\"visibility\":\"on\"},{\"color\":\"#4D42D9\"},{\"weight\":1}]},</v>
      </c>
    </row>
    <row r="302" spans="1:6">
      <c r="A302" s="6" t="s">
        <v>77</v>
      </c>
      <c r="B302" t="str" cm="1">
        <f t="array" ref="B302">INDEX('CONSTRUCTION 7 Types'!A:A,COUNTIF(A$2:A302,A302))</f>
        <v>geometry.stroke</v>
      </c>
      <c r="C302" t="s">
        <v>245</v>
      </c>
      <c r="D302" t="str">
        <f t="shared" ca="1" si="9"/>
        <v>4D8053</v>
      </c>
      <c r="E302">
        <f>1</f>
        <v>1</v>
      </c>
      <c r="F302" t="str">
        <f t="shared" ca="1" si="8"/>
        <v>{\"featureType\":\"transportation.road.normal_segment.local_or_overpass\",\"elementType\":\"geometry.stroke\",\"stylers\":[{\"visibility\":\"on\"},{\"color\":\"#4D8053\"},{\"weight\":1}]},</v>
      </c>
    </row>
    <row r="303" spans="1:6">
      <c r="A303" s="6" t="s">
        <v>78</v>
      </c>
      <c r="B303" t="str" cm="1">
        <f t="array" ref="B303">INDEX('CONSTRUCTION 7 Types'!A:A,COUNTIF(A$2:A303,A303))</f>
        <v>geometry.stroke</v>
      </c>
      <c r="C303" t="s">
        <v>245</v>
      </c>
      <c r="D303" t="str">
        <f t="shared" ca="1" si="9"/>
        <v>AFEB99</v>
      </c>
      <c r="E303">
        <f>1</f>
        <v>1</v>
      </c>
      <c r="F303" t="str">
        <f t="shared" ca="1" si="8"/>
        <v>{\"featureType\":\"transportation.road.normal_segment.terminal\",\"elementType\":\"geometry.stroke\",\"stylers\":[{\"visibility\":\"on\"},{\"color\":\"#AFEB99\"},{\"weight\":1}]},</v>
      </c>
    </row>
    <row r="304" spans="1:6">
      <c r="A304" s="6" t="s">
        <v>79</v>
      </c>
      <c r="B304" t="str" cm="1">
        <f t="array" ref="B304">INDEX('CONSTRUCTION 7 Types'!A:A,COUNTIF(A$2:A304,A304))</f>
        <v>geometry.stroke</v>
      </c>
      <c r="C304" t="s">
        <v>245</v>
      </c>
      <c r="D304" t="str">
        <f t="shared" ca="1" si="9"/>
        <v>94F41F</v>
      </c>
      <c r="E304">
        <f>1</f>
        <v>1</v>
      </c>
      <c r="F304" t="str">
        <f t="shared" ca="1" si="8"/>
        <v>{\"featureType\":\"transportation.rail\",\"elementType\":\"geometry.stroke\",\"stylers\":[{\"visibility\":\"on\"},{\"color\":\"#94F41F\"},{\"weight\":1}]},</v>
      </c>
    </row>
    <row r="305" spans="1:6">
      <c r="A305" s="6" t="s">
        <v>80</v>
      </c>
      <c r="B305" t="str" cm="1">
        <f t="array" ref="B305">INDEX('CONSTRUCTION 7 Types'!A:A,COUNTIF(A$2:A305,A305))</f>
        <v>geometry.stroke</v>
      </c>
      <c r="C305" t="s">
        <v>245</v>
      </c>
      <c r="D305" t="str">
        <f t="shared" ca="1" si="9"/>
        <v>4B6BD4</v>
      </c>
      <c r="E305">
        <f>1</f>
        <v>1</v>
      </c>
      <c r="F305" t="str">
        <f t="shared" ca="1" si="8"/>
        <v>{\"featureType\":\"transportation.transit_station_or_entrance\",\"elementType\":\"geometry.stroke\",\"stylers\":[{\"visibility\":\"on\"},{\"color\":\"#4B6BD4\"},{\"weight\":1}]},</v>
      </c>
    </row>
    <row r="306" spans="1:6">
      <c r="A306" s="6" t="s">
        <v>81</v>
      </c>
      <c r="B306" t="str" cm="1">
        <f t="array" ref="B306">INDEX('CONSTRUCTION 7 Types'!A:A,COUNTIF(A$2:A306,A306))</f>
        <v>geometry.stroke</v>
      </c>
      <c r="C306" t="s">
        <v>245</v>
      </c>
      <c r="D306" t="str">
        <f t="shared" ca="1" si="9"/>
        <v>D121DF</v>
      </c>
      <c r="E306">
        <f>1</f>
        <v>1</v>
      </c>
      <c r="F306" t="str">
        <f t="shared" ca="1" si="8"/>
        <v>{\"featureType\":\"transportation.transit_station_or_entrance.bicycle_sharing_location\",\"elementType\":\"geometry.stroke\",\"stylers\":[{\"visibility\":\"on\"},{\"color\":\"#D121DF\"},{\"weight\":1}]},</v>
      </c>
    </row>
    <row r="307" spans="1:6">
      <c r="A307" s="6" t="s">
        <v>82</v>
      </c>
      <c r="B307" t="str" cm="1">
        <f t="array" ref="B307">INDEX('CONSTRUCTION 7 Types'!A:A,COUNTIF(A$2:A307,A307))</f>
        <v>geometry.stroke</v>
      </c>
      <c r="C307" t="s">
        <v>245</v>
      </c>
      <c r="D307" t="str">
        <f t="shared" ca="1" si="9"/>
        <v>0A568E</v>
      </c>
      <c r="E307">
        <f>1</f>
        <v>1</v>
      </c>
      <c r="F307" t="str">
        <f t="shared" ca="1" si="8"/>
        <v>{\"featureType\":\"transportation.transit_station_or_entrance.bus_station\",\"elementType\":\"geometry.stroke\",\"stylers\":[{\"visibility\":\"on\"},{\"color\":\"#0A568E\"},{\"weight\":1}]},</v>
      </c>
    </row>
    <row r="308" spans="1:6">
      <c r="A308" s="6" t="s">
        <v>83</v>
      </c>
      <c r="B308" t="str" cm="1">
        <f t="array" ref="B308">INDEX('CONSTRUCTION 7 Types'!A:A,COUNTIF(A$2:A308,A308))</f>
        <v>geometry.stroke</v>
      </c>
      <c r="C308" t="s">
        <v>245</v>
      </c>
      <c r="D308" t="str">
        <f t="shared" ca="1" si="9"/>
        <v>09B871</v>
      </c>
      <c r="E308">
        <f>1</f>
        <v>1</v>
      </c>
      <c r="F308" t="str">
        <f t="shared" ca="1" si="8"/>
        <v>{\"featureType\":\"transportation.transit_station_or_entrance.ferry_terminal\",\"elementType\":\"geometry.stroke\",\"stylers\":[{\"visibility\":\"on\"},{\"color\":\"#09B871\"},{\"weight\":1}]},</v>
      </c>
    </row>
    <row r="309" spans="1:6">
      <c r="A309" s="6" t="s">
        <v>84</v>
      </c>
      <c r="B309" t="str" cm="1">
        <f t="array" ref="B309">INDEX('CONSTRUCTION 7 Types'!A:A,COUNTIF(A$2:A309,A309))</f>
        <v>geometry.stroke</v>
      </c>
      <c r="C309" t="s">
        <v>245</v>
      </c>
      <c r="D309" t="str">
        <f t="shared" ca="1" si="9"/>
        <v>9AEA95</v>
      </c>
      <c r="E309">
        <f>1</f>
        <v>1</v>
      </c>
      <c r="F309" t="str">
        <f t="shared" ca="1" si="8"/>
        <v>{\"featureType\":\"transportation.transit_station_or_entrance.funicular_station\",\"elementType\":\"geometry.stroke\",\"stylers\":[{\"visibility\":\"on\"},{\"color\":\"#9AEA95\"},{\"weight\":1}]},</v>
      </c>
    </row>
    <row r="310" spans="1:6">
      <c r="A310" s="6" t="s">
        <v>85</v>
      </c>
      <c r="B310" t="str" cm="1">
        <f t="array" ref="B310">INDEX('CONSTRUCTION 7 Types'!A:A,COUNTIF(A$2:A310,A310))</f>
        <v>geometry.stroke</v>
      </c>
      <c r="C310" t="s">
        <v>245</v>
      </c>
      <c r="D310" t="str">
        <f t="shared" ca="1" si="9"/>
        <v>CFD8A9</v>
      </c>
      <c r="E310">
        <f>1</f>
        <v>1</v>
      </c>
      <c r="F310" t="str">
        <f t="shared" ca="1" si="8"/>
        <v>{\"featureType\":\"transportation.transit_station_or_entrance.gondola_station\",\"elementType\":\"geometry.stroke\",\"stylers\":[{\"visibility\":\"on\"},{\"color\":\"#CFD8A9\"},{\"weight\":1}]},</v>
      </c>
    </row>
    <row r="311" spans="1:6">
      <c r="A311" s="6" t="s">
        <v>86</v>
      </c>
      <c r="B311" t="str" cm="1">
        <f t="array" ref="B311">INDEX('CONSTRUCTION 7 Types'!A:A,COUNTIF(A$2:A311,A311))</f>
        <v>geometry.stroke</v>
      </c>
      <c r="C311" t="s">
        <v>245</v>
      </c>
      <c r="D311" t="str">
        <f t="shared" ca="1" si="9"/>
        <v>B8EEAD</v>
      </c>
      <c r="E311">
        <f>1</f>
        <v>1</v>
      </c>
      <c r="F311" t="str">
        <f t="shared" ca="1" si="8"/>
        <v>{\"featureType\":\"transportation.transit_station_or_entrance.monorail_station\",\"elementType\":\"geometry.stroke\",\"stylers\":[{\"visibility\":\"on\"},{\"color\":\"#B8EEAD\"},{\"weight\":1}]},</v>
      </c>
    </row>
    <row r="312" spans="1:6">
      <c r="A312" s="6" t="s">
        <v>87</v>
      </c>
      <c r="B312" t="str" cm="1">
        <f t="array" ref="B312">INDEX('CONSTRUCTION 7 Types'!A:A,COUNTIF(A$2:A312,A312))</f>
        <v>geometry.stroke</v>
      </c>
      <c r="C312" t="s">
        <v>245</v>
      </c>
      <c r="D312" t="str">
        <f t="shared" ca="1" si="9"/>
        <v>CCB9B0</v>
      </c>
      <c r="E312">
        <f>1</f>
        <v>1</v>
      </c>
      <c r="F312" t="str">
        <f t="shared" ca="1" si="8"/>
        <v>{\"featureType\":\"transportation.transit_station_or_entrance.rail_station\",\"elementType\":\"geometry.stroke\",\"stylers\":[{\"visibility\":\"on\"},{\"color\":\"#CCB9B0\"},{\"weight\":1}]},</v>
      </c>
    </row>
    <row r="313" spans="1:6">
      <c r="A313" s="6" t="s">
        <v>88</v>
      </c>
      <c r="B313" t="str" cm="1">
        <f t="array" ref="B313">INDEX('CONSTRUCTION 7 Types'!A:A,COUNTIF(A$2:A313,A313))</f>
        <v>geometry.stroke</v>
      </c>
      <c r="C313" t="s">
        <v>245</v>
      </c>
      <c r="D313" t="str">
        <f t="shared" ca="1" si="9"/>
        <v>F203C9</v>
      </c>
      <c r="E313">
        <f>1</f>
        <v>1</v>
      </c>
      <c r="F313" t="str">
        <f t="shared" ca="1" si="8"/>
        <v>{\"featureType\":\"transportation.transit_station_or_entrance.rail_station.subway_station\",\"elementType\":\"geometry.stroke\",\"stylers\":[{\"visibility\":\"on\"},{\"color\":\"#F203C9\"},{\"weight\":1}]},</v>
      </c>
    </row>
    <row r="314" spans="1:6">
      <c r="A314" s="6" t="s">
        <v>89</v>
      </c>
      <c r="B314" t="str" cm="1">
        <f t="array" ref="B314">INDEX('CONSTRUCTION 7 Types'!A:A,COUNTIF(A$2:A314,A314))</f>
        <v>geometry.stroke</v>
      </c>
      <c r="C314" t="s">
        <v>245</v>
      </c>
      <c r="D314" t="str">
        <f t="shared" ca="1" si="9"/>
        <v>F38D6E</v>
      </c>
      <c r="E314">
        <f>1</f>
        <v>1</v>
      </c>
      <c r="F314" t="str">
        <f t="shared" ca="1" si="8"/>
        <v>{\"featureType\":\"transportation.transit_station_or_entrance.rail_station.tram_station\",\"elementType\":\"geometry.stroke\",\"stylers\":[{\"visibility\":\"on\"},{\"color\":\"#F38D6E\"},{\"weight\":1}]},</v>
      </c>
    </row>
    <row r="315" spans="1:6">
      <c r="A315" s="6" t="s">
        <v>90</v>
      </c>
      <c r="B315" t="str" cm="1">
        <f t="array" ref="B315">INDEX('CONSTRUCTION 7 Types'!A:A,COUNTIF(A$2:A315,A315))</f>
        <v>geometry.stroke</v>
      </c>
      <c r="C315" t="s">
        <v>245</v>
      </c>
      <c r="D315" t="str">
        <f t="shared" ca="1" si="9"/>
        <v>F8C574</v>
      </c>
      <c r="E315">
        <f>1</f>
        <v>1</v>
      </c>
      <c r="F315" t="str">
        <f t="shared" ca="1" si="8"/>
        <v>{\"featureType\":\"transportation.built_up_area\",\"elementType\":\"geometry.stroke\",\"stylers\":[{\"visibility\":\"on\"},{\"color\":\"#F8C574\"},{\"weight\":1}]},</v>
      </c>
    </row>
    <row r="316" spans="1:6">
      <c r="A316" s="6" t="s">
        <v>91</v>
      </c>
      <c r="B316" t="str" cm="1">
        <f t="array" ref="B316">INDEX('CONSTRUCTION 7 Types'!A:A,COUNTIF(A$2:A316,A316))</f>
        <v>geometry.stroke</v>
      </c>
      <c r="C316" t="s">
        <v>245</v>
      </c>
      <c r="D316" t="str">
        <f t="shared" ca="1" si="9"/>
        <v>1E4CF2</v>
      </c>
      <c r="E316">
        <f>1</f>
        <v>1</v>
      </c>
      <c r="F316" t="str">
        <f t="shared" ca="1" si="8"/>
        <v>{\"featureType\":\"land\",\"elementType\":\"geometry.stroke\",\"stylers\":[{\"visibility\":\"on\"},{\"color\":\"#1E4CF2\"},{\"weight\":1}]},</v>
      </c>
    </row>
    <row r="317" spans="1:6">
      <c r="A317" s="6" t="s">
        <v>92</v>
      </c>
      <c r="B317" t="str" cm="1">
        <f t="array" ref="B317">INDEX('CONSTRUCTION 7 Types'!A:A,COUNTIF(A$2:A317,A317))</f>
        <v>geometry.stroke</v>
      </c>
      <c r="C317" t="s">
        <v>245</v>
      </c>
      <c r="D317" t="str">
        <f t="shared" ca="1" si="9"/>
        <v>FB2A22</v>
      </c>
      <c r="E317">
        <f>1</f>
        <v>1</v>
      </c>
      <c r="F317" t="str">
        <f t="shared" ca="1" si="8"/>
        <v>{\"featureType\":\"land.continent\",\"elementType\":\"geometry.stroke\",\"stylers\":[{\"visibility\":\"on\"},{\"color\":\"#FB2A22\"},{\"weight\":1}]},</v>
      </c>
    </row>
    <row r="318" spans="1:6">
      <c r="A318" s="6" t="s">
        <v>93</v>
      </c>
      <c r="B318" t="str" cm="1">
        <f t="array" ref="B318">INDEX('CONSTRUCTION 7 Types'!A:A,COUNTIF(A$2:A318,A318))</f>
        <v>geometry.stroke</v>
      </c>
      <c r="C318" t="s">
        <v>245</v>
      </c>
      <c r="D318" t="str">
        <f t="shared" ca="1" si="9"/>
        <v>0E67A3</v>
      </c>
      <c r="E318">
        <f>1</f>
        <v>1</v>
      </c>
      <c r="F318" t="str">
        <f t="shared" ca="1" si="8"/>
        <v>{\"featureType\":\"land.archipelago\",\"elementType\":\"geometry.stroke\",\"stylers\":[{\"visibility\":\"on\"},{\"color\":\"#0E67A3\"},{\"weight\":1}]},</v>
      </c>
    </row>
    <row r="319" spans="1:6">
      <c r="A319" s="6" t="s">
        <v>94</v>
      </c>
      <c r="B319" t="str" cm="1">
        <f t="array" ref="B319">INDEX('CONSTRUCTION 7 Types'!A:A,COUNTIF(A$2:A319,A319))</f>
        <v>geometry.stroke</v>
      </c>
      <c r="C319" t="s">
        <v>245</v>
      </c>
      <c r="D319" t="str">
        <f t="shared" ca="1" si="9"/>
        <v>4DCD9C</v>
      </c>
      <c r="E319">
        <f>1</f>
        <v>1</v>
      </c>
      <c r="F319" t="str">
        <f t="shared" ca="1" si="8"/>
        <v>{\"featureType\":\"land.island\",\"elementType\":\"geometry.stroke\",\"stylers\":[{\"visibility\":\"on\"},{\"color\":\"#4DCD9C\"},{\"weight\":1}]},</v>
      </c>
    </row>
    <row r="320" spans="1:6">
      <c r="A320" s="6" t="s">
        <v>95</v>
      </c>
      <c r="B320" t="str" cm="1">
        <f t="array" ref="B320">INDEX('CONSTRUCTION 7 Types'!A:A,COUNTIF(A$2:A320,A320))</f>
        <v>geometry.stroke</v>
      </c>
      <c r="C320" t="s">
        <v>245</v>
      </c>
      <c r="D320" t="str">
        <f t="shared" ca="1" si="9"/>
        <v>B26A9A</v>
      </c>
      <c r="E320">
        <f>1</f>
        <v>1</v>
      </c>
      <c r="F320" t="str">
        <f t="shared" ca="1" si="8"/>
        <v>{\"featureType\":\"land.land_cover\",\"elementType\":\"geometry.stroke\",\"stylers\":[{\"visibility\":\"on\"},{\"color\":\"#B26A9A\"},{\"weight\":1}]},</v>
      </c>
    </row>
    <row r="321" spans="1:6">
      <c r="A321" s="6" t="s">
        <v>96</v>
      </c>
      <c r="B321" t="str" cm="1">
        <f t="array" ref="B321">INDEX('CONSTRUCTION 7 Types'!A:A,COUNTIF(A$2:A321,A321))</f>
        <v>geometry.stroke</v>
      </c>
      <c r="C321" t="s">
        <v>245</v>
      </c>
      <c r="D321" t="str">
        <f t="shared" ca="1" si="9"/>
        <v>330B37</v>
      </c>
      <c r="E321">
        <f>1</f>
        <v>1</v>
      </c>
      <c r="F321" t="str">
        <f t="shared" ca="1" si="8"/>
        <v>{\"featureType\":\"land.land_cover.landsat_vegetation\",\"elementType\":\"geometry.stroke\",\"stylers\":[{\"visibility\":\"on\"},{\"color\":\"#330B37\"},{\"weight\":1}]},</v>
      </c>
    </row>
    <row r="322" spans="1:6">
      <c r="A322" s="6" t="s">
        <v>97</v>
      </c>
      <c r="B322" t="str" cm="1">
        <f t="array" ref="B322">INDEX('CONSTRUCTION 7 Types'!A:A,COUNTIF(A$2:A322,A322))</f>
        <v>geometry.stroke</v>
      </c>
      <c r="C322" t="s">
        <v>245</v>
      </c>
      <c r="D322" t="str">
        <f t="shared" ca="1" si="9"/>
        <v>0CF9DD</v>
      </c>
      <c r="E322">
        <f>1</f>
        <v>1</v>
      </c>
      <c r="F322" t="str">
        <f t="shared" ref="F322:F385" ca="1" si="10">IF(OR(AND(C322="",D322="",E322=""),AND(B322="labels.icon",D322="")),"",
SUBSTITUTE("{\""featureType\"":\"""&amp;A322&amp;"\"",\""elementType\"":\"""&amp;B322&amp;"\"",\""stylers\"":["&amp;
IF(OR(C322="",B322="labels.icon"),"","{\""visibility\"":\"""&amp;C322&amp;"\""},")&amp;
IF(D322="","","{\""color\"":\""#"&amp;D322&amp;"\""},")&amp;
IF(OR(E322="",B322="labels.icon"),"","{\""weight\"":"&amp;E322&amp;"}")&amp;
"]},",",]","]"))</f>
        <v>{\"featureType\":\"land.land_cover.landsat_vegetation.mixed_crops\",\"elementType\":\"geometry.stroke\",\"stylers\":[{\"visibility\":\"on\"},{\"color\":\"#0CF9DD\"},{\"weight\":1}]},</v>
      </c>
    </row>
    <row r="323" spans="1:6">
      <c r="A323" s="6" t="s">
        <v>98</v>
      </c>
      <c r="B323" t="str" cm="1">
        <f t="array" ref="B323">INDEX('CONSTRUCTION 7 Types'!A:A,COUNTIF(A$2:A323,A323))</f>
        <v>geometry.stroke</v>
      </c>
      <c r="C323" t="s">
        <v>245</v>
      </c>
      <c r="D323" t="str">
        <f t="shared" ref="D323:D386" ca="1" si="11">RIGHT("0"&amp;DEC2HEX(RANDBETWEEN(0,255)),2) &amp; RIGHT("0"&amp;DEC2HEX(RANDBETWEEN(0,255)),2) &amp; RIGHT("0"&amp;DEC2HEX(RANDBETWEEN(0,255)),2)</f>
        <v>E49B9A</v>
      </c>
      <c r="E323">
        <f>1</f>
        <v>1</v>
      </c>
      <c r="F323" t="str">
        <f t="shared" ca="1" si="10"/>
        <v>{\"featureType\":\"land.land_cover.landsat_vegetation.dry_crops\",\"elementType\":\"geometry.stroke\",\"stylers\":[{\"visibility\":\"on\"},{\"color\":\"#E49B9A\"},{\"weight\":1}]},</v>
      </c>
    </row>
    <row r="324" spans="1:6">
      <c r="A324" s="6" t="s">
        <v>99</v>
      </c>
      <c r="B324" t="str" cm="1">
        <f t="array" ref="B324">INDEX('CONSTRUCTION 7 Types'!A:A,COUNTIF(A$2:A324,A324))</f>
        <v>geometry.stroke</v>
      </c>
      <c r="C324" t="s">
        <v>245</v>
      </c>
      <c r="D324" t="str">
        <f t="shared" ca="1" si="11"/>
        <v>C2BDBB</v>
      </c>
      <c r="E324">
        <f>1</f>
        <v>1</v>
      </c>
      <c r="F324" t="str">
        <f t="shared" ca="1" si="10"/>
        <v>{\"featureType\":\"land.land_cover.landsat_vegetation.mixed_forest\",\"elementType\":\"geometry.stroke\",\"stylers\":[{\"visibility\":\"on\"},{\"color\":\"#C2BDBB\"},{\"weight\":1}]},</v>
      </c>
    </row>
    <row r="325" spans="1:6">
      <c r="A325" s="6" t="s">
        <v>100</v>
      </c>
      <c r="B325" t="str" cm="1">
        <f t="array" ref="B325">INDEX('CONSTRUCTION 7 Types'!A:A,COUNTIF(A$2:A325,A325))</f>
        <v>geometry.stroke</v>
      </c>
      <c r="C325" t="s">
        <v>245</v>
      </c>
      <c r="D325" t="str">
        <f t="shared" ca="1" si="11"/>
        <v>B46FD8</v>
      </c>
      <c r="E325">
        <f>1</f>
        <v>1</v>
      </c>
      <c r="F325" t="str">
        <f t="shared" ca="1" si="10"/>
        <v>{\"featureType\":\"land.land_cover.landsat_vegetation.ice\",\"elementType\":\"geometry.stroke\",\"stylers\":[{\"visibility\":\"on\"},{\"color\":\"#B46FD8\"},{\"weight\":1}]},</v>
      </c>
    </row>
    <row r="326" spans="1:6">
      <c r="A326" s="6" t="s">
        <v>101</v>
      </c>
      <c r="B326" t="str" cm="1">
        <f t="array" ref="B326">INDEX('CONSTRUCTION 7 Types'!A:A,COUNTIF(A$2:A326,A326))</f>
        <v>geometry.stroke</v>
      </c>
      <c r="C326" t="s">
        <v>245</v>
      </c>
      <c r="D326" t="str">
        <f t="shared" ca="1" si="11"/>
        <v>E23D89</v>
      </c>
      <c r="E326">
        <f>1</f>
        <v>1</v>
      </c>
      <c r="F326" t="str">
        <f t="shared" ca="1" si="10"/>
        <v>{\"featureType\":\"land.land_cover.landsat_vegetation.sand\",\"elementType\":\"geometry.stroke\",\"stylers\":[{\"visibility\":\"on\"},{\"color\":\"#E23D89\"},{\"weight\":1}]},</v>
      </c>
    </row>
    <row r="327" spans="1:6">
      <c r="A327" s="6" t="s">
        <v>102</v>
      </c>
      <c r="B327" t="str" cm="1">
        <f t="array" ref="B327">INDEX('CONSTRUCTION 7 Types'!A:A,COUNTIF(A$2:A327,A327))</f>
        <v>geometry.stroke</v>
      </c>
      <c r="C327" t="s">
        <v>245</v>
      </c>
      <c r="D327" t="str">
        <f t="shared" ca="1" si="11"/>
        <v>443B17</v>
      </c>
      <c r="E327">
        <f>1</f>
        <v>1</v>
      </c>
      <c r="F327" t="str">
        <f t="shared" ca="1" si="10"/>
        <v>{\"featureType\":\"land.land_cover.landsat_vegetation.shrub\",\"elementType\":\"geometry.stroke\",\"stylers\":[{\"visibility\":\"on\"},{\"color\":\"#443B17\"},{\"weight\":1}]},</v>
      </c>
    </row>
    <row r="328" spans="1:6">
      <c r="A328" s="6" t="s">
        <v>103</v>
      </c>
      <c r="B328" t="str" cm="1">
        <f t="array" ref="B328">INDEX('CONSTRUCTION 7 Types'!A:A,COUNTIF(A$2:A328,A328))</f>
        <v>geometry.stroke</v>
      </c>
      <c r="C328" t="s">
        <v>245</v>
      </c>
      <c r="D328" t="str">
        <f t="shared" ca="1" si="11"/>
        <v>E844B7</v>
      </c>
      <c r="E328">
        <f>1</f>
        <v>1</v>
      </c>
      <c r="F328" t="str">
        <f t="shared" ca="1" si="10"/>
        <v>{\"featureType\":\"land.land_cover.landsat_vegetation.tundra\",\"elementType\":\"geometry.stroke\",\"stylers\":[{\"visibility\":\"on\"},{\"color\":\"#E844B7\"},{\"weight\":1}]},</v>
      </c>
    </row>
    <row r="329" spans="1:6">
      <c r="A329" s="6" t="s">
        <v>104</v>
      </c>
      <c r="B329" t="str" cm="1">
        <f t="array" ref="B329">INDEX('CONSTRUCTION 7 Types'!A:A,COUNTIF(A$2:A329,A329))</f>
        <v>geometry.stroke</v>
      </c>
      <c r="C329" t="s">
        <v>245</v>
      </c>
      <c r="D329" t="str">
        <f t="shared" ca="1" si="11"/>
        <v>9F3CC7</v>
      </c>
      <c r="E329">
        <f>1</f>
        <v>1</v>
      </c>
      <c r="F329" t="str">
        <f t="shared" ca="1" si="10"/>
        <v>{\"featureType\":\"land.water\",\"elementType\":\"geometry.stroke\",\"stylers\":[{\"visibility\":\"on\"},{\"color\":\"#9F3CC7\"},{\"weight\":1}]},</v>
      </c>
    </row>
    <row r="330" spans="1:6">
      <c r="A330" s="6" t="s">
        <v>105</v>
      </c>
      <c r="B330" t="str" cm="1">
        <f t="array" ref="B330">INDEX('CONSTRUCTION 7 Types'!A:A,COUNTIF(A$2:A330,A330))</f>
        <v>geometry.stroke</v>
      </c>
      <c r="C330" t="s">
        <v>245</v>
      </c>
      <c r="D330" t="str">
        <f t="shared" ca="1" si="11"/>
        <v>980D61</v>
      </c>
      <c r="E330">
        <f>1</f>
        <v>1</v>
      </c>
      <c r="F330" t="str">
        <f t="shared" ca="1" si="10"/>
        <v>{\"featureType\":\"land.water.ocean\",\"elementType\":\"geometry.stroke\",\"stylers\":[{\"visibility\":\"on\"},{\"color\":\"#980D61\"},{\"weight\":1}]},</v>
      </c>
    </row>
    <row r="331" spans="1:6">
      <c r="A331" s="6" t="s">
        <v>106</v>
      </c>
      <c r="B331" t="str" cm="1">
        <f t="array" ref="B331">INDEX('CONSTRUCTION 7 Types'!A:A,COUNTIF(A$2:A331,A331))</f>
        <v>geometry.stroke</v>
      </c>
      <c r="C331" t="s">
        <v>245</v>
      </c>
      <c r="D331" t="str">
        <f t="shared" ca="1" si="11"/>
        <v>617306</v>
      </c>
      <c r="E331">
        <f>1</f>
        <v>1</v>
      </c>
      <c r="F331" t="str">
        <f t="shared" ca="1" si="10"/>
        <v>{\"featureType\":\"land.water.lake\",\"elementType\":\"geometry.stroke\",\"stylers\":[{\"visibility\":\"on\"},{\"color\":\"#617306\"},{\"weight\":1}]},</v>
      </c>
    </row>
    <row r="332" spans="1:6">
      <c r="A332" s="6" t="s">
        <v>107</v>
      </c>
      <c r="B332" t="str" cm="1">
        <f t="array" ref="B332">INDEX('CONSTRUCTION 7 Types'!A:A,COUNTIF(A$2:A332,A332))</f>
        <v>geometry.stroke</v>
      </c>
      <c r="C332" t="s">
        <v>245</v>
      </c>
      <c r="D332" t="str">
        <f t="shared" ca="1" si="11"/>
        <v>9F0013</v>
      </c>
      <c r="E332">
        <f>1</f>
        <v>1</v>
      </c>
      <c r="F332" t="str">
        <f t="shared" ca="1" si="10"/>
        <v>{\"featureType\":\"land.water.river\",\"elementType\":\"geometry.stroke\",\"stylers\":[{\"visibility\":\"on\"},{\"color\":\"#9F0013\"},{\"weight\":1}]},</v>
      </c>
    </row>
    <row r="333" spans="1:6">
      <c r="A333" s="6" t="s">
        <v>108</v>
      </c>
      <c r="B333" t="str" cm="1">
        <f t="array" ref="B333">INDEX('CONSTRUCTION 7 Types'!A:A,COUNTIF(A$2:A333,A333))</f>
        <v>geometry.stroke</v>
      </c>
      <c r="C333" t="s">
        <v>245</v>
      </c>
      <c r="D333" t="str">
        <f t="shared" ca="1" si="11"/>
        <v>5FA846</v>
      </c>
      <c r="E333">
        <f>1</f>
        <v>1</v>
      </c>
      <c r="F333" t="str">
        <f t="shared" ca="1" si="10"/>
        <v>{\"featureType\":\"land.water.misc_water\",\"elementType\":\"geometry.stroke\",\"stylers\":[{\"visibility\":\"on\"},{\"color\":\"#5FA846\"},{\"weight\":1}]},</v>
      </c>
    </row>
    <row r="334" spans="1:6">
      <c r="A334" s="6" t="s">
        <v>109</v>
      </c>
      <c r="B334" t="str" cm="1">
        <f t="array" ref="B334">INDEX('CONSTRUCTION 7 Types'!A:A,COUNTIF(A$2:A334,A334))</f>
        <v>geometry.stroke</v>
      </c>
      <c r="C334" t="s">
        <v>245</v>
      </c>
      <c r="D334" t="str">
        <f t="shared" ca="1" si="11"/>
        <v>4B75B8</v>
      </c>
      <c r="E334">
        <f>1</f>
        <v>1</v>
      </c>
      <c r="F334" t="str">
        <f t="shared" ca="1" si="10"/>
        <v>{\"featureType\":\"land.background\",\"elementType\":\"geometry.stroke\",\"stylers\":[{\"visibility\":\"on\"},{\"color\":\"#4B75B8\"},{\"weight\":1}]},</v>
      </c>
    </row>
    <row r="335" spans="1:6">
      <c r="A335" s="7" t="s">
        <v>110</v>
      </c>
      <c r="B335" t="str" cm="1">
        <f t="array" ref="B335">INDEX('CONSTRUCTION 7 Types'!A:A,COUNTIF(A$2:A335,A335))</f>
        <v>labels</v>
      </c>
      <c r="C335" t="s">
        <v>245</v>
      </c>
      <c r="D335" t="str">
        <f t="shared" ca="1" si="11"/>
        <v>D1210E</v>
      </c>
      <c r="E335">
        <f>1</f>
        <v>1</v>
      </c>
      <c r="F335" t="str">
        <f t="shared" ca="1" si="10"/>
        <v>{\"featureType\":\"poi\",\"elementType\":\"labels\",\"stylers\":[{\"visibility\":\"on\"},{\"color\":\"#D1210E\"},{\"weight\":1}]},</v>
      </c>
    </row>
    <row r="336" spans="1:6">
      <c r="A336" s="7" t="s">
        <v>0</v>
      </c>
      <c r="B336" t="str" cm="1">
        <f t="array" ref="B336">INDEX('CONSTRUCTION 7 Types'!A:A,COUNTIF(A$2:A336,A336))</f>
        <v>labels</v>
      </c>
      <c r="C336" t="s">
        <v>245</v>
      </c>
      <c r="D336" t="str">
        <f t="shared" ca="1" si="11"/>
        <v>2C232C</v>
      </c>
      <c r="E336">
        <f>1</f>
        <v>1</v>
      </c>
      <c r="F336" t="str">
        <f t="shared" ca="1" si="10"/>
        <v>{\"featureType\":\"poi.emergency\",\"elementType\":\"labels\",\"stylers\":[{\"visibility\":\"on\"},{\"color\":\"#2C232C\"},{\"weight\":1}]},</v>
      </c>
    </row>
    <row r="337" spans="1:6">
      <c r="A337" s="7" t="s">
        <v>1</v>
      </c>
      <c r="B337" t="str" cm="1">
        <f t="array" ref="B337">INDEX('CONSTRUCTION 7 Types'!A:A,COUNTIF(A$2:A337,A337))</f>
        <v>labels</v>
      </c>
      <c r="C337" t="s">
        <v>245</v>
      </c>
      <c r="D337" t="str">
        <f t="shared" ca="1" si="11"/>
        <v>0E5A8E</v>
      </c>
      <c r="E337">
        <f>1</f>
        <v>1</v>
      </c>
      <c r="F337" t="str">
        <f t="shared" ca="1" si="10"/>
        <v>{\"featureType\":\"poi.emergency.fire\",\"elementType\":\"labels\",\"stylers\":[{\"visibility\":\"on\"},{\"color\":\"#0E5A8E\"},{\"weight\":1}]},</v>
      </c>
    </row>
    <row r="338" spans="1:6">
      <c r="A338" s="7" t="s">
        <v>2</v>
      </c>
      <c r="B338" t="str" cm="1">
        <f t="array" ref="B338">INDEX('CONSTRUCTION 7 Types'!A:A,COUNTIF(A$2:A338,A338))</f>
        <v>labels</v>
      </c>
      <c r="C338" t="s">
        <v>245</v>
      </c>
      <c r="D338" t="str">
        <f t="shared" ca="1" si="11"/>
        <v>9EF4CB</v>
      </c>
      <c r="E338">
        <f>1</f>
        <v>1</v>
      </c>
      <c r="F338" t="str">
        <f t="shared" ca="1" si="10"/>
        <v>{\"featureType\":\"poi.emergency.hospital\",\"elementType\":\"labels\",\"stylers\":[{\"visibility\":\"on\"},{\"color\":\"#9EF4CB\"},{\"weight\":1}]},</v>
      </c>
    </row>
    <row r="339" spans="1:6">
      <c r="A339" s="7" t="s">
        <v>3</v>
      </c>
      <c r="B339" t="str" cm="1">
        <f t="array" ref="B339">INDEX('CONSTRUCTION 7 Types'!A:A,COUNTIF(A$2:A339,A339))</f>
        <v>labels</v>
      </c>
      <c r="C339" t="s">
        <v>245</v>
      </c>
      <c r="D339" t="str">
        <f t="shared" ca="1" si="11"/>
        <v>500D15</v>
      </c>
      <c r="E339">
        <f>1</f>
        <v>1</v>
      </c>
      <c r="F339" t="str">
        <f t="shared" ca="1" si="10"/>
        <v>{\"featureType\":\"poi.emergency.pharmacy\",\"elementType\":\"labels\",\"stylers\":[{\"visibility\":\"on\"},{\"color\":\"#500D15\"},{\"weight\":1}]},</v>
      </c>
    </row>
    <row r="340" spans="1:6">
      <c r="A340" s="7" t="s">
        <v>4</v>
      </c>
      <c r="B340" t="str" cm="1">
        <f t="array" ref="B340">INDEX('CONSTRUCTION 7 Types'!A:A,COUNTIF(A$2:A340,A340))</f>
        <v>labels</v>
      </c>
      <c r="C340" t="s">
        <v>245</v>
      </c>
      <c r="D340" t="str">
        <f t="shared" ca="1" si="11"/>
        <v>E7ED2A</v>
      </c>
      <c r="E340">
        <f>1</f>
        <v>1</v>
      </c>
      <c r="F340" t="str">
        <f t="shared" ca="1" si="10"/>
        <v>{\"featureType\":\"poi.emergency.police\",\"elementType\":\"labels\",\"stylers\":[{\"visibility\":\"on\"},{\"color\":\"#E7ED2A\"},{\"weight\":1}]},</v>
      </c>
    </row>
    <row r="341" spans="1:6">
      <c r="A341" s="7" t="s">
        <v>5</v>
      </c>
      <c r="B341" t="str" cm="1">
        <f t="array" ref="B341">INDEX('CONSTRUCTION 7 Types'!A:A,COUNTIF(A$2:A341,A341))</f>
        <v>labels</v>
      </c>
      <c r="C341" t="s">
        <v>245</v>
      </c>
      <c r="D341" t="str">
        <f t="shared" ca="1" si="11"/>
        <v>1A2670</v>
      </c>
      <c r="E341">
        <f>1</f>
        <v>1</v>
      </c>
      <c r="F341" t="str">
        <f t="shared" ca="1" si="10"/>
        <v>{\"featureType\":\"poi.entertainment\",\"elementType\":\"labels\",\"stylers\":[{\"visibility\":\"on\"},{\"color\":\"#1A2670\"},{\"weight\":1}]},</v>
      </c>
    </row>
    <row r="342" spans="1:6">
      <c r="A342" s="7" t="s">
        <v>6</v>
      </c>
      <c r="B342" t="str" cm="1">
        <f t="array" ref="B342">INDEX('CONSTRUCTION 7 Types'!A:A,COUNTIF(A$2:A342,A342))</f>
        <v>labels</v>
      </c>
      <c r="C342" t="s">
        <v>245</v>
      </c>
      <c r="D342" t="str">
        <f t="shared" ca="1" si="11"/>
        <v>110846</v>
      </c>
      <c r="E342">
        <f>1</f>
        <v>1</v>
      </c>
      <c r="F342" t="str">
        <f t="shared" ca="1" si="10"/>
        <v>{\"featureType\":\"poi.entertainment.arts\",\"elementType\":\"labels\",\"stylers\":[{\"visibility\":\"on\"},{\"color\":\"#110846\"},{\"weight\":1}]},</v>
      </c>
    </row>
    <row r="343" spans="1:6">
      <c r="A343" s="7" t="s">
        <v>7</v>
      </c>
      <c r="B343" t="str" cm="1">
        <f t="array" ref="B343">INDEX('CONSTRUCTION 7 Types'!A:A,COUNTIF(A$2:A343,A343))</f>
        <v>labels</v>
      </c>
      <c r="C343" t="s">
        <v>245</v>
      </c>
      <c r="D343" t="str">
        <f t="shared" ca="1" si="11"/>
        <v>D802F4</v>
      </c>
      <c r="E343">
        <f>1</f>
        <v>1</v>
      </c>
      <c r="F343" t="str">
        <f t="shared" ca="1" si="10"/>
        <v>{\"featureType\":\"poi.entertainment.casino\",\"elementType\":\"labels\",\"stylers\":[{\"visibility\":\"on\"},{\"color\":\"#D802F4\"},{\"weight\":1}]},</v>
      </c>
    </row>
    <row r="344" spans="1:6">
      <c r="A344" s="7" t="s">
        <v>8</v>
      </c>
      <c r="B344" t="str" cm="1">
        <f t="array" ref="B344">INDEX('CONSTRUCTION 7 Types'!A:A,COUNTIF(A$2:A344,A344))</f>
        <v>labels</v>
      </c>
      <c r="C344" t="s">
        <v>245</v>
      </c>
      <c r="D344" t="str">
        <f t="shared" ca="1" si="11"/>
        <v>053FB3</v>
      </c>
      <c r="E344">
        <f>1</f>
        <v>1</v>
      </c>
      <c r="F344" t="str">
        <f t="shared" ca="1" si="10"/>
        <v>{\"featureType\":\"poi.entertainment.cinema\",\"elementType\":\"labels\",\"stylers\":[{\"visibility\":\"on\"},{\"color\":\"#053FB3\"},{\"weight\":1}]},</v>
      </c>
    </row>
    <row r="345" spans="1:6">
      <c r="A345" s="7" t="s">
        <v>9</v>
      </c>
      <c r="B345" t="str" cm="1">
        <f t="array" ref="B345">INDEX('CONSTRUCTION 7 Types'!A:A,COUNTIF(A$2:A345,A345))</f>
        <v>labels</v>
      </c>
      <c r="C345" t="s">
        <v>245</v>
      </c>
      <c r="D345" t="str">
        <f t="shared" ca="1" si="11"/>
        <v>22DE8A</v>
      </c>
      <c r="E345">
        <f>1</f>
        <v>1</v>
      </c>
      <c r="F345" t="str">
        <f t="shared" ca="1" si="10"/>
        <v>{\"featureType\":\"poi.entertainment.historic\",\"elementType\":\"labels\",\"stylers\":[{\"visibility\":\"on\"},{\"color\":\"#22DE8A\"},{\"weight\":1}]},</v>
      </c>
    </row>
    <row r="346" spans="1:6">
      <c r="A346" s="7" t="s">
        <v>10</v>
      </c>
      <c r="B346" t="str" cm="1">
        <f t="array" ref="B346">INDEX('CONSTRUCTION 7 Types'!A:A,COUNTIF(A$2:A346,A346))</f>
        <v>labels</v>
      </c>
      <c r="C346" t="s">
        <v>245</v>
      </c>
      <c r="D346" t="str">
        <f t="shared" ca="1" si="11"/>
        <v>B6B9D5</v>
      </c>
      <c r="E346">
        <f>1</f>
        <v>1</v>
      </c>
      <c r="F346" t="str">
        <f t="shared" ca="1" si="10"/>
        <v>{\"featureType\":\"poi.entertainment.museum\",\"elementType\":\"labels\",\"stylers\":[{\"visibility\":\"on\"},{\"color\":\"#B6B9D5\"},{\"weight\":1}]},</v>
      </c>
    </row>
    <row r="347" spans="1:6">
      <c r="A347" s="7" t="s">
        <v>11</v>
      </c>
      <c r="B347" t="str" cm="1">
        <f t="array" ref="B347">INDEX('CONSTRUCTION 7 Types'!A:A,COUNTIF(A$2:A347,A347))</f>
        <v>labels</v>
      </c>
      <c r="C347" t="s">
        <v>245</v>
      </c>
      <c r="D347" t="str">
        <f t="shared" ca="1" si="11"/>
        <v>589AC4</v>
      </c>
      <c r="E347">
        <f>1</f>
        <v>1</v>
      </c>
      <c r="F347" t="str">
        <f t="shared" ca="1" si="10"/>
        <v>{\"featureType\":\"poi.entertainment.amusement\",\"elementType\":\"labels\",\"stylers\":[{\"visibility\":\"on\"},{\"color\":\"#589AC4\"},{\"weight\":1}]},</v>
      </c>
    </row>
    <row r="348" spans="1:6">
      <c r="A348" s="7" t="s">
        <v>12</v>
      </c>
      <c r="B348" t="str" cm="1">
        <f t="array" ref="B348">INDEX('CONSTRUCTION 7 Types'!A:A,COUNTIF(A$2:A348,A348))</f>
        <v>labels</v>
      </c>
      <c r="C348" t="s">
        <v>245</v>
      </c>
      <c r="D348" t="str">
        <f t="shared" ca="1" si="11"/>
        <v>A14DB3</v>
      </c>
      <c r="E348">
        <f>1</f>
        <v>1</v>
      </c>
      <c r="F348" t="str">
        <f t="shared" ca="1" si="10"/>
        <v>{\"featureType\":\"poi.entertainment.tourist\",\"elementType\":\"labels\",\"stylers\":[{\"visibility\":\"on\"},{\"color\":\"#A14DB3\"},{\"weight\":1}]},</v>
      </c>
    </row>
    <row r="349" spans="1:6">
      <c r="A349" s="7" t="s">
        <v>13</v>
      </c>
      <c r="B349" t="str" cm="1">
        <f t="array" ref="B349">INDEX('CONSTRUCTION 7 Types'!A:A,COUNTIF(A$2:A349,A349))</f>
        <v>labels</v>
      </c>
      <c r="C349" t="s">
        <v>245</v>
      </c>
      <c r="D349" t="str">
        <f t="shared" ca="1" si="11"/>
        <v>3171FC</v>
      </c>
      <c r="E349">
        <f>1</f>
        <v>1</v>
      </c>
      <c r="F349" t="str">
        <f t="shared" ca="1" si="10"/>
        <v>{\"featureType\":\"poi.food_and_drink\",\"elementType\":\"labels\",\"stylers\":[{\"visibility\":\"on\"},{\"color\":\"#3171FC\"},{\"weight\":1}]},</v>
      </c>
    </row>
    <row r="350" spans="1:6">
      <c r="A350" s="7" t="s">
        <v>14</v>
      </c>
      <c r="B350" t="str" cm="1">
        <f t="array" ref="B350">INDEX('CONSTRUCTION 7 Types'!A:A,COUNTIF(A$2:A350,A350))</f>
        <v>labels</v>
      </c>
      <c r="C350" t="s">
        <v>245</v>
      </c>
      <c r="D350" t="str">
        <f t="shared" ca="1" si="11"/>
        <v>8F1777</v>
      </c>
      <c r="E350">
        <f>1</f>
        <v>1</v>
      </c>
      <c r="F350" t="str">
        <f t="shared" ca="1" si="10"/>
        <v>{\"featureType\":\"poi.food_and_drink.bar\",\"elementType\":\"labels\",\"stylers\":[{\"visibility\":\"on\"},{\"color\":\"#8F1777\"},{\"weight\":1}]},</v>
      </c>
    </row>
    <row r="351" spans="1:6">
      <c r="A351" s="7" t="s">
        <v>15</v>
      </c>
      <c r="B351" t="str" cm="1">
        <f t="array" ref="B351">INDEX('CONSTRUCTION 7 Types'!A:A,COUNTIF(A$2:A351,A351))</f>
        <v>labels</v>
      </c>
      <c r="C351" t="s">
        <v>245</v>
      </c>
      <c r="D351" t="str">
        <f t="shared" ca="1" si="11"/>
        <v>AD1596</v>
      </c>
      <c r="E351">
        <f>1</f>
        <v>1</v>
      </c>
      <c r="F351" t="str">
        <f t="shared" ca="1" si="10"/>
        <v>{\"featureType\":\"poi.food_and_drink.cafe\",\"elementType\":\"labels\",\"stylers\":[{\"visibility\":\"on\"},{\"color\":\"#AD1596\"},{\"weight\":1}]},</v>
      </c>
    </row>
    <row r="352" spans="1:6">
      <c r="A352" s="7" t="s">
        <v>16</v>
      </c>
      <c r="B352" t="str" cm="1">
        <f t="array" ref="B352">INDEX('CONSTRUCTION 7 Types'!A:A,COUNTIF(A$2:A352,A352))</f>
        <v>labels</v>
      </c>
      <c r="C352" t="s">
        <v>245</v>
      </c>
      <c r="D352" t="str">
        <f t="shared" ca="1" si="11"/>
        <v>607137</v>
      </c>
      <c r="E352">
        <f>1</f>
        <v>1</v>
      </c>
      <c r="F352" t="str">
        <f t="shared" ca="1" si="10"/>
        <v>{\"featureType\":\"poi.food_and_drink.restaurant\",\"elementType\":\"labels\",\"stylers\":[{\"visibility\":\"on\"},{\"color\":\"#607137\"},{\"weight\":1}]},</v>
      </c>
    </row>
    <row r="353" spans="1:6">
      <c r="A353" s="7" t="s">
        <v>17</v>
      </c>
      <c r="B353" t="str" cm="1">
        <f t="array" ref="B353">INDEX('CONSTRUCTION 7 Types'!A:A,COUNTIF(A$2:A353,A353))</f>
        <v>labels</v>
      </c>
      <c r="C353" t="s">
        <v>245</v>
      </c>
      <c r="D353" t="str">
        <f t="shared" ca="1" si="11"/>
        <v>E7D70E</v>
      </c>
      <c r="E353">
        <f>1</f>
        <v>1</v>
      </c>
      <c r="F353" t="str">
        <f t="shared" ca="1" si="10"/>
        <v>{\"featureType\":\"poi.food_and_drink.winery\",\"elementType\":\"labels\",\"stylers\":[{\"visibility\":\"on\"},{\"color\":\"#E7D70E\"},{\"weight\":1}]},</v>
      </c>
    </row>
    <row r="354" spans="1:6">
      <c r="A354" s="7" t="s">
        <v>18</v>
      </c>
      <c r="B354" t="str" cm="1">
        <f t="array" ref="B354">INDEX('CONSTRUCTION 7 Types'!A:A,COUNTIF(A$2:A354,A354))</f>
        <v>labels</v>
      </c>
      <c r="C354" t="s">
        <v>245</v>
      </c>
      <c r="D354" t="str">
        <f t="shared" ca="1" si="11"/>
        <v>EEEE5F</v>
      </c>
      <c r="E354">
        <f>1</f>
        <v>1</v>
      </c>
      <c r="F354" t="str">
        <f t="shared" ca="1" si="10"/>
        <v>{\"featureType\":\"poi.lodging\",\"elementType\":\"labels\",\"stylers\":[{\"visibility\":\"on\"},{\"color\":\"#EEEE5F\"},{\"weight\":1}]},</v>
      </c>
    </row>
    <row r="355" spans="1:6">
      <c r="A355" s="7" t="s">
        <v>19</v>
      </c>
      <c r="B355" t="str" cm="1">
        <f t="array" ref="B355">INDEX('CONSTRUCTION 7 Types'!A:A,COUNTIF(A$2:A355,A355))</f>
        <v>labels</v>
      </c>
      <c r="C355" t="s">
        <v>245</v>
      </c>
      <c r="D355" t="str">
        <f t="shared" ca="1" si="11"/>
        <v>B2005E</v>
      </c>
      <c r="E355">
        <f>1</f>
        <v>1</v>
      </c>
      <c r="F355" t="str">
        <f t="shared" ca="1" si="10"/>
        <v>{\"featureType\":\"poi.outdoor_area_or_point\",\"elementType\":\"labels\",\"stylers\":[{\"visibility\":\"on\"},{\"color\":\"#B2005E\"},{\"weight\":1}]},</v>
      </c>
    </row>
    <row r="356" spans="1:6">
      <c r="A356" s="7" t="s">
        <v>20</v>
      </c>
      <c r="B356" t="str" cm="1">
        <f t="array" ref="B356">INDEX('CONSTRUCTION 7 Types'!A:A,COUNTIF(A$2:A356,A356))</f>
        <v>labels</v>
      </c>
      <c r="C356" t="s">
        <v>245</v>
      </c>
      <c r="D356" t="str">
        <f t="shared" ca="1" si="11"/>
        <v>401A56</v>
      </c>
      <c r="E356">
        <f>1</f>
        <v>1</v>
      </c>
      <c r="F356" t="str">
        <f t="shared" ca="1" si="10"/>
        <v>{\"featureType\":\"poi.outdoor_area_or_point.beach\",\"elementType\":\"labels\",\"stylers\":[{\"visibility\":\"on\"},{\"color\":\"#401A56\"},{\"weight\":1}]},</v>
      </c>
    </row>
    <row r="357" spans="1:6">
      <c r="A357" s="7" t="s">
        <v>21</v>
      </c>
      <c r="B357" t="str" cm="1">
        <f t="array" ref="B357">INDEX('CONSTRUCTION 7 Types'!A:A,COUNTIF(A$2:A357,A357))</f>
        <v>labels</v>
      </c>
      <c r="C357" t="s">
        <v>245</v>
      </c>
      <c r="D357" t="str">
        <f t="shared" ca="1" si="11"/>
        <v>9844D1</v>
      </c>
      <c r="E357">
        <f>1</f>
        <v>1</v>
      </c>
      <c r="F357" t="str">
        <f t="shared" ca="1" si="10"/>
        <v>{\"featureType\":\"poi.outdoor_area_or_point.boating\",\"elementType\":\"labels\",\"stylers\":[{\"visibility\":\"on\"},{\"color\":\"#9844D1\"},{\"weight\":1}]},</v>
      </c>
    </row>
    <row r="358" spans="1:6">
      <c r="A358" s="7" t="s">
        <v>22</v>
      </c>
      <c r="B358" t="str" cm="1">
        <f t="array" ref="B358">INDEX('CONSTRUCTION 7 Types'!A:A,COUNTIF(A$2:A358,A358))</f>
        <v>labels</v>
      </c>
      <c r="C358" t="s">
        <v>245</v>
      </c>
      <c r="D358" t="str">
        <f t="shared" ca="1" si="11"/>
        <v>5A7ACC</v>
      </c>
      <c r="E358">
        <f>1</f>
        <v>1</v>
      </c>
      <c r="F358" t="str">
        <f t="shared" ca="1" si="10"/>
        <v>{\"featureType\":\"poi.outdoor_area_or_point.fishing\",\"elementType\":\"labels\",\"stylers\":[{\"visibility\":\"on\"},{\"color\":\"#5A7ACC\"},{\"weight\":1}]},</v>
      </c>
    </row>
    <row r="359" spans="1:6">
      <c r="A359" s="7" t="s">
        <v>23</v>
      </c>
      <c r="B359" t="str" cm="1">
        <f t="array" ref="B359">INDEX('CONSTRUCTION 7 Types'!A:A,COUNTIF(A$2:A359,A359))</f>
        <v>labels</v>
      </c>
      <c r="C359" t="s">
        <v>245</v>
      </c>
      <c r="D359" t="str">
        <f t="shared" ca="1" si="11"/>
        <v>25DC6D</v>
      </c>
      <c r="E359">
        <f>1</f>
        <v>1</v>
      </c>
      <c r="F359" t="str">
        <f t="shared" ca="1" si="10"/>
        <v>{\"featureType\":\"poi.outdoor_area_or_point.golf_course\",\"elementType\":\"labels\",\"stylers\":[{\"visibility\":\"on\"},{\"color\":\"#25DC6D\"},{\"weight\":1}]},</v>
      </c>
    </row>
    <row r="360" spans="1:6">
      <c r="A360" s="7" t="s">
        <v>24</v>
      </c>
      <c r="B360" t="str" cm="1">
        <f t="array" ref="B360">INDEX('CONSTRUCTION 7 Types'!A:A,COUNTIF(A$2:A360,A360))</f>
        <v>labels</v>
      </c>
      <c r="C360" t="s">
        <v>245</v>
      </c>
      <c r="D360" t="str">
        <f t="shared" ca="1" si="11"/>
        <v>4AB9C8</v>
      </c>
      <c r="E360">
        <f>1</f>
        <v>1</v>
      </c>
      <c r="F360" t="str">
        <f t="shared" ca="1" si="10"/>
        <v>{\"featureType\":\"poi.outdoor_area_or_point.hotspring\",\"elementType\":\"labels\",\"stylers\":[{\"visibility\":\"on\"},{\"color\":\"#4AB9C8\"},{\"weight\":1}]},</v>
      </c>
    </row>
    <row r="361" spans="1:6">
      <c r="A361" s="7" t="s">
        <v>25</v>
      </c>
      <c r="B361" t="str" cm="1">
        <f t="array" ref="B361">INDEX('CONSTRUCTION 7 Types'!A:A,COUNTIF(A$2:A361,A361))</f>
        <v>labels</v>
      </c>
      <c r="C361" t="s">
        <v>245</v>
      </c>
      <c r="D361" t="str">
        <f t="shared" ca="1" si="11"/>
        <v>F93207</v>
      </c>
      <c r="E361">
        <f>1</f>
        <v>1</v>
      </c>
      <c r="F361" t="str">
        <f t="shared" ca="1" si="10"/>
        <v>{\"featureType\":\"poi.outdoor_area_or_point.nature_reserve\",\"elementType\":\"labels\",\"stylers\":[{\"visibility\":\"on\"},{\"color\":\"#F93207\"},{\"weight\":1}]},</v>
      </c>
    </row>
    <row r="362" spans="1:6">
      <c r="A362" s="7" t="s">
        <v>26</v>
      </c>
      <c r="B362" t="str" cm="1">
        <f t="array" ref="B362">INDEX('CONSTRUCTION 7 Types'!A:A,COUNTIF(A$2:A362,A362))</f>
        <v>labels</v>
      </c>
      <c r="C362" t="s">
        <v>245</v>
      </c>
      <c r="D362" t="str">
        <f t="shared" ca="1" si="11"/>
        <v>A031B7</v>
      </c>
      <c r="E362">
        <f>1</f>
        <v>1</v>
      </c>
      <c r="F362" t="str">
        <f t="shared" ca="1" si="10"/>
        <v>{\"featureType\":\"poi.outdoor_area_or_point.park\",\"elementType\":\"labels\",\"stylers\":[{\"visibility\":\"on\"},{\"color\":\"#A031B7\"},{\"weight\":1}]},</v>
      </c>
    </row>
    <row r="363" spans="1:6">
      <c r="A363" s="7" t="s">
        <v>27</v>
      </c>
      <c r="B363" t="str" cm="1">
        <f t="array" ref="B363">INDEX('CONSTRUCTION 7 Types'!A:A,COUNTIF(A$2:A363,A363))</f>
        <v>labels</v>
      </c>
      <c r="C363" t="s">
        <v>245</v>
      </c>
      <c r="D363" t="str">
        <f t="shared" ca="1" si="11"/>
        <v>C6489C</v>
      </c>
      <c r="E363">
        <f>1</f>
        <v>1</v>
      </c>
      <c r="F363" t="str">
        <f t="shared" ca="1" si="10"/>
        <v>{\"featureType\":\"poi.outdoor_area_or_point.peak\",\"elementType\":\"labels\",\"stylers\":[{\"visibility\":\"on\"},{\"color\":\"#C6489C\"},{\"weight\":1}]},</v>
      </c>
    </row>
    <row r="364" spans="1:6">
      <c r="A364" s="7" t="s">
        <v>28</v>
      </c>
      <c r="B364" t="str" cm="1">
        <f t="array" ref="B364">INDEX('CONSTRUCTION 7 Types'!A:A,COUNTIF(A$2:A364,A364))</f>
        <v>labels</v>
      </c>
      <c r="C364" t="s">
        <v>245</v>
      </c>
      <c r="D364" t="str">
        <f t="shared" ca="1" si="11"/>
        <v>B47BD2</v>
      </c>
      <c r="E364">
        <f>1</f>
        <v>1</v>
      </c>
      <c r="F364" t="str">
        <f t="shared" ca="1" si="10"/>
        <v>{\"featureType\":\"poi.outdoor_area_or_point.sports_complex\",\"elementType\":\"labels\",\"stylers\":[{\"visibility\":\"on\"},{\"color\":\"#B47BD2\"},{\"weight\":1}]},</v>
      </c>
    </row>
    <row r="365" spans="1:6">
      <c r="A365" s="7" t="s">
        <v>29</v>
      </c>
      <c r="B365" t="str" cm="1">
        <f t="array" ref="B365">INDEX('CONSTRUCTION 7 Types'!A:A,COUNTIF(A$2:A365,A365))</f>
        <v>labels</v>
      </c>
      <c r="C365" t="s">
        <v>245</v>
      </c>
      <c r="D365" t="str">
        <f t="shared" ca="1" si="11"/>
        <v>BAFFCB</v>
      </c>
      <c r="E365">
        <f>1</f>
        <v>1</v>
      </c>
      <c r="F365" t="str">
        <f t="shared" ca="1" si="10"/>
        <v>{\"featureType\":\"poi.outdoor_area_or_point.sports_field\",\"elementType\":\"labels\",\"stylers\":[{\"visibility\":\"on\"},{\"color\":\"#BAFFCB\"},{\"weight\":1}]},</v>
      </c>
    </row>
    <row r="366" spans="1:6">
      <c r="A366" s="7" t="s">
        <v>30</v>
      </c>
      <c r="B366" t="str" cm="1">
        <f t="array" ref="B366">INDEX('CONSTRUCTION 7 Types'!A:A,COUNTIF(A$2:A366,A366))</f>
        <v>labels</v>
      </c>
      <c r="C366" t="s">
        <v>245</v>
      </c>
      <c r="D366" t="str">
        <f t="shared" ca="1" si="11"/>
        <v>896EE4</v>
      </c>
      <c r="E366">
        <f>1</f>
        <v>1</v>
      </c>
      <c r="F366" t="str">
        <f t="shared" ca="1" si="10"/>
        <v>{\"featureType\":\"poi.outdoor_area_or_point.trailhead\",\"elementType\":\"labels\",\"stylers\":[{\"visibility\":\"on\"},{\"color\":\"#896EE4\"},{\"weight\":1}]},</v>
      </c>
    </row>
    <row r="367" spans="1:6">
      <c r="A367" s="7" t="s">
        <v>31</v>
      </c>
      <c r="B367" t="str" cm="1">
        <f t="array" ref="B367">INDEX('CONSTRUCTION 7 Types'!A:A,COUNTIF(A$2:A367,A367))</f>
        <v>labels</v>
      </c>
      <c r="C367" t="s">
        <v>245</v>
      </c>
      <c r="D367" t="str">
        <f t="shared" ca="1" si="11"/>
        <v>7E8D05</v>
      </c>
      <c r="E367">
        <f>1</f>
        <v>1</v>
      </c>
      <c r="F367" t="str">
        <f t="shared" ca="1" si="10"/>
        <v>{\"featureType\":\"poi.outdoor_area_or_point.zoo\",\"elementType\":\"labels\",\"stylers\":[{\"visibility\":\"on\"},{\"color\":\"#7E8D05\"},{\"weight\":1}]},</v>
      </c>
    </row>
    <row r="368" spans="1:6">
      <c r="A368" s="7" t="s">
        <v>32</v>
      </c>
      <c r="B368" t="str" cm="1">
        <f t="array" ref="B368">INDEX('CONSTRUCTION 7 Types'!A:A,COUNTIF(A$2:A368,A368))</f>
        <v>labels</v>
      </c>
      <c r="C368" t="s">
        <v>245</v>
      </c>
      <c r="D368" t="str">
        <f t="shared" ca="1" si="11"/>
        <v>81E738</v>
      </c>
      <c r="E368">
        <f>1</f>
        <v>1</v>
      </c>
      <c r="F368" t="str">
        <f t="shared" ca="1" si="10"/>
        <v>{\"featureType\":\"poi.retail\",\"elementType\":\"labels\",\"stylers\":[{\"visibility\":\"on\"},{\"color\":\"#81E738\"},{\"weight\":1}]},</v>
      </c>
    </row>
    <row r="369" spans="1:6">
      <c r="A369" s="7" t="s">
        <v>33</v>
      </c>
      <c r="B369" t="str" cm="1">
        <f t="array" ref="B369">INDEX('CONSTRUCTION 7 Types'!A:A,COUNTIF(A$2:A369,A369))</f>
        <v>labels</v>
      </c>
      <c r="C369" t="s">
        <v>245</v>
      </c>
      <c r="D369" t="str">
        <f t="shared" ca="1" si="11"/>
        <v>DD1FEF</v>
      </c>
      <c r="E369">
        <f>1</f>
        <v>1</v>
      </c>
      <c r="F369" t="str">
        <f t="shared" ca="1" si="10"/>
        <v>{\"featureType\":\"poi.retail.grocery\",\"elementType\":\"labels\",\"stylers\":[{\"visibility\":\"on\"},{\"color\":\"#DD1FEF\"},{\"weight\":1}]},</v>
      </c>
    </row>
    <row r="370" spans="1:6">
      <c r="A370" s="7" t="s">
        <v>34</v>
      </c>
      <c r="B370" t="str" cm="1">
        <f t="array" ref="B370">INDEX('CONSTRUCTION 7 Types'!A:A,COUNTIF(A$2:A370,A370))</f>
        <v>labels</v>
      </c>
      <c r="C370" t="s">
        <v>245</v>
      </c>
      <c r="D370" t="str">
        <f t="shared" ca="1" si="11"/>
        <v>9AC1B5</v>
      </c>
      <c r="E370">
        <f>1</f>
        <v>1</v>
      </c>
      <c r="F370" t="str">
        <f t="shared" ca="1" si="10"/>
        <v>{\"featureType\":\"poi.retail.shopping\",\"elementType\":\"labels\",\"stylers\":[{\"visibility\":\"on\"},{\"color\":\"#9AC1B5\"},{\"weight\":1}]},</v>
      </c>
    </row>
    <row r="371" spans="1:6">
      <c r="A371" s="7" t="s">
        <v>35</v>
      </c>
      <c r="B371" t="str" cm="1">
        <f t="array" ref="B371">INDEX('CONSTRUCTION 7 Types'!A:A,COUNTIF(A$2:A371,A371))</f>
        <v>labels</v>
      </c>
      <c r="C371" t="s">
        <v>245</v>
      </c>
      <c r="D371" t="str">
        <f t="shared" ca="1" si="11"/>
        <v>2FCCD7</v>
      </c>
      <c r="E371">
        <f>1</f>
        <v>1</v>
      </c>
      <c r="F371" t="str">
        <f t="shared" ca="1" si="10"/>
        <v>{\"featureType\":\"poi.services\",\"elementType\":\"labels\",\"stylers\":[{\"visibility\":\"on\"},{\"color\":\"#2FCCD7\"},{\"weight\":1}]},</v>
      </c>
    </row>
    <row r="372" spans="1:6">
      <c r="A372" s="7" t="s">
        <v>36</v>
      </c>
      <c r="B372" t="str" cm="1">
        <f t="array" ref="B372">INDEX('CONSTRUCTION 7 Types'!A:A,COUNTIF(A$2:A372,A372))</f>
        <v>labels</v>
      </c>
      <c r="C372" t="s">
        <v>245</v>
      </c>
      <c r="D372" t="str">
        <f t="shared" ca="1" si="11"/>
        <v>FF3E15</v>
      </c>
      <c r="E372">
        <f>1</f>
        <v>1</v>
      </c>
      <c r="F372" t="str">
        <f t="shared" ca="1" si="10"/>
        <v>{\"featureType\":\"poi.services.atm\",\"elementType\":\"labels\",\"stylers\":[{\"visibility\":\"on\"},{\"color\":\"#FF3E15\"},{\"weight\":1}]},</v>
      </c>
    </row>
    <row r="373" spans="1:6">
      <c r="A373" s="7" t="s">
        <v>37</v>
      </c>
      <c r="B373" t="str" cm="1">
        <f t="array" ref="B373">INDEX('CONSTRUCTION 7 Types'!A:A,COUNTIF(A$2:A373,A373))</f>
        <v>labels</v>
      </c>
      <c r="C373" t="s">
        <v>245</v>
      </c>
      <c r="D373" t="str">
        <f t="shared" ca="1" si="11"/>
        <v>64BEBD</v>
      </c>
      <c r="E373">
        <f>1</f>
        <v>1</v>
      </c>
      <c r="F373" t="str">
        <f t="shared" ca="1" si="10"/>
        <v>{\"featureType\":\"poi.services.bank\",\"elementType\":\"labels\",\"stylers\":[{\"visibility\":\"on\"},{\"color\":\"#64BEBD\"},{\"weight\":1}]},</v>
      </c>
    </row>
    <row r="374" spans="1:6">
      <c r="A374" s="7" t="s">
        <v>38</v>
      </c>
      <c r="B374" t="str" cm="1">
        <f t="array" ref="B374">INDEX('CONSTRUCTION 7 Types'!A:A,COUNTIF(A$2:A374,A374))</f>
        <v>labels</v>
      </c>
      <c r="C374" t="s">
        <v>245</v>
      </c>
      <c r="D374" t="str">
        <f t="shared" ca="1" si="11"/>
        <v>0D8BF7</v>
      </c>
      <c r="E374">
        <f>1</f>
        <v>1</v>
      </c>
      <c r="F374" t="str">
        <f t="shared" ca="1" si="10"/>
        <v>{\"featureType\":\"poi.services.car_rental\",\"elementType\":\"labels\",\"stylers\":[{\"visibility\":\"on\"},{\"color\":\"#0D8BF7\"},{\"weight\":1}]},</v>
      </c>
    </row>
    <row r="375" spans="1:6">
      <c r="A375" s="7" t="s">
        <v>39</v>
      </c>
      <c r="B375" t="str" cm="1">
        <f t="array" ref="B375">INDEX('CONSTRUCTION 7 Types'!A:A,COUNTIF(A$2:A375,A375))</f>
        <v>labels</v>
      </c>
      <c r="C375" t="s">
        <v>245</v>
      </c>
      <c r="D375" t="str">
        <f t="shared" ca="1" si="11"/>
        <v>5F668D</v>
      </c>
      <c r="E375">
        <f>1</f>
        <v>1</v>
      </c>
      <c r="F375" t="str">
        <f t="shared" ca="1" si="10"/>
        <v>{\"featureType\":\"poi.services.ev_charging_station\",\"elementType\":\"labels\",\"stylers\":[{\"visibility\":\"on\"},{\"color\":\"#5F668D\"},{\"weight\":1}]},</v>
      </c>
    </row>
    <row r="376" spans="1:6">
      <c r="A376" s="7" t="s">
        <v>40</v>
      </c>
      <c r="B376" t="str" cm="1">
        <f t="array" ref="B376">INDEX('CONSTRUCTION 7 Types'!A:A,COUNTIF(A$2:A376,A376))</f>
        <v>labels</v>
      </c>
      <c r="C376" t="s">
        <v>245</v>
      </c>
      <c r="D376" t="str">
        <f t="shared" ca="1" si="11"/>
        <v>6BDDC5</v>
      </c>
      <c r="E376">
        <f>1</f>
        <v>1</v>
      </c>
      <c r="F376" t="str">
        <f t="shared" ca="1" si="10"/>
        <v>{\"featureType\":\"poi.services.gas_station\",\"elementType\":\"labels\",\"stylers\":[{\"visibility\":\"on\"},{\"color\":\"#6BDDC5\"},{\"weight\":1}]},</v>
      </c>
    </row>
    <row r="377" spans="1:6">
      <c r="A377" s="7" t="s">
        <v>41</v>
      </c>
      <c r="B377" t="str" cm="1">
        <f t="array" ref="B377">INDEX('CONSTRUCTION 7 Types'!A:A,COUNTIF(A$2:A377,A377))</f>
        <v>labels</v>
      </c>
      <c r="C377" t="s">
        <v>245</v>
      </c>
      <c r="D377" t="str">
        <f t="shared" ca="1" si="11"/>
        <v>AD493B</v>
      </c>
      <c r="E377">
        <f>1</f>
        <v>1</v>
      </c>
      <c r="F377" t="str">
        <f t="shared" ca="1" si="10"/>
        <v>{\"featureType\":\"poi.services.parking_lot\",\"elementType\":\"labels\",\"stylers\":[{\"visibility\":\"on\"},{\"color\":\"#AD493B\"},{\"weight\":1}]},</v>
      </c>
    </row>
    <row r="378" spans="1:6">
      <c r="A378" s="7" t="s">
        <v>42</v>
      </c>
      <c r="B378" t="str" cm="1">
        <f t="array" ref="B378">INDEX('CONSTRUCTION 7 Types'!A:A,COUNTIF(A$2:A378,A378))</f>
        <v>labels</v>
      </c>
      <c r="C378" t="s">
        <v>245</v>
      </c>
      <c r="D378" t="str">
        <f t="shared" ca="1" si="11"/>
        <v>D8BCD2</v>
      </c>
      <c r="E378">
        <f>1</f>
        <v>1</v>
      </c>
      <c r="F378" t="str">
        <f t="shared" ca="1" si="10"/>
        <v>{\"featureType\":\"poi.services.post_office\",\"elementType\":\"labels\",\"stylers\":[{\"visibility\":\"on\"},{\"color\":\"#D8BCD2\"},{\"weight\":1}]},</v>
      </c>
    </row>
    <row r="379" spans="1:6">
      <c r="A379" s="7" t="s">
        <v>43</v>
      </c>
      <c r="B379" t="str" cm="1">
        <f t="array" ref="B379">INDEX('CONSTRUCTION 7 Types'!A:A,COUNTIF(A$2:A379,A379))</f>
        <v>labels</v>
      </c>
      <c r="C379" t="s">
        <v>245</v>
      </c>
      <c r="D379" t="str">
        <f t="shared" ca="1" si="11"/>
        <v>54DBFB</v>
      </c>
      <c r="E379">
        <f>1</f>
        <v>1</v>
      </c>
      <c r="F379" t="str">
        <f t="shared" ca="1" si="10"/>
        <v>{\"featureType\":\"poi.services.rest_stop\",\"elementType\":\"labels\",\"stylers\":[{\"visibility\":\"on\"},{\"color\":\"#54DBFB\"},{\"weight\":1}]},</v>
      </c>
    </row>
    <row r="380" spans="1:6">
      <c r="A380" s="7" t="s">
        <v>44</v>
      </c>
      <c r="B380" t="str" cm="1">
        <f t="array" ref="B380">INDEX('CONSTRUCTION 7 Types'!A:A,COUNTIF(A$2:A380,A380))</f>
        <v>labels</v>
      </c>
      <c r="C380" t="s">
        <v>245</v>
      </c>
      <c r="D380" t="str">
        <f t="shared" ca="1" si="11"/>
        <v>89D32E</v>
      </c>
      <c r="E380">
        <f>1</f>
        <v>1</v>
      </c>
      <c r="F380" t="str">
        <f t="shared" ca="1" si="10"/>
        <v>{\"featureType\":\"poi.services.restroom\",\"elementType\":\"labels\",\"stylers\":[{\"visibility\":\"on\"},{\"color\":\"#89D32E\"},{\"weight\":1}]},</v>
      </c>
    </row>
    <row r="381" spans="1:6">
      <c r="A381" s="7" t="s">
        <v>45</v>
      </c>
      <c r="B381" t="str" cm="1">
        <f t="array" ref="B381">INDEX('CONSTRUCTION 7 Types'!A:A,COUNTIF(A$2:A381,A381))</f>
        <v>labels</v>
      </c>
      <c r="C381" t="s">
        <v>245</v>
      </c>
      <c r="D381" t="str">
        <f t="shared" ca="1" si="11"/>
        <v>524796</v>
      </c>
      <c r="E381">
        <f>1</f>
        <v>1</v>
      </c>
      <c r="F381" t="str">
        <f t="shared" ca="1" si="10"/>
        <v>{\"featureType\":\"poi.transit_poi\",\"elementType\":\"labels\",\"stylers\":[{\"visibility\":\"on\"},{\"color\":\"#524796\"},{\"weight\":1}]},</v>
      </c>
    </row>
    <row r="382" spans="1:6">
      <c r="A382" s="7" t="s">
        <v>46</v>
      </c>
      <c r="B382" t="str" cm="1">
        <f t="array" ref="B382">INDEX('CONSTRUCTION 7 Types'!A:A,COUNTIF(A$2:A382,A382))</f>
        <v>labels</v>
      </c>
      <c r="C382" t="s">
        <v>245</v>
      </c>
      <c r="D382" t="str">
        <f t="shared" ca="1" si="11"/>
        <v>565FE1</v>
      </c>
      <c r="E382">
        <f>1</f>
        <v>1</v>
      </c>
      <c r="F382" t="str">
        <f t="shared" ca="1" si="10"/>
        <v>{\"featureType\":\"poi.transit_poi.airport\",\"elementType\":\"labels\",\"stylers\":[{\"visibility\":\"on\"},{\"color\":\"#565FE1\"},{\"weight\":1}]},</v>
      </c>
    </row>
    <row r="383" spans="1:6">
      <c r="A383" s="7" t="s">
        <v>47</v>
      </c>
      <c r="B383" t="str" cm="1">
        <f t="array" ref="B383">INDEX('CONSTRUCTION 7 Types'!A:A,COUNTIF(A$2:A383,A383))</f>
        <v>labels</v>
      </c>
      <c r="C383" t="s">
        <v>245</v>
      </c>
      <c r="D383" t="str">
        <f t="shared" ca="1" si="11"/>
        <v>ABF92D</v>
      </c>
      <c r="E383">
        <f>1</f>
        <v>1</v>
      </c>
      <c r="F383" t="str">
        <f t="shared" ca="1" si="10"/>
        <v>{\"featureType\":\"poi.other_poi\",\"elementType\":\"labels\",\"stylers\":[{\"visibility\":\"on\"},{\"color\":\"#ABF92D\"},{\"weight\":1}]},</v>
      </c>
    </row>
    <row r="384" spans="1:6">
      <c r="A384" s="7" t="s">
        <v>48</v>
      </c>
      <c r="B384" t="str" cm="1">
        <f t="array" ref="B384">INDEX('CONSTRUCTION 7 Types'!A:A,COUNTIF(A$2:A384,A384))</f>
        <v>labels</v>
      </c>
      <c r="C384" t="s">
        <v>245</v>
      </c>
      <c r="D384" t="str">
        <f t="shared" ca="1" si="11"/>
        <v>121B7C</v>
      </c>
      <c r="E384">
        <f>1</f>
        <v>1</v>
      </c>
      <c r="F384" t="str">
        <f t="shared" ca="1" si="10"/>
        <v>{\"featureType\":\"poi.other_poi.bridge\",\"elementType\":\"labels\",\"stylers\":[{\"visibility\":\"on\"},{\"color\":\"#121B7C\"},{\"weight\":1}]},</v>
      </c>
    </row>
    <row r="385" spans="1:6">
      <c r="A385" s="7" t="s">
        <v>49</v>
      </c>
      <c r="B385" t="str" cm="1">
        <f t="array" ref="B385">INDEX('CONSTRUCTION 7 Types'!A:A,COUNTIF(A$2:A385,A385))</f>
        <v>labels</v>
      </c>
      <c r="C385" t="s">
        <v>245</v>
      </c>
      <c r="D385" t="str">
        <f t="shared" ca="1" si="11"/>
        <v>FEF275</v>
      </c>
      <c r="E385">
        <f>1</f>
        <v>1</v>
      </c>
      <c r="F385" t="str">
        <f t="shared" ca="1" si="10"/>
        <v>{\"featureType\":\"poi.other_poi.cemetery\",\"elementType\":\"labels\",\"stylers\":[{\"visibility\":\"on\"},{\"color\":\"#FEF275\"},{\"weight\":1}]},</v>
      </c>
    </row>
    <row r="386" spans="1:6">
      <c r="A386" s="7" t="s">
        <v>50</v>
      </c>
      <c r="B386" t="str" cm="1">
        <f t="array" ref="B386">INDEX('CONSTRUCTION 7 Types'!A:A,COUNTIF(A$2:A386,A386))</f>
        <v>labels</v>
      </c>
      <c r="C386" t="s">
        <v>245</v>
      </c>
      <c r="D386" t="str">
        <f t="shared" ca="1" si="11"/>
        <v>B3C662</v>
      </c>
      <c r="E386">
        <f>1</f>
        <v>1</v>
      </c>
      <c r="F386" t="str">
        <f t="shared" ref="F386:F449" ca="1" si="12">IF(OR(AND(C386="",D386="",E386=""),AND(B386="labels.icon",D386="")),"",
SUBSTITUTE("{\""featureType\"":\"""&amp;A386&amp;"\"",\""elementType\"":\"""&amp;B386&amp;"\"",\""stylers\"":["&amp;
IF(OR(C386="",B386="labels.icon"),"","{\""visibility\"":\"""&amp;C386&amp;"\""},")&amp;
IF(D386="","","{\""color\"":\""#"&amp;D386&amp;"\""},")&amp;
IF(OR(E386="",B386="labels.icon"),"","{\""weight\"":"&amp;E386&amp;"}")&amp;
"]},",",]","]"))</f>
        <v>{\"featureType\":\"poi.other_poi.government\",\"elementType\":\"labels\",\"stylers\":[{\"visibility\":\"on\"},{\"color\":\"#B3C662\"},{\"weight\":1}]},</v>
      </c>
    </row>
    <row r="387" spans="1:6">
      <c r="A387" s="7" t="s">
        <v>51</v>
      </c>
      <c r="B387" t="str" cm="1">
        <f t="array" ref="B387">INDEX('CONSTRUCTION 7 Types'!A:A,COUNTIF(A$2:A387,A387))</f>
        <v>labels</v>
      </c>
      <c r="C387" t="s">
        <v>245</v>
      </c>
      <c r="D387" t="str">
        <f t="shared" ref="D387:D450" ca="1" si="13">RIGHT("0"&amp;DEC2HEX(RANDBETWEEN(0,255)),2) &amp; RIGHT("0"&amp;DEC2HEX(RANDBETWEEN(0,255)),2) &amp; RIGHT("0"&amp;DEC2HEX(RANDBETWEEN(0,255)),2)</f>
        <v>5BC6B9</v>
      </c>
      <c r="E387">
        <f>1</f>
        <v>1</v>
      </c>
      <c r="F387" t="str">
        <f t="shared" ca="1" si="12"/>
        <v>{\"featureType\":\"poi.other_poi.library\",\"elementType\":\"labels\",\"stylers\":[{\"visibility\":\"on\"},{\"color\":\"#5BC6B9\"},{\"weight\":1}]},</v>
      </c>
    </row>
    <row r="388" spans="1:6">
      <c r="A388" s="7" t="s">
        <v>52</v>
      </c>
      <c r="B388" t="str" cm="1">
        <f t="array" ref="B388">INDEX('CONSTRUCTION 7 Types'!A:A,COUNTIF(A$2:A388,A388))</f>
        <v>labels</v>
      </c>
      <c r="C388" t="s">
        <v>245</v>
      </c>
      <c r="D388" t="str">
        <f t="shared" ca="1" si="13"/>
        <v>9D7A04</v>
      </c>
      <c r="E388">
        <f>1</f>
        <v>1</v>
      </c>
      <c r="F388" t="str">
        <f t="shared" ca="1" si="12"/>
        <v>{\"featureType\":\"poi.other_poi.military\",\"elementType\":\"labels\",\"stylers\":[{\"visibility\":\"on\"},{\"color\":\"#9D7A04\"},{\"weight\":1}]},</v>
      </c>
    </row>
    <row r="389" spans="1:6">
      <c r="A389" s="7" t="s">
        <v>53</v>
      </c>
      <c r="B389" t="str" cm="1">
        <f t="array" ref="B389">INDEX('CONSTRUCTION 7 Types'!A:A,COUNTIF(A$2:A389,A389))</f>
        <v>labels</v>
      </c>
      <c r="C389" t="s">
        <v>245</v>
      </c>
      <c r="D389" t="str">
        <f t="shared" ca="1" si="13"/>
        <v>3853EA</v>
      </c>
      <c r="E389">
        <f>1</f>
        <v>1</v>
      </c>
      <c r="F389" t="str">
        <f t="shared" ca="1" si="12"/>
        <v>{\"featureType\":\"poi.other_poi.temple\",\"elementType\":\"labels\",\"stylers\":[{\"visibility\":\"on\"},{\"color\":\"#3853EA\"},{\"weight\":1}]},</v>
      </c>
    </row>
    <row r="390" spans="1:6">
      <c r="A390" s="7" t="s">
        <v>54</v>
      </c>
      <c r="B390" t="str" cm="1">
        <f t="array" ref="B390">INDEX('CONSTRUCTION 7 Types'!A:A,COUNTIF(A$2:A390,A390))</f>
        <v>labels</v>
      </c>
      <c r="C390" t="s">
        <v>245</v>
      </c>
      <c r="D390" t="str">
        <f t="shared" ca="1" si="13"/>
        <v>C00B6A</v>
      </c>
      <c r="E390">
        <f>1</f>
        <v>1</v>
      </c>
      <c r="F390" t="str">
        <f t="shared" ca="1" si="12"/>
        <v>{\"featureType\":\"poi.other_poi.school\",\"elementType\":\"labels\",\"stylers\":[{\"visibility\":\"on\"},{\"color\":\"#C00B6A\"},{\"weight\":1}]},</v>
      </c>
    </row>
    <row r="391" spans="1:6">
      <c r="A391" s="7" t="s">
        <v>55</v>
      </c>
      <c r="B391" t="str" cm="1">
        <f t="array" ref="B391">INDEX('CONSTRUCTION 7 Types'!A:A,COUNTIF(A$2:A391,A391))</f>
        <v>labels</v>
      </c>
      <c r="C391" t="s">
        <v>245</v>
      </c>
      <c r="D391" t="str">
        <f t="shared" ca="1" si="13"/>
        <v>BC93DA</v>
      </c>
      <c r="E391">
        <f>1</f>
        <v>1</v>
      </c>
      <c r="F391" t="str">
        <f t="shared" ca="1" si="12"/>
        <v>{\"featureType\":\"poi.other_poi.town_square\",\"elementType\":\"labels\",\"stylers\":[{\"visibility\":\"on\"},{\"color\":\"#BC93DA\"},{\"weight\":1}]},</v>
      </c>
    </row>
    <row r="392" spans="1:6">
      <c r="A392" s="7" t="s">
        <v>56</v>
      </c>
      <c r="B392" t="str" cm="1">
        <f t="array" ref="B392">INDEX('CONSTRUCTION 7 Types'!A:A,COUNTIF(A$2:A392,A392))</f>
        <v>labels</v>
      </c>
      <c r="C392" t="s">
        <v>245</v>
      </c>
      <c r="D392" t="str">
        <f t="shared" ca="1" si="13"/>
        <v>45D4EF</v>
      </c>
      <c r="E392">
        <f>1</f>
        <v>1</v>
      </c>
      <c r="F392" t="str">
        <f t="shared" ca="1" si="12"/>
        <v>{\"featureType\":\"administrative\",\"elementType\":\"labels\",\"stylers\":[{\"visibility\":\"on\"},{\"color\":\"#45D4EF\"},{\"weight\":1}]},</v>
      </c>
    </row>
    <row r="393" spans="1:6">
      <c r="A393" s="7" t="s">
        <v>57</v>
      </c>
      <c r="B393" t="str" cm="1">
        <f t="array" ref="B393">INDEX('CONSTRUCTION 7 Types'!A:A,COUNTIF(A$2:A393,A393))</f>
        <v>labels</v>
      </c>
      <c r="C393" t="s">
        <v>245</v>
      </c>
      <c r="D393" t="str">
        <f t="shared" ca="1" si="13"/>
        <v>2EB71A</v>
      </c>
      <c r="E393">
        <f>1</f>
        <v>1</v>
      </c>
      <c r="F393" t="str">
        <f t="shared" ca="1" si="12"/>
        <v>{\"featureType\":\"administrative.country\",\"elementType\":\"labels\",\"stylers\":[{\"visibility\":\"on\"},{\"color\":\"#2EB71A\"},{\"weight\":1}]},</v>
      </c>
    </row>
    <row r="394" spans="1:6">
      <c r="A394" s="7" t="s">
        <v>58</v>
      </c>
      <c r="B394" t="str" cm="1">
        <f t="array" ref="B394">INDEX('CONSTRUCTION 7 Types'!A:A,COUNTIF(A$2:A394,A394))</f>
        <v>labels</v>
      </c>
      <c r="C394" t="s">
        <v>245</v>
      </c>
      <c r="D394" t="str">
        <f t="shared" ca="1" si="13"/>
        <v>A948F9</v>
      </c>
      <c r="E394">
        <f>1</f>
        <v>1</v>
      </c>
      <c r="F394" t="str">
        <f t="shared" ca="1" si="12"/>
        <v>{\"featureType\":\"administrative.international_border\",\"elementType\":\"labels\",\"stylers\":[{\"visibility\":\"on\"},{\"color\":\"#A948F9\"},{\"weight\":1}]},</v>
      </c>
    </row>
    <row r="395" spans="1:6">
      <c r="A395" s="7" t="s">
        <v>59</v>
      </c>
      <c r="B395" t="str" cm="1">
        <f t="array" ref="B395">INDEX('CONSTRUCTION 7 Types'!A:A,COUNTIF(A$2:A395,A395))</f>
        <v>labels</v>
      </c>
      <c r="C395" t="s">
        <v>245</v>
      </c>
      <c r="D395" t="str">
        <f t="shared" ca="1" si="13"/>
        <v>11758E</v>
      </c>
      <c r="E395">
        <f>1</f>
        <v>1</v>
      </c>
      <c r="F395" t="str">
        <f t="shared" ca="1" si="12"/>
        <v>{\"featureType\":\"administrative.reservation\",\"elementType\":\"labels\",\"stylers\":[{\"visibility\":\"on\"},{\"color\":\"#11758E\"},{\"weight\":1}]},</v>
      </c>
    </row>
    <row r="396" spans="1:6">
      <c r="A396" s="7" t="s">
        <v>60</v>
      </c>
      <c r="B396" t="str" cm="1">
        <f t="array" ref="B396">INDEX('CONSTRUCTION 7 Types'!A:A,COUNTIF(A$2:A396,A396))</f>
        <v>labels</v>
      </c>
      <c r="C396" t="s">
        <v>245</v>
      </c>
      <c r="D396" t="str">
        <f t="shared" ca="1" si="13"/>
        <v>F14C16</v>
      </c>
      <c r="E396">
        <f>1</f>
        <v>1</v>
      </c>
      <c r="F396" t="str">
        <f t="shared" ca="1" si="12"/>
        <v>{\"featureType\":\"administrative.top_level_admin\",\"elementType\":\"labels\",\"stylers\":[{\"visibility\":\"on\"},{\"color\":\"#F14C16\"},{\"weight\":1}]},</v>
      </c>
    </row>
    <row r="397" spans="1:6">
      <c r="A397" s="7" t="s">
        <v>61</v>
      </c>
      <c r="B397" t="str" cm="1">
        <f t="array" ref="B397">INDEX('CONSTRUCTION 7 Types'!A:A,COUNTIF(A$2:A397,A397))</f>
        <v>labels</v>
      </c>
      <c r="C397" t="s">
        <v>245</v>
      </c>
      <c r="D397" t="str">
        <f t="shared" ca="1" si="13"/>
        <v>26B112</v>
      </c>
      <c r="E397">
        <f>1</f>
        <v>1</v>
      </c>
      <c r="F397" t="str">
        <f t="shared" ca="1" si="12"/>
        <v>{\"featureType\":\"administrative.base_city\",\"elementType\":\"labels\",\"stylers\":[{\"visibility\":\"on\"},{\"color\":\"#26B112\"},{\"weight\":1}]},</v>
      </c>
    </row>
    <row r="398" spans="1:6">
      <c r="A398" s="7" t="s">
        <v>62</v>
      </c>
      <c r="B398" t="str" cm="1">
        <f t="array" ref="B398">INDEX('CONSTRUCTION 7 Types'!A:A,COUNTIF(A$2:A398,A398))</f>
        <v>labels</v>
      </c>
      <c r="C398" t="s">
        <v>245</v>
      </c>
      <c r="D398" t="str">
        <f t="shared" ca="1" si="13"/>
        <v>D13CF3</v>
      </c>
      <c r="E398">
        <f>1</f>
        <v>1</v>
      </c>
      <c r="F398" t="str">
        <f t="shared" ca="1" si="12"/>
        <v>{\"featureType\":\"administrative.sublocality\",\"elementType\":\"labels\",\"stylers\":[{\"visibility\":\"on\"},{\"color\":\"#D13CF3\"},{\"weight\":1}]},</v>
      </c>
    </row>
    <row r="399" spans="1:6">
      <c r="A399" s="7" t="s">
        <v>63</v>
      </c>
      <c r="B399" t="str" cm="1">
        <f t="array" ref="B399">INDEX('CONSTRUCTION 7 Types'!A:A,COUNTIF(A$2:A399,A399))</f>
        <v>labels</v>
      </c>
      <c r="C399" t="s">
        <v>245</v>
      </c>
      <c r="D399" t="str">
        <f t="shared" ca="1" si="13"/>
        <v>951B82</v>
      </c>
      <c r="E399">
        <f>1</f>
        <v>1</v>
      </c>
      <c r="F399" t="str">
        <f t="shared" ca="1" si="12"/>
        <v>{\"featureType\":\"administrative.neighborhood\",\"elementType\":\"labels\",\"stylers\":[{\"visibility\":\"on\"},{\"color\":\"#951B82\"},{\"weight\":1}]},</v>
      </c>
    </row>
    <row r="400" spans="1:6">
      <c r="A400" s="7" t="s">
        <v>64</v>
      </c>
      <c r="B400" t="str" cm="1">
        <f t="array" ref="B400">INDEX('CONSTRUCTION 7 Types'!A:A,COUNTIF(A$2:A400,A400))</f>
        <v>labels</v>
      </c>
      <c r="C400" t="s">
        <v>245</v>
      </c>
      <c r="D400" t="str">
        <f t="shared" ca="1" si="13"/>
        <v>AEE9F3</v>
      </c>
      <c r="E400">
        <f>1</f>
        <v>1</v>
      </c>
      <c r="F400" t="str">
        <f t="shared" ca="1" si="12"/>
        <v>{\"featureType\":\"administrative.parcel\",\"elementType\":\"labels\",\"stylers\":[{\"visibility\":\"on\"},{\"color\":\"#AEE9F3\"},{\"weight\":1}]},</v>
      </c>
    </row>
    <row r="401" spans="1:6">
      <c r="A401" s="7" t="s">
        <v>65</v>
      </c>
      <c r="B401" t="str" cm="1">
        <f t="array" ref="B401">INDEX('CONSTRUCTION 7 Types'!A:A,COUNTIF(A$2:A401,A401))</f>
        <v>labels</v>
      </c>
      <c r="C401" t="s">
        <v>245</v>
      </c>
      <c r="D401" t="str">
        <f t="shared" ca="1" si="13"/>
        <v>ECC7E6</v>
      </c>
      <c r="E401">
        <f>1</f>
        <v>1</v>
      </c>
      <c r="F401" t="str">
        <f t="shared" ca="1" si="12"/>
        <v>{\"featureType\":\"transportation\",\"elementType\":\"labels\",\"stylers\":[{\"visibility\":\"on\"},{\"color\":\"#ECC7E6\"},{\"weight\":1}]},</v>
      </c>
    </row>
    <row r="402" spans="1:6">
      <c r="A402" s="7" t="s">
        <v>66</v>
      </c>
      <c r="B402" t="str" cm="1">
        <f t="array" ref="B402">INDEX('CONSTRUCTION 7 Types'!A:A,COUNTIF(A$2:A402,A402))</f>
        <v>labels</v>
      </c>
      <c r="C402" t="s">
        <v>245</v>
      </c>
      <c r="D402" t="str">
        <f t="shared" ca="1" si="13"/>
        <v>E6E5DE</v>
      </c>
      <c r="E402">
        <f>1</f>
        <v>1</v>
      </c>
      <c r="F402" t="str">
        <f t="shared" ca="1" si="12"/>
        <v>{\"featureType\":\"transportation.all_buildings\",\"elementType\":\"labels\",\"stylers\":[{\"visibility\":\"on\"},{\"color\":\"#E6E5DE\"},{\"weight\":1}]},</v>
      </c>
    </row>
    <row r="403" spans="1:6">
      <c r="A403" s="7" t="s">
        <v>67</v>
      </c>
      <c r="B403" t="str" cm="1">
        <f t="array" ref="B403">INDEX('CONSTRUCTION 7 Types'!A:A,COUNTIF(A$2:A403,A403))</f>
        <v>labels</v>
      </c>
      <c r="C403" t="s">
        <v>245</v>
      </c>
      <c r="D403" t="str">
        <f t="shared" ca="1" si="13"/>
        <v>16C223</v>
      </c>
      <c r="E403">
        <f>1</f>
        <v>1</v>
      </c>
      <c r="F403" t="str">
        <f t="shared" ca="1" si="12"/>
        <v>{\"featureType\":\"transportation.corridor\",\"elementType\":\"labels\",\"stylers\":[{\"visibility\":\"on\"},{\"color\":\"#16C223\"},{\"weight\":1}]},</v>
      </c>
    </row>
    <row r="404" spans="1:6">
      <c r="A404" s="7" t="s">
        <v>68</v>
      </c>
      <c r="B404" t="str" cm="1">
        <f t="array" ref="B404">INDEX('CONSTRUCTION 7 Types'!A:A,COUNTIF(A$2:A404,A404))</f>
        <v>labels</v>
      </c>
      <c r="C404" t="s">
        <v>245</v>
      </c>
      <c r="D404" t="str">
        <f t="shared" ca="1" si="13"/>
        <v>6FEFD0</v>
      </c>
      <c r="E404">
        <f>1</f>
        <v>1</v>
      </c>
      <c r="F404" t="str">
        <f t="shared" ca="1" si="12"/>
        <v>{\"featureType\":\"transportation.road\",\"elementType\":\"labels\",\"stylers\":[{\"visibility\":\"on\"},{\"color\":\"#6FEFD0\"},{\"weight\":1}]},</v>
      </c>
    </row>
    <row r="405" spans="1:6">
      <c r="A405" s="7" t="s">
        <v>69</v>
      </c>
      <c r="B405" t="str" cm="1">
        <f t="array" ref="B405">INDEX('CONSTRUCTION 7 Types'!A:A,COUNTIF(A$2:A405,A405))</f>
        <v>labels</v>
      </c>
      <c r="C405" t="s">
        <v>245</v>
      </c>
      <c r="D405" t="str">
        <f t="shared" ca="1" si="13"/>
        <v>9DBF0F</v>
      </c>
      <c r="E405">
        <f>1</f>
        <v>1</v>
      </c>
      <c r="F405" t="str">
        <f t="shared" ca="1" si="12"/>
        <v>{\"featureType\":\"transportation.road.non_traffic\",\"elementType\":\"labels\",\"stylers\":[{\"visibility\":\"on\"},{\"color\":\"#9DBF0F\"},{\"weight\":1}]},</v>
      </c>
    </row>
    <row r="406" spans="1:6">
      <c r="A406" s="7" t="s">
        <v>70</v>
      </c>
      <c r="B406" t="str" cm="1">
        <f t="array" ref="B406">INDEX('CONSTRUCTION 7 Types'!A:A,COUNTIF(A$2:A406,A406))</f>
        <v>labels</v>
      </c>
      <c r="C406" t="s">
        <v>245</v>
      </c>
      <c r="D406" t="str">
        <f t="shared" ca="1" si="13"/>
        <v>30601D</v>
      </c>
      <c r="E406">
        <f>1</f>
        <v>1</v>
      </c>
      <c r="F406" t="str">
        <f t="shared" ca="1" si="12"/>
        <v>{\"featureType\":\"transportation.road.non_traffic.pedestrian_mall\",\"elementType\":\"labels\",\"stylers\":[{\"visibility\":\"on\"},{\"color\":\"#30601D\"},{\"weight\":1}]},</v>
      </c>
    </row>
    <row r="407" spans="1:6">
      <c r="A407" s="7" t="s">
        <v>71</v>
      </c>
      <c r="B407" t="str" cm="1">
        <f t="array" ref="B407">INDEX('CONSTRUCTION 7 Types'!A:A,COUNTIF(A$2:A407,A407))</f>
        <v>labels</v>
      </c>
      <c r="C407" t="s">
        <v>245</v>
      </c>
      <c r="D407" t="str">
        <f t="shared" ca="1" si="13"/>
        <v>C7BDFA</v>
      </c>
      <c r="E407">
        <f>1</f>
        <v>1</v>
      </c>
      <c r="F407" t="str">
        <f t="shared" ca="1" si="12"/>
        <v>{\"featureType\":\"transportation.road.non_traffic.trail\",\"elementType\":\"labels\",\"stylers\":[{\"visibility\":\"on\"},{\"color\":\"#C7BDFA\"},{\"weight\":1}]},</v>
      </c>
    </row>
    <row r="408" spans="1:6">
      <c r="A408" s="7" t="s">
        <v>72</v>
      </c>
      <c r="B408" t="str" cm="1">
        <f t="array" ref="B408">INDEX('CONSTRUCTION 7 Types'!A:A,COUNTIF(A$2:A408,A408))</f>
        <v>labels</v>
      </c>
      <c r="C408" t="s">
        <v>245</v>
      </c>
      <c r="D408" t="str">
        <f t="shared" ca="1" si="13"/>
        <v>76192E</v>
      </c>
      <c r="E408">
        <f>1</f>
        <v>1</v>
      </c>
      <c r="F408" t="str">
        <f t="shared" ca="1" si="12"/>
        <v>{\"featureType\":\"transportation.road.parking_aisle\",\"elementType\":\"labels\",\"stylers\":[{\"visibility\":\"on\"},{\"color\":\"#76192E\"},{\"weight\":1}]},</v>
      </c>
    </row>
    <row r="409" spans="1:6">
      <c r="A409" s="7" t="s">
        <v>73</v>
      </c>
      <c r="B409" t="str" cm="1">
        <f t="array" ref="B409">INDEX('CONSTRUCTION 7 Types'!A:A,COUNTIF(A$2:A409,A409))</f>
        <v>labels</v>
      </c>
      <c r="C409" t="s">
        <v>245</v>
      </c>
      <c r="D409" t="str">
        <f t="shared" ca="1" si="13"/>
        <v>CBBF2C</v>
      </c>
      <c r="E409">
        <f>1</f>
        <v>1</v>
      </c>
      <c r="F409" t="str">
        <f t="shared" ca="1" si="12"/>
        <v>{\"featureType\":\"transportation.road.road_shield\",\"elementType\":\"labels\",\"stylers\":[{\"visibility\":\"on\"},{\"color\":\"#CBBF2C\"},{\"weight\":1}]},</v>
      </c>
    </row>
    <row r="410" spans="1:6">
      <c r="A410" s="7" t="s">
        <v>74</v>
      </c>
      <c r="B410" t="str" cm="1">
        <f t="array" ref="B410">INDEX('CONSTRUCTION 7 Types'!A:A,COUNTIF(A$2:A410,A410))</f>
        <v>labels</v>
      </c>
      <c r="C410" t="s">
        <v>245</v>
      </c>
      <c r="D410" t="str">
        <f t="shared" ca="1" si="13"/>
        <v>AF7382</v>
      </c>
      <c r="E410">
        <f>1</f>
        <v>1</v>
      </c>
      <c r="F410" t="str">
        <f t="shared" ca="1" si="12"/>
        <v>{\"featureType\":\"transportation.road.normal_segment\",\"elementType\":\"labels\",\"stylers\":[{\"visibility\":\"on\"},{\"color\":\"#AF7382\"},{\"weight\":1}]},</v>
      </c>
    </row>
    <row r="411" spans="1:6">
      <c r="A411" s="7" t="s">
        <v>75</v>
      </c>
      <c r="B411" t="str" cm="1">
        <f t="array" ref="B411">INDEX('CONSTRUCTION 7 Types'!A:A,COUNTIF(A$2:A411,A411))</f>
        <v>labels</v>
      </c>
      <c r="C411" t="s">
        <v>245</v>
      </c>
      <c r="D411" t="str">
        <f t="shared" ca="1" si="13"/>
        <v>C9DD9F</v>
      </c>
      <c r="E411">
        <f>1</f>
        <v>1</v>
      </c>
      <c r="F411" t="str">
        <f t="shared" ca="1" si="12"/>
        <v>{\"featureType\":\"transportation.road.normal_segment.arterial\",\"elementType\":\"labels\",\"stylers\":[{\"visibility\":\"on\"},{\"color\":\"#C9DD9F\"},{\"weight\":1}]},</v>
      </c>
    </row>
    <row r="412" spans="1:6">
      <c r="A412" s="7" t="s">
        <v>76</v>
      </c>
      <c r="B412" t="str" cm="1">
        <f t="array" ref="B412">INDEX('CONSTRUCTION 7 Types'!A:A,COUNTIF(A$2:A412,A412))</f>
        <v>labels</v>
      </c>
      <c r="C412" t="s">
        <v>245</v>
      </c>
      <c r="D412" t="str">
        <f t="shared" ca="1" si="13"/>
        <v>800271</v>
      </c>
      <c r="E412">
        <f>1</f>
        <v>1</v>
      </c>
      <c r="F412" t="str">
        <f t="shared" ca="1" si="12"/>
        <v>{\"featureType\":\"transportation.road.normal_segment.high_priority\",\"elementType\":\"labels\",\"stylers\":[{\"visibility\":\"on\"},{\"color\":\"#800271\"},{\"weight\":1}]},</v>
      </c>
    </row>
    <row r="413" spans="1:6">
      <c r="A413" s="7" t="s">
        <v>77</v>
      </c>
      <c r="B413" t="str" cm="1">
        <f t="array" ref="B413">INDEX('CONSTRUCTION 7 Types'!A:A,COUNTIF(A$2:A413,A413))</f>
        <v>labels</v>
      </c>
      <c r="C413" t="s">
        <v>245</v>
      </c>
      <c r="D413" t="str">
        <f t="shared" ca="1" si="13"/>
        <v>9D9B01</v>
      </c>
      <c r="E413">
        <f>1</f>
        <v>1</v>
      </c>
      <c r="F413" t="str">
        <f t="shared" ca="1" si="12"/>
        <v>{\"featureType\":\"transportation.road.normal_segment.local_or_overpass\",\"elementType\":\"labels\",\"stylers\":[{\"visibility\":\"on\"},{\"color\":\"#9D9B01\"},{\"weight\":1}]},</v>
      </c>
    </row>
    <row r="414" spans="1:6">
      <c r="A414" s="7" t="s">
        <v>78</v>
      </c>
      <c r="B414" t="str" cm="1">
        <f t="array" ref="B414">INDEX('CONSTRUCTION 7 Types'!A:A,COUNTIF(A$2:A414,A414))</f>
        <v>labels</v>
      </c>
      <c r="C414" t="s">
        <v>245</v>
      </c>
      <c r="D414" t="str">
        <f t="shared" ca="1" si="13"/>
        <v>44B3BC</v>
      </c>
      <c r="E414">
        <f>1</f>
        <v>1</v>
      </c>
      <c r="F414" t="str">
        <f t="shared" ca="1" si="12"/>
        <v>{\"featureType\":\"transportation.road.normal_segment.terminal\",\"elementType\":\"labels\",\"stylers\":[{\"visibility\":\"on\"},{\"color\":\"#44B3BC\"},{\"weight\":1}]},</v>
      </c>
    </row>
    <row r="415" spans="1:6">
      <c r="A415" s="7" t="s">
        <v>79</v>
      </c>
      <c r="B415" t="str" cm="1">
        <f t="array" ref="B415">INDEX('CONSTRUCTION 7 Types'!A:A,COUNTIF(A$2:A415,A415))</f>
        <v>labels</v>
      </c>
      <c r="C415" t="s">
        <v>245</v>
      </c>
      <c r="D415" t="str">
        <f t="shared" ca="1" si="13"/>
        <v>8B103E</v>
      </c>
      <c r="E415">
        <f>1</f>
        <v>1</v>
      </c>
      <c r="F415" t="str">
        <f t="shared" ca="1" si="12"/>
        <v>{\"featureType\":\"transportation.rail\",\"elementType\":\"labels\",\"stylers\":[{\"visibility\":\"on\"},{\"color\":\"#8B103E\"},{\"weight\":1}]},</v>
      </c>
    </row>
    <row r="416" spans="1:6">
      <c r="A416" s="7" t="s">
        <v>80</v>
      </c>
      <c r="B416" t="str" cm="1">
        <f t="array" ref="B416">INDEX('CONSTRUCTION 7 Types'!A:A,COUNTIF(A$2:A416,A416))</f>
        <v>labels</v>
      </c>
      <c r="C416" t="s">
        <v>245</v>
      </c>
      <c r="D416" t="str">
        <f t="shared" ca="1" si="13"/>
        <v>B37075</v>
      </c>
      <c r="E416">
        <f>1</f>
        <v>1</v>
      </c>
      <c r="F416" t="str">
        <f t="shared" ca="1" si="12"/>
        <v>{\"featureType\":\"transportation.transit_station_or_entrance\",\"elementType\":\"labels\",\"stylers\":[{\"visibility\":\"on\"},{\"color\":\"#B37075\"},{\"weight\":1}]},</v>
      </c>
    </row>
    <row r="417" spans="1:6">
      <c r="A417" s="7" t="s">
        <v>81</v>
      </c>
      <c r="B417" t="str" cm="1">
        <f t="array" ref="B417">INDEX('CONSTRUCTION 7 Types'!A:A,COUNTIF(A$2:A417,A417))</f>
        <v>labels</v>
      </c>
      <c r="C417" t="s">
        <v>245</v>
      </c>
      <c r="D417" t="str">
        <f t="shared" ca="1" si="13"/>
        <v>B1BF41</v>
      </c>
      <c r="E417">
        <f>1</f>
        <v>1</v>
      </c>
      <c r="F417" t="str">
        <f t="shared" ca="1" si="12"/>
        <v>{\"featureType\":\"transportation.transit_station_or_entrance.bicycle_sharing_location\",\"elementType\":\"labels\",\"stylers\":[{\"visibility\":\"on\"},{\"color\":\"#B1BF41\"},{\"weight\":1}]},</v>
      </c>
    </row>
    <row r="418" spans="1:6">
      <c r="A418" s="7" t="s">
        <v>82</v>
      </c>
      <c r="B418" t="str" cm="1">
        <f t="array" ref="B418">INDEX('CONSTRUCTION 7 Types'!A:A,COUNTIF(A$2:A418,A418))</f>
        <v>labels</v>
      </c>
      <c r="C418" t="s">
        <v>245</v>
      </c>
      <c r="D418" t="str">
        <f t="shared" ca="1" si="13"/>
        <v>D1199B</v>
      </c>
      <c r="E418">
        <f>1</f>
        <v>1</v>
      </c>
      <c r="F418" t="str">
        <f t="shared" ca="1" si="12"/>
        <v>{\"featureType\":\"transportation.transit_station_or_entrance.bus_station\",\"elementType\":\"labels\",\"stylers\":[{\"visibility\":\"on\"},{\"color\":\"#D1199B\"},{\"weight\":1}]},</v>
      </c>
    </row>
    <row r="419" spans="1:6">
      <c r="A419" s="7" t="s">
        <v>83</v>
      </c>
      <c r="B419" t="str" cm="1">
        <f t="array" ref="B419">INDEX('CONSTRUCTION 7 Types'!A:A,COUNTIF(A$2:A419,A419))</f>
        <v>labels</v>
      </c>
      <c r="C419" t="s">
        <v>245</v>
      </c>
      <c r="D419" t="str">
        <f t="shared" ca="1" si="13"/>
        <v>0889FA</v>
      </c>
      <c r="E419">
        <f>1</f>
        <v>1</v>
      </c>
      <c r="F419" t="str">
        <f t="shared" ca="1" si="12"/>
        <v>{\"featureType\":\"transportation.transit_station_or_entrance.ferry_terminal\",\"elementType\":\"labels\",\"stylers\":[{\"visibility\":\"on\"},{\"color\":\"#0889FA\"},{\"weight\":1}]},</v>
      </c>
    </row>
    <row r="420" spans="1:6">
      <c r="A420" s="7" t="s">
        <v>84</v>
      </c>
      <c r="B420" t="str" cm="1">
        <f t="array" ref="B420">INDEX('CONSTRUCTION 7 Types'!A:A,COUNTIF(A$2:A420,A420))</f>
        <v>labels</v>
      </c>
      <c r="C420" t="s">
        <v>245</v>
      </c>
      <c r="D420" t="str">
        <f t="shared" ca="1" si="13"/>
        <v>8AB3FD</v>
      </c>
      <c r="E420">
        <f>1</f>
        <v>1</v>
      </c>
      <c r="F420" t="str">
        <f t="shared" ca="1" si="12"/>
        <v>{\"featureType\":\"transportation.transit_station_or_entrance.funicular_station\",\"elementType\":\"labels\",\"stylers\":[{\"visibility\":\"on\"},{\"color\":\"#8AB3FD\"},{\"weight\":1}]},</v>
      </c>
    </row>
    <row r="421" spans="1:6">
      <c r="A421" s="7" t="s">
        <v>85</v>
      </c>
      <c r="B421" t="str" cm="1">
        <f t="array" ref="B421">INDEX('CONSTRUCTION 7 Types'!A:A,COUNTIF(A$2:A421,A421))</f>
        <v>labels</v>
      </c>
      <c r="C421" t="s">
        <v>245</v>
      </c>
      <c r="D421" t="str">
        <f t="shared" ca="1" si="13"/>
        <v>943BDE</v>
      </c>
      <c r="E421">
        <f>1</f>
        <v>1</v>
      </c>
      <c r="F421" t="str">
        <f t="shared" ca="1" si="12"/>
        <v>{\"featureType\":\"transportation.transit_station_or_entrance.gondola_station\",\"elementType\":\"labels\",\"stylers\":[{\"visibility\":\"on\"},{\"color\":\"#943BDE\"},{\"weight\":1}]},</v>
      </c>
    </row>
    <row r="422" spans="1:6">
      <c r="A422" s="7" t="s">
        <v>86</v>
      </c>
      <c r="B422" t="str" cm="1">
        <f t="array" ref="B422">INDEX('CONSTRUCTION 7 Types'!A:A,COUNTIF(A$2:A422,A422))</f>
        <v>labels</v>
      </c>
      <c r="C422" t="s">
        <v>245</v>
      </c>
      <c r="D422" t="str">
        <f t="shared" ca="1" si="13"/>
        <v>A30889</v>
      </c>
      <c r="E422">
        <f>1</f>
        <v>1</v>
      </c>
      <c r="F422" t="str">
        <f t="shared" ca="1" si="12"/>
        <v>{\"featureType\":\"transportation.transit_station_or_entrance.monorail_station\",\"elementType\":\"labels\",\"stylers\":[{\"visibility\":\"on\"},{\"color\":\"#A30889\"},{\"weight\":1}]},</v>
      </c>
    </row>
    <row r="423" spans="1:6">
      <c r="A423" s="7" t="s">
        <v>87</v>
      </c>
      <c r="B423" t="str" cm="1">
        <f t="array" ref="B423">INDEX('CONSTRUCTION 7 Types'!A:A,COUNTIF(A$2:A423,A423))</f>
        <v>labels</v>
      </c>
      <c r="C423" t="s">
        <v>245</v>
      </c>
      <c r="D423" t="str">
        <f t="shared" ca="1" si="13"/>
        <v>54F23A</v>
      </c>
      <c r="E423">
        <f>1</f>
        <v>1</v>
      </c>
      <c r="F423" t="str">
        <f t="shared" ca="1" si="12"/>
        <v>{\"featureType\":\"transportation.transit_station_or_entrance.rail_station\",\"elementType\":\"labels\",\"stylers\":[{\"visibility\":\"on\"},{\"color\":\"#54F23A\"},{\"weight\":1}]},</v>
      </c>
    </row>
    <row r="424" spans="1:6">
      <c r="A424" s="7" t="s">
        <v>88</v>
      </c>
      <c r="B424" t="str" cm="1">
        <f t="array" ref="B424">INDEX('CONSTRUCTION 7 Types'!A:A,COUNTIF(A$2:A424,A424))</f>
        <v>labels</v>
      </c>
      <c r="C424" t="s">
        <v>245</v>
      </c>
      <c r="D424" t="str">
        <f t="shared" ca="1" si="13"/>
        <v>438AC5</v>
      </c>
      <c r="E424">
        <f>1</f>
        <v>1</v>
      </c>
      <c r="F424" t="str">
        <f t="shared" ca="1" si="12"/>
        <v>{\"featureType\":\"transportation.transit_station_or_entrance.rail_station.subway_station\",\"elementType\":\"labels\",\"stylers\":[{\"visibility\":\"on\"},{\"color\":\"#438AC5\"},{\"weight\":1}]},</v>
      </c>
    </row>
    <row r="425" spans="1:6">
      <c r="A425" s="7" t="s">
        <v>89</v>
      </c>
      <c r="B425" t="str" cm="1">
        <f t="array" ref="B425">INDEX('CONSTRUCTION 7 Types'!A:A,COUNTIF(A$2:A425,A425))</f>
        <v>labels</v>
      </c>
      <c r="C425" t="s">
        <v>245</v>
      </c>
      <c r="D425" t="str">
        <f t="shared" ca="1" si="13"/>
        <v>8CA661</v>
      </c>
      <c r="E425">
        <f>1</f>
        <v>1</v>
      </c>
      <c r="F425" t="str">
        <f t="shared" ca="1" si="12"/>
        <v>{\"featureType\":\"transportation.transit_station_or_entrance.rail_station.tram_station\",\"elementType\":\"labels\",\"stylers\":[{\"visibility\":\"on\"},{\"color\":\"#8CA661\"},{\"weight\":1}]},</v>
      </c>
    </row>
    <row r="426" spans="1:6">
      <c r="A426" s="7" t="s">
        <v>90</v>
      </c>
      <c r="B426" t="str" cm="1">
        <f t="array" ref="B426">INDEX('CONSTRUCTION 7 Types'!A:A,COUNTIF(A$2:A426,A426))</f>
        <v>labels</v>
      </c>
      <c r="C426" t="s">
        <v>245</v>
      </c>
      <c r="D426" t="str">
        <f t="shared" ca="1" si="13"/>
        <v>A41C4F</v>
      </c>
      <c r="E426">
        <f>1</f>
        <v>1</v>
      </c>
      <c r="F426" t="str">
        <f t="shared" ca="1" si="12"/>
        <v>{\"featureType\":\"transportation.built_up_area\",\"elementType\":\"labels\",\"stylers\":[{\"visibility\":\"on\"},{\"color\":\"#A41C4F\"},{\"weight\":1}]},</v>
      </c>
    </row>
    <row r="427" spans="1:6">
      <c r="A427" s="7" t="s">
        <v>91</v>
      </c>
      <c r="B427" t="str" cm="1">
        <f t="array" ref="B427">INDEX('CONSTRUCTION 7 Types'!A:A,COUNTIF(A$2:A427,A427))</f>
        <v>labels</v>
      </c>
      <c r="C427" t="s">
        <v>245</v>
      </c>
      <c r="D427" t="str">
        <f t="shared" ca="1" si="13"/>
        <v>AD6651</v>
      </c>
      <c r="E427">
        <f>1</f>
        <v>1</v>
      </c>
      <c r="F427" t="str">
        <f t="shared" ca="1" si="12"/>
        <v>{\"featureType\":\"land\",\"elementType\":\"labels\",\"stylers\":[{\"visibility\":\"on\"},{\"color\":\"#AD6651\"},{\"weight\":1}]},</v>
      </c>
    </row>
    <row r="428" spans="1:6">
      <c r="A428" s="7" t="s">
        <v>92</v>
      </c>
      <c r="B428" t="str" cm="1">
        <f t="array" ref="B428">INDEX('CONSTRUCTION 7 Types'!A:A,COUNTIF(A$2:A428,A428))</f>
        <v>labels</v>
      </c>
      <c r="C428" t="s">
        <v>245</v>
      </c>
      <c r="D428" t="str">
        <f t="shared" ca="1" si="13"/>
        <v>43000D</v>
      </c>
      <c r="E428">
        <f>1</f>
        <v>1</v>
      </c>
      <c r="F428" t="str">
        <f t="shared" ca="1" si="12"/>
        <v>{\"featureType\":\"land.continent\",\"elementType\":\"labels\",\"stylers\":[{\"visibility\":\"on\"},{\"color\":\"#43000D\"},{\"weight\":1}]},</v>
      </c>
    </row>
    <row r="429" spans="1:6">
      <c r="A429" s="7" t="s">
        <v>93</v>
      </c>
      <c r="B429" t="str" cm="1">
        <f t="array" ref="B429">INDEX('CONSTRUCTION 7 Types'!A:A,COUNTIF(A$2:A429,A429))</f>
        <v>labels</v>
      </c>
      <c r="C429" t="s">
        <v>245</v>
      </c>
      <c r="D429" t="str">
        <f t="shared" ca="1" si="13"/>
        <v>F33A15</v>
      </c>
      <c r="E429">
        <f>1</f>
        <v>1</v>
      </c>
      <c r="F429" t="str">
        <f t="shared" ca="1" si="12"/>
        <v>{\"featureType\":\"land.archipelago\",\"elementType\":\"labels\",\"stylers\":[{\"visibility\":\"on\"},{\"color\":\"#F33A15\"},{\"weight\":1}]},</v>
      </c>
    </row>
    <row r="430" spans="1:6">
      <c r="A430" s="7" t="s">
        <v>94</v>
      </c>
      <c r="B430" t="str" cm="1">
        <f t="array" ref="B430">INDEX('CONSTRUCTION 7 Types'!A:A,COUNTIF(A$2:A430,A430))</f>
        <v>labels</v>
      </c>
      <c r="C430" t="s">
        <v>245</v>
      </c>
      <c r="D430" t="str">
        <f t="shared" ca="1" si="13"/>
        <v>5B6C7C</v>
      </c>
      <c r="E430">
        <f>1</f>
        <v>1</v>
      </c>
      <c r="F430" t="str">
        <f t="shared" ca="1" si="12"/>
        <v>{\"featureType\":\"land.island\",\"elementType\":\"labels\",\"stylers\":[{\"visibility\":\"on\"},{\"color\":\"#5B6C7C\"},{\"weight\":1}]},</v>
      </c>
    </row>
    <row r="431" spans="1:6">
      <c r="A431" s="7" t="s">
        <v>95</v>
      </c>
      <c r="B431" t="str" cm="1">
        <f t="array" ref="B431">INDEX('CONSTRUCTION 7 Types'!A:A,COUNTIF(A$2:A431,A431))</f>
        <v>labels</v>
      </c>
      <c r="C431" t="s">
        <v>245</v>
      </c>
      <c r="D431" t="str">
        <f t="shared" ca="1" si="13"/>
        <v>8CB28A</v>
      </c>
      <c r="E431">
        <f>1</f>
        <v>1</v>
      </c>
      <c r="F431" t="str">
        <f t="shared" ca="1" si="12"/>
        <v>{\"featureType\":\"land.land_cover\",\"elementType\":\"labels\",\"stylers\":[{\"visibility\":\"on\"},{\"color\":\"#8CB28A\"},{\"weight\":1}]},</v>
      </c>
    </row>
    <row r="432" spans="1:6">
      <c r="A432" s="7" t="s">
        <v>96</v>
      </c>
      <c r="B432" t="str" cm="1">
        <f t="array" ref="B432">INDEX('CONSTRUCTION 7 Types'!A:A,COUNTIF(A$2:A432,A432))</f>
        <v>labels</v>
      </c>
      <c r="C432" t="s">
        <v>245</v>
      </c>
      <c r="D432" t="str">
        <f t="shared" ca="1" si="13"/>
        <v>76865C</v>
      </c>
      <c r="E432">
        <f>1</f>
        <v>1</v>
      </c>
      <c r="F432" t="str">
        <f t="shared" ca="1" si="12"/>
        <v>{\"featureType\":\"land.land_cover.landsat_vegetation\",\"elementType\":\"labels\",\"stylers\":[{\"visibility\":\"on\"},{\"color\":\"#76865C\"},{\"weight\":1}]},</v>
      </c>
    </row>
    <row r="433" spans="1:6">
      <c r="A433" s="7" t="s">
        <v>97</v>
      </c>
      <c r="B433" t="str" cm="1">
        <f t="array" ref="B433">INDEX('CONSTRUCTION 7 Types'!A:A,COUNTIF(A$2:A433,A433))</f>
        <v>labels</v>
      </c>
      <c r="C433" t="s">
        <v>245</v>
      </c>
      <c r="D433" t="str">
        <f t="shared" ca="1" si="13"/>
        <v>A6454F</v>
      </c>
      <c r="E433">
        <f>1</f>
        <v>1</v>
      </c>
      <c r="F433" t="str">
        <f t="shared" ca="1" si="12"/>
        <v>{\"featureType\":\"land.land_cover.landsat_vegetation.mixed_crops\",\"elementType\":\"labels\",\"stylers\":[{\"visibility\":\"on\"},{\"color\":\"#A6454F\"},{\"weight\":1}]},</v>
      </c>
    </row>
    <row r="434" spans="1:6">
      <c r="A434" s="7" t="s">
        <v>98</v>
      </c>
      <c r="B434" t="str" cm="1">
        <f t="array" ref="B434">INDEX('CONSTRUCTION 7 Types'!A:A,COUNTIF(A$2:A434,A434))</f>
        <v>labels</v>
      </c>
      <c r="C434" t="s">
        <v>245</v>
      </c>
      <c r="D434" t="str">
        <f t="shared" ca="1" si="13"/>
        <v>43183B</v>
      </c>
      <c r="E434">
        <f>1</f>
        <v>1</v>
      </c>
      <c r="F434" t="str">
        <f t="shared" ca="1" si="12"/>
        <v>{\"featureType\":\"land.land_cover.landsat_vegetation.dry_crops\",\"elementType\":\"labels\",\"stylers\":[{\"visibility\":\"on\"},{\"color\":\"#43183B\"},{\"weight\":1}]},</v>
      </c>
    </row>
    <row r="435" spans="1:6">
      <c r="A435" s="7" t="s">
        <v>99</v>
      </c>
      <c r="B435" t="str" cm="1">
        <f t="array" ref="B435">INDEX('CONSTRUCTION 7 Types'!A:A,COUNTIF(A$2:A435,A435))</f>
        <v>labels</v>
      </c>
      <c r="C435" t="s">
        <v>245</v>
      </c>
      <c r="D435" t="str">
        <f t="shared" ca="1" si="13"/>
        <v>C049A3</v>
      </c>
      <c r="E435">
        <f>1</f>
        <v>1</v>
      </c>
      <c r="F435" t="str">
        <f t="shared" ca="1" si="12"/>
        <v>{\"featureType\":\"land.land_cover.landsat_vegetation.mixed_forest\",\"elementType\":\"labels\",\"stylers\":[{\"visibility\":\"on\"},{\"color\":\"#C049A3\"},{\"weight\":1}]},</v>
      </c>
    </row>
    <row r="436" spans="1:6">
      <c r="A436" s="7" t="s">
        <v>100</v>
      </c>
      <c r="B436" t="str" cm="1">
        <f t="array" ref="B436">INDEX('CONSTRUCTION 7 Types'!A:A,COUNTIF(A$2:A436,A436))</f>
        <v>labels</v>
      </c>
      <c r="C436" t="s">
        <v>245</v>
      </c>
      <c r="D436" t="str">
        <f t="shared" ca="1" si="13"/>
        <v>96CA15</v>
      </c>
      <c r="E436">
        <f>1</f>
        <v>1</v>
      </c>
      <c r="F436" t="str">
        <f t="shared" ca="1" si="12"/>
        <v>{\"featureType\":\"land.land_cover.landsat_vegetation.ice\",\"elementType\":\"labels\",\"stylers\":[{\"visibility\":\"on\"},{\"color\":\"#96CA15\"},{\"weight\":1}]},</v>
      </c>
    </row>
    <row r="437" spans="1:6">
      <c r="A437" s="7" t="s">
        <v>101</v>
      </c>
      <c r="B437" t="str" cm="1">
        <f t="array" ref="B437">INDEX('CONSTRUCTION 7 Types'!A:A,COUNTIF(A$2:A437,A437))</f>
        <v>labels</v>
      </c>
      <c r="C437" t="s">
        <v>245</v>
      </c>
      <c r="D437" t="str">
        <f t="shared" ca="1" si="13"/>
        <v>57FC70</v>
      </c>
      <c r="E437">
        <f>1</f>
        <v>1</v>
      </c>
      <c r="F437" t="str">
        <f t="shared" ca="1" si="12"/>
        <v>{\"featureType\":\"land.land_cover.landsat_vegetation.sand\",\"elementType\":\"labels\",\"stylers\":[{\"visibility\":\"on\"},{\"color\":\"#57FC70\"},{\"weight\":1}]},</v>
      </c>
    </row>
    <row r="438" spans="1:6">
      <c r="A438" s="7" t="s">
        <v>102</v>
      </c>
      <c r="B438" t="str" cm="1">
        <f t="array" ref="B438">INDEX('CONSTRUCTION 7 Types'!A:A,COUNTIF(A$2:A438,A438))</f>
        <v>labels</v>
      </c>
      <c r="C438" t="s">
        <v>245</v>
      </c>
      <c r="D438" t="str">
        <f t="shared" ca="1" si="13"/>
        <v>06592E</v>
      </c>
      <c r="E438">
        <f>1</f>
        <v>1</v>
      </c>
      <c r="F438" t="str">
        <f t="shared" ca="1" si="12"/>
        <v>{\"featureType\":\"land.land_cover.landsat_vegetation.shrub\",\"elementType\":\"labels\",\"stylers\":[{\"visibility\":\"on\"},{\"color\":\"#06592E\"},{\"weight\":1}]},</v>
      </c>
    </row>
    <row r="439" spans="1:6">
      <c r="A439" s="7" t="s">
        <v>103</v>
      </c>
      <c r="B439" t="str" cm="1">
        <f t="array" ref="B439">INDEX('CONSTRUCTION 7 Types'!A:A,COUNTIF(A$2:A439,A439))</f>
        <v>labels</v>
      </c>
      <c r="C439" t="s">
        <v>245</v>
      </c>
      <c r="D439" t="str">
        <f t="shared" ca="1" si="13"/>
        <v>497349</v>
      </c>
      <c r="E439">
        <f>1</f>
        <v>1</v>
      </c>
      <c r="F439" t="str">
        <f t="shared" ca="1" si="12"/>
        <v>{\"featureType\":\"land.land_cover.landsat_vegetation.tundra\",\"elementType\":\"labels\",\"stylers\":[{\"visibility\":\"on\"},{\"color\":\"#497349\"},{\"weight\":1}]},</v>
      </c>
    </row>
    <row r="440" spans="1:6">
      <c r="A440" s="7" t="s">
        <v>104</v>
      </c>
      <c r="B440" t="str" cm="1">
        <f t="array" ref="B440">INDEX('CONSTRUCTION 7 Types'!A:A,COUNTIF(A$2:A440,A440))</f>
        <v>labels</v>
      </c>
      <c r="C440" t="s">
        <v>245</v>
      </c>
      <c r="D440" t="str">
        <f t="shared" ca="1" si="13"/>
        <v>903CD4</v>
      </c>
      <c r="E440">
        <f>1</f>
        <v>1</v>
      </c>
      <c r="F440" t="str">
        <f t="shared" ca="1" si="12"/>
        <v>{\"featureType\":\"land.water\",\"elementType\":\"labels\",\"stylers\":[{\"visibility\":\"on\"},{\"color\":\"#903CD4\"},{\"weight\":1}]},</v>
      </c>
    </row>
    <row r="441" spans="1:6">
      <c r="A441" s="7" t="s">
        <v>105</v>
      </c>
      <c r="B441" t="str" cm="1">
        <f t="array" ref="B441">INDEX('CONSTRUCTION 7 Types'!A:A,COUNTIF(A$2:A441,A441))</f>
        <v>labels</v>
      </c>
      <c r="C441" t="s">
        <v>245</v>
      </c>
      <c r="D441" t="str">
        <f t="shared" ca="1" si="13"/>
        <v>5B0081</v>
      </c>
      <c r="E441">
        <f>1</f>
        <v>1</v>
      </c>
      <c r="F441" t="str">
        <f t="shared" ca="1" si="12"/>
        <v>{\"featureType\":\"land.water.ocean\",\"elementType\":\"labels\",\"stylers\":[{\"visibility\":\"on\"},{\"color\":\"#5B0081\"},{\"weight\":1}]},</v>
      </c>
    </row>
    <row r="442" spans="1:6">
      <c r="A442" s="7" t="s">
        <v>106</v>
      </c>
      <c r="B442" t="str" cm="1">
        <f t="array" ref="B442">INDEX('CONSTRUCTION 7 Types'!A:A,COUNTIF(A$2:A442,A442))</f>
        <v>labels</v>
      </c>
      <c r="C442" t="s">
        <v>245</v>
      </c>
      <c r="D442" t="str">
        <f t="shared" ca="1" si="13"/>
        <v>BB946C</v>
      </c>
      <c r="E442">
        <f>1</f>
        <v>1</v>
      </c>
      <c r="F442" t="str">
        <f t="shared" ca="1" si="12"/>
        <v>{\"featureType\":\"land.water.lake\",\"elementType\":\"labels\",\"stylers\":[{\"visibility\":\"on\"},{\"color\":\"#BB946C\"},{\"weight\":1}]},</v>
      </c>
    </row>
    <row r="443" spans="1:6">
      <c r="A443" s="7" t="s">
        <v>107</v>
      </c>
      <c r="B443" t="str" cm="1">
        <f t="array" ref="B443">INDEX('CONSTRUCTION 7 Types'!A:A,COUNTIF(A$2:A443,A443))</f>
        <v>labels</v>
      </c>
      <c r="C443" t="s">
        <v>245</v>
      </c>
      <c r="D443" t="str">
        <f t="shared" ca="1" si="13"/>
        <v>454AAE</v>
      </c>
      <c r="E443">
        <f>1</f>
        <v>1</v>
      </c>
      <c r="F443" t="str">
        <f t="shared" ca="1" si="12"/>
        <v>{\"featureType\":\"land.water.river\",\"elementType\":\"labels\",\"stylers\":[{\"visibility\":\"on\"},{\"color\":\"#454AAE\"},{\"weight\":1}]},</v>
      </c>
    </row>
    <row r="444" spans="1:6">
      <c r="A444" s="7" t="s">
        <v>108</v>
      </c>
      <c r="B444" t="str" cm="1">
        <f t="array" ref="B444">INDEX('CONSTRUCTION 7 Types'!A:A,COUNTIF(A$2:A444,A444))</f>
        <v>labels</v>
      </c>
      <c r="C444" t="s">
        <v>245</v>
      </c>
      <c r="D444" t="str">
        <f t="shared" ca="1" si="13"/>
        <v>682513</v>
      </c>
      <c r="E444">
        <f>1</f>
        <v>1</v>
      </c>
      <c r="F444" t="str">
        <f t="shared" ca="1" si="12"/>
        <v>{\"featureType\":\"land.water.misc_water\",\"elementType\":\"labels\",\"stylers\":[{\"visibility\":\"on\"},{\"color\":\"#682513\"},{\"weight\":1}]},</v>
      </c>
    </row>
    <row r="445" spans="1:6">
      <c r="A445" s="7" t="s">
        <v>109</v>
      </c>
      <c r="B445" t="str" cm="1">
        <f t="array" ref="B445">INDEX('CONSTRUCTION 7 Types'!A:A,COUNTIF(A$2:A445,A445))</f>
        <v>labels</v>
      </c>
      <c r="C445" t="s">
        <v>245</v>
      </c>
      <c r="D445" t="str">
        <f t="shared" ca="1" si="13"/>
        <v>8676CF</v>
      </c>
      <c r="E445">
        <f>1</f>
        <v>1</v>
      </c>
      <c r="F445" t="str">
        <f t="shared" ca="1" si="12"/>
        <v>{\"featureType\":\"land.background\",\"elementType\":\"labels\",\"stylers\":[{\"visibility\":\"on\"},{\"color\":\"#8676CF\"},{\"weight\":1}]},</v>
      </c>
    </row>
    <row r="446" spans="1:6">
      <c r="A446" s="6" t="s">
        <v>110</v>
      </c>
      <c r="B446" t="str" cm="1">
        <f t="array" ref="B446">INDEX('CONSTRUCTION 7 Types'!A:A,COUNTIF(A$2:A446,A446))</f>
        <v>labels.text.fill</v>
      </c>
      <c r="C446" t="s">
        <v>245</v>
      </c>
      <c r="D446" t="str">
        <f t="shared" ca="1" si="13"/>
        <v>B6A056</v>
      </c>
      <c r="E446">
        <f>1</f>
        <v>1</v>
      </c>
      <c r="F446" t="str">
        <f t="shared" ca="1" si="12"/>
        <v>{\"featureType\":\"poi\",\"elementType\":\"labels.text.fill\",\"stylers\":[{\"visibility\":\"on\"},{\"color\":\"#B6A056\"},{\"weight\":1}]},</v>
      </c>
    </row>
    <row r="447" spans="1:6">
      <c r="A447" s="6" t="s">
        <v>0</v>
      </c>
      <c r="B447" t="str" cm="1">
        <f t="array" ref="B447">INDEX('CONSTRUCTION 7 Types'!A:A,COUNTIF(A$2:A447,A447))</f>
        <v>labels.text.fill</v>
      </c>
      <c r="C447" t="s">
        <v>245</v>
      </c>
      <c r="D447" t="str">
        <f t="shared" ca="1" si="13"/>
        <v>EB882B</v>
      </c>
      <c r="E447">
        <f>1</f>
        <v>1</v>
      </c>
      <c r="F447" t="str">
        <f t="shared" ca="1" si="12"/>
        <v>{\"featureType\":\"poi.emergency\",\"elementType\":\"labels.text.fill\",\"stylers\":[{\"visibility\":\"on\"},{\"color\":\"#EB882B\"},{\"weight\":1}]},</v>
      </c>
    </row>
    <row r="448" spans="1:6">
      <c r="A448" s="6" t="s">
        <v>1</v>
      </c>
      <c r="B448" t="str" cm="1">
        <f t="array" ref="B448">INDEX('CONSTRUCTION 7 Types'!A:A,COUNTIF(A$2:A448,A448))</f>
        <v>labels.text.fill</v>
      </c>
      <c r="C448" t="s">
        <v>245</v>
      </c>
      <c r="D448" t="str">
        <f t="shared" ca="1" si="13"/>
        <v>BFD157</v>
      </c>
      <c r="E448">
        <f>1</f>
        <v>1</v>
      </c>
      <c r="F448" t="str">
        <f t="shared" ca="1" si="12"/>
        <v>{\"featureType\":\"poi.emergency.fire\",\"elementType\":\"labels.text.fill\",\"stylers\":[{\"visibility\":\"on\"},{\"color\":\"#BFD157\"},{\"weight\":1}]},</v>
      </c>
    </row>
    <row r="449" spans="1:6">
      <c r="A449" s="6" t="s">
        <v>2</v>
      </c>
      <c r="B449" t="str" cm="1">
        <f t="array" ref="B449">INDEX('CONSTRUCTION 7 Types'!A:A,COUNTIF(A$2:A449,A449))</f>
        <v>labels.text.fill</v>
      </c>
      <c r="C449" t="s">
        <v>245</v>
      </c>
      <c r="D449" t="str">
        <f t="shared" ca="1" si="13"/>
        <v>3E02BA</v>
      </c>
      <c r="E449">
        <f>1</f>
        <v>1</v>
      </c>
      <c r="F449" t="str">
        <f t="shared" ca="1" si="12"/>
        <v>{\"featureType\":\"poi.emergency.hospital\",\"elementType\":\"labels.text.fill\",\"stylers\":[{\"visibility\":\"on\"},{\"color\":\"#3E02BA\"},{\"weight\":1}]},</v>
      </c>
    </row>
    <row r="450" spans="1:6">
      <c r="A450" s="6" t="s">
        <v>3</v>
      </c>
      <c r="B450" t="str" cm="1">
        <f t="array" ref="B450">INDEX('CONSTRUCTION 7 Types'!A:A,COUNTIF(A$2:A450,A450))</f>
        <v>labels.text.fill</v>
      </c>
      <c r="C450" t="s">
        <v>245</v>
      </c>
      <c r="D450" t="str">
        <f t="shared" ca="1" si="13"/>
        <v>5F7744</v>
      </c>
      <c r="E450">
        <f>1</f>
        <v>1</v>
      </c>
      <c r="F450" t="str">
        <f t="shared" ref="F450:F513" ca="1" si="14">IF(OR(AND(C450="",D450="",E450=""),AND(B450="labels.icon",D450="")),"",
SUBSTITUTE("{\""featureType\"":\"""&amp;A450&amp;"\"",\""elementType\"":\"""&amp;B450&amp;"\"",\""stylers\"":["&amp;
IF(OR(C450="",B450="labels.icon"),"","{\""visibility\"":\"""&amp;C450&amp;"\""},")&amp;
IF(D450="","","{\""color\"":\""#"&amp;D450&amp;"\""},")&amp;
IF(OR(E450="",B450="labels.icon"),"","{\""weight\"":"&amp;E450&amp;"}")&amp;
"]},",",]","]"))</f>
        <v>{\"featureType\":\"poi.emergency.pharmacy\",\"elementType\":\"labels.text.fill\",\"stylers\":[{\"visibility\":\"on\"},{\"color\":\"#5F7744\"},{\"weight\":1}]},</v>
      </c>
    </row>
    <row r="451" spans="1:6">
      <c r="A451" s="6" t="s">
        <v>4</v>
      </c>
      <c r="B451" t="str" cm="1">
        <f t="array" ref="B451">INDEX('CONSTRUCTION 7 Types'!A:A,COUNTIF(A$2:A451,A451))</f>
        <v>labels.text.fill</v>
      </c>
      <c r="C451" t="s">
        <v>245</v>
      </c>
      <c r="D451" t="str">
        <f t="shared" ref="D451:D514" ca="1" si="15">RIGHT("0"&amp;DEC2HEX(RANDBETWEEN(0,255)),2) &amp; RIGHT("0"&amp;DEC2HEX(RANDBETWEEN(0,255)),2) &amp; RIGHT("0"&amp;DEC2HEX(RANDBETWEEN(0,255)),2)</f>
        <v>54639C</v>
      </c>
      <c r="E451">
        <f>1</f>
        <v>1</v>
      </c>
      <c r="F451" t="str">
        <f t="shared" ca="1" si="14"/>
        <v>{\"featureType\":\"poi.emergency.police\",\"elementType\":\"labels.text.fill\",\"stylers\":[{\"visibility\":\"on\"},{\"color\":\"#54639C\"},{\"weight\":1}]},</v>
      </c>
    </row>
    <row r="452" spans="1:6">
      <c r="A452" s="6" t="s">
        <v>5</v>
      </c>
      <c r="B452" t="str" cm="1">
        <f t="array" ref="B452">INDEX('CONSTRUCTION 7 Types'!A:A,COUNTIF(A$2:A452,A452))</f>
        <v>labels.text.fill</v>
      </c>
      <c r="C452" t="s">
        <v>245</v>
      </c>
      <c r="D452" t="str">
        <f t="shared" ca="1" si="15"/>
        <v>03BF64</v>
      </c>
      <c r="E452">
        <f>1</f>
        <v>1</v>
      </c>
      <c r="F452" t="str">
        <f t="shared" ca="1" si="14"/>
        <v>{\"featureType\":\"poi.entertainment\",\"elementType\":\"labels.text.fill\",\"stylers\":[{\"visibility\":\"on\"},{\"color\":\"#03BF64\"},{\"weight\":1}]},</v>
      </c>
    </row>
    <row r="453" spans="1:6">
      <c r="A453" s="6" t="s">
        <v>6</v>
      </c>
      <c r="B453" t="str" cm="1">
        <f t="array" ref="B453">INDEX('CONSTRUCTION 7 Types'!A:A,COUNTIF(A$2:A453,A453))</f>
        <v>labels.text.fill</v>
      </c>
      <c r="C453" t="s">
        <v>245</v>
      </c>
      <c r="D453" t="str">
        <f t="shared" ca="1" si="15"/>
        <v>D1EA0E</v>
      </c>
      <c r="E453">
        <f>1</f>
        <v>1</v>
      </c>
      <c r="F453" t="str">
        <f t="shared" ca="1" si="14"/>
        <v>{\"featureType\":\"poi.entertainment.arts\",\"elementType\":\"labels.text.fill\",\"stylers\":[{\"visibility\":\"on\"},{\"color\":\"#D1EA0E\"},{\"weight\":1}]},</v>
      </c>
    </row>
    <row r="454" spans="1:6">
      <c r="A454" s="6" t="s">
        <v>7</v>
      </c>
      <c r="B454" t="str" cm="1">
        <f t="array" ref="B454">INDEX('CONSTRUCTION 7 Types'!A:A,COUNTIF(A$2:A454,A454))</f>
        <v>labels.text.fill</v>
      </c>
      <c r="C454" t="s">
        <v>245</v>
      </c>
      <c r="D454" t="str">
        <f t="shared" ca="1" si="15"/>
        <v>51EE2C</v>
      </c>
      <c r="E454">
        <f>1</f>
        <v>1</v>
      </c>
      <c r="F454" t="str">
        <f t="shared" ca="1" si="14"/>
        <v>{\"featureType\":\"poi.entertainment.casino\",\"elementType\":\"labels.text.fill\",\"stylers\":[{\"visibility\":\"on\"},{\"color\":\"#51EE2C\"},{\"weight\":1}]},</v>
      </c>
    </row>
    <row r="455" spans="1:6">
      <c r="A455" s="6" t="s">
        <v>8</v>
      </c>
      <c r="B455" t="str" cm="1">
        <f t="array" ref="B455">INDEX('CONSTRUCTION 7 Types'!A:A,COUNTIF(A$2:A455,A455))</f>
        <v>labels.text.fill</v>
      </c>
      <c r="C455" t="s">
        <v>245</v>
      </c>
      <c r="D455" t="str">
        <f t="shared" ca="1" si="15"/>
        <v>04133D</v>
      </c>
      <c r="E455">
        <f>1</f>
        <v>1</v>
      </c>
      <c r="F455" t="str">
        <f t="shared" ca="1" si="14"/>
        <v>{\"featureType\":\"poi.entertainment.cinema\",\"elementType\":\"labels.text.fill\",\"stylers\":[{\"visibility\":\"on\"},{\"color\":\"#04133D\"},{\"weight\":1}]},</v>
      </c>
    </row>
    <row r="456" spans="1:6">
      <c r="A456" s="6" t="s">
        <v>9</v>
      </c>
      <c r="B456" t="str" cm="1">
        <f t="array" ref="B456">INDEX('CONSTRUCTION 7 Types'!A:A,COUNTIF(A$2:A456,A456))</f>
        <v>labels.text.fill</v>
      </c>
      <c r="C456" t="s">
        <v>245</v>
      </c>
      <c r="D456" t="str">
        <f t="shared" ca="1" si="15"/>
        <v>24AC13</v>
      </c>
      <c r="E456">
        <f>1</f>
        <v>1</v>
      </c>
      <c r="F456" t="str">
        <f t="shared" ca="1" si="14"/>
        <v>{\"featureType\":\"poi.entertainment.historic\",\"elementType\":\"labels.text.fill\",\"stylers\":[{\"visibility\":\"on\"},{\"color\":\"#24AC13\"},{\"weight\":1}]},</v>
      </c>
    </row>
    <row r="457" spans="1:6">
      <c r="A457" s="6" t="s">
        <v>10</v>
      </c>
      <c r="B457" t="str" cm="1">
        <f t="array" ref="B457">INDEX('CONSTRUCTION 7 Types'!A:A,COUNTIF(A$2:A457,A457))</f>
        <v>labels.text.fill</v>
      </c>
      <c r="C457" t="s">
        <v>245</v>
      </c>
      <c r="D457" t="str">
        <f t="shared" ca="1" si="15"/>
        <v>B0D6A0</v>
      </c>
      <c r="E457">
        <f>1</f>
        <v>1</v>
      </c>
      <c r="F457" t="str">
        <f t="shared" ca="1" si="14"/>
        <v>{\"featureType\":\"poi.entertainment.museum\",\"elementType\":\"labels.text.fill\",\"stylers\":[{\"visibility\":\"on\"},{\"color\":\"#B0D6A0\"},{\"weight\":1}]},</v>
      </c>
    </row>
    <row r="458" spans="1:6">
      <c r="A458" s="6" t="s">
        <v>11</v>
      </c>
      <c r="B458" t="str" cm="1">
        <f t="array" ref="B458">INDEX('CONSTRUCTION 7 Types'!A:A,COUNTIF(A$2:A458,A458))</f>
        <v>labels.text.fill</v>
      </c>
      <c r="C458" t="s">
        <v>245</v>
      </c>
      <c r="D458" t="str">
        <f t="shared" ca="1" si="15"/>
        <v>D75EE8</v>
      </c>
      <c r="E458">
        <f>1</f>
        <v>1</v>
      </c>
      <c r="F458" t="str">
        <f t="shared" ca="1" si="14"/>
        <v>{\"featureType\":\"poi.entertainment.amusement\",\"elementType\":\"labels.text.fill\",\"stylers\":[{\"visibility\":\"on\"},{\"color\":\"#D75EE8\"},{\"weight\":1}]},</v>
      </c>
    </row>
    <row r="459" spans="1:6">
      <c r="A459" s="6" t="s">
        <v>12</v>
      </c>
      <c r="B459" t="str" cm="1">
        <f t="array" ref="B459">INDEX('CONSTRUCTION 7 Types'!A:A,COUNTIF(A$2:A459,A459))</f>
        <v>labels.text.fill</v>
      </c>
      <c r="C459" t="s">
        <v>245</v>
      </c>
      <c r="D459" t="str">
        <f t="shared" ca="1" si="15"/>
        <v>FF62B2</v>
      </c>
      <c r="E459">
        <f>1</f>
        <v>1</v>
      </c>
      <c r="F459" t="str">
        <f t="shared" ca="1" si="14"/>
        <v>{\"featureType\":\"poi.entertainment.tourist\",\"elementType\":\"labels.text.fill\",\"stylers\":[{\"visibility\":\"on\"},{\"color\":\"#FF62B2\"},{\"weight\":1}]},</v>
      </c>
    </row>
    <row r="460" spans="1:6">
      <c r="A460" s="6" t="s">
        <v>13</v>
      </c>
      <c r="B460" t="str" cm="1">
        <f t="array" ref="B460">INDEX('CONSTRUCTION 7 Types'!A:A,COUNTIF(A$2:A460,A460))</f>
        <v>labels.text.fill</v>
      </c>
      <c r="C460" t="s">
        <v>245</v>
      </c>
      <c r="D460" t="str">
        <f t="shared" ca="1" si="15"/>
        <v>351CA6</v>
      </c>
      <c r="E460">
        <f>1</f>
        <v>1</v>
      </c>
      <c r="F460" t="str">
        <f t="shared" ca="1" si="14"/>
        <v>{\"featureType\":\"poi.food_and_drink\",\"elementType\":\"labels.text.fill\",\"stylers\":[{\"visibility\":\"on\"},{\"color\":\"#351CA6\"},{\"weight\":1}]},</v>
      </c>
    </row>
    <row r="461" spans="1:6">
      <c r="A461" s="6" t="s">
        <v>14</v>
      </c>
      <c r="B461" t="str" cm="1">
        <f t="array" ref="B461">INDEX('CONSTRUCTION 7 Types'!A:A,COUNTIF(A$2:A461,A461))</f>
        <v>labels.text.fill</v>
      </c>
      <c r="C461" t="s">
        <v>245</v>
      </c>
      <c r="D461" t="str">
        <f t="shared" ca="1" si="15"/>
        <v>673AB7</v>
      </c>
      <c r="E461">
        <f>1</f>
        <v>1</v>
      </c>
      <c r="F461" t="str">
        <f t="shared" ca="1" si="14"/>
        <v>{\"featureType\":\"poi.food_and_drink.bar\",\"elementType\":\"labels.text.fill\",\"stylers\":[{\"visibility\":\"on\"},{\"color\":\"#673AB7\"},{\"weight\":1}]},</v>
      </c>
    </row>
    <row r="462" spans="1:6">
      <c r="A462" s="6" t="s">
        <v>15</v>
      </c>
      <c r="B462" t="str" cm="1">
        <f t="array" ref="B462">INDEX('CONSTRUCTION 7 Types'!A:A,COUNTIF(A$2:A462,A462))</f>
        <v>labels.text.fill</v>
      </c>
      <c r="C462" t="s">
        <v>245</v>
      </c>
      <c r="D462" t="str">
        <f t="shared" ca="1" si="15"/>
        <v>429CB4</v>
      </c>
      <c r="E462">
        <f>1</f>
        <v>1</v>
      </c>
      <c r="F462" t="str">
        <f t="shared" ca="1" si="14"/>
        <v>{\"featureType\":\"poi.food_and_drink.cafe\",\"elementType\":\"labels.text.fill\",\"stylers\":[{\"visibility\":\"on\"},{\"color\":\"#429CB4\"},{\"weight\":1}]},</v>
      </c>
    </row>
    <row r="463" spans="1:6">
      <c r="A463" s="6" t="s">
        <v>16</v>
      </c>
      <c r="B463" t="str" cm="1">
        <f t="array" ref="B463">INDEX('CONSTRUCTION 7 Types'!A:A,COUNTIF(A$2:A463,A463))</f>
        <v>labels.text.fill</v>
      </c>
      <c r="C463" t="s">
        <v>245</v>
      </c>
      <c r="D463" t="str">
        <f t="shared" ca="1" si="15"/>
        <v>3C1066</v>
      </c>
      <c r="E463">
        <f>1</f>
        <v>1</v>
      </c>
      <c r="F463" t="str">
        <f t="shared" ca="1" si="14"/>
        <v>{\"featureType\":\"poi.food_and_drink.restaurant\",\"elementType\":\"labels.text.fill\",\"stylers\":[{\"visibility\":\"on\"},{\"color\":\"#3C1066\"},{\"weight\":1}]},</v>
      </c>
    </row>
    <row r="464" spans="1:6">
      <c r="A464" s="6" t="s">
        <v>17</v>
      </c>
      <c r="B464" t="str" cm="1">
        <f t="array" ref="B464">INDEX('CONSTRUCTION 7 Types'!A:A,COUNTIF(A$2:A464,A464))</f>
        <v>labels.text.fill</v>
      </c>
      <c r="C464" t="s">
        <v>245</v>
      </c>
      <c r="D464" t="str">
        <f t="shared" ca="1" si="15"/>
        <v>D4BD7B</v>
      </c>
      <c r="E464">
        <f>1</f>
        <v>1</v>
      </c>
      <c r="F464" t="str">
        <f t="shared" ca="1" si="14"/>
        <v>{\"featureType\":\"poi.food_and_drink.winery\",\"elementType\":\"labels.text.fill\",\"stylers\":[{\"visibility\":\"on\"},{\"color\":\"#D4BD7B\"},{\"weight\":1}]},</v>
      </c>
    </row>
    <row r="465" spans="1:6">
      <c r="A465" s="6" t="s">
        <v>18</v>
      </c>
      <c r="B465" t="str" cm="1">
        <f t="array" ref="B465">INDEX('CONSTRUCTION 7 Types'!A:A,COUNTIF(A$2:A465,A465))</f>
        <v>labels.text.fill</v>
      </c>
      <c r="C465" t="s">
        <v>245</v>
      </c>
      <c r="D465" t="str">
        <f t="shared" ca="1" si="15"/>
        <v>985F94</v>
      </c>
      <c r="E465">
        <f>1</f>
        <v>1</v>
      </c>
      <c r="F465" t="str">
        <f t="shared" ca="1" si="14"/>
        <v>{\"featureType\":\"poi.lodging\",\"elementType\":\"labels.text.fill\",\"stylers\":[{\"visibility\":\"on\"},{\"color\":\"#985F94\"},{\"weight\":1}]},</v>
      </c>
    </row>
    <row r="466" spans="1:6">
      <c r="A466" s="6" t="s">
        <v>19</v>
      </c>
      <c r="B466" t="str" cm="1">
        <f t="array" ref="B466">INDEX('CONSTRUCTION 7 Types'!A:A,COUNTIF(A$2:A466,A466))</f>
        <v>labels.text.fill</v>
      </c>
      <c r="C466" t="s">
        <v>245</v>
      </c>
      <c r="D466" t="str">
        <f t="shared" ca="1" si="15"/>
        <v>345B5A</v>
      </c>
      <c r="E466">
        <f>1</f>
        <v>1</v>
      </c>
      <c r="F466" t="str">
        <f t="shared" ca="1" si="14"/>
        <v>{\"featureType\":\"poi.outdoor_area_or_point\",\"elementType\":\"labels.text.fill\",\"stylers\":[{\"visibility\":\"on\"},{\"color\":\"#345B5A\"},{\"weight\":1}]},</v>
      </c>
    </row>
    <row r="467" spans="1:6">
      <c r="A467" s="6" t="s">
        <v>20</v>
      </c>
      <c r="B467" t="str" cm="1">
        <f t="array" ref="B467">INDEX('CONSTRUCTION 7 Types'!A:A,COUNTIF(A$2:A467,A467))</f>
        <v>labels.text.fill</v>
      </c>
      <c r="C467" t="s">
        <v>245</v>
      </c>
      <c r="D467" t="str">
        <f t="shared" ca="1" si="15"/>
        <v>771E6C</v>
      </c>
      <c r="E467">
        <f>1</f>
        <v>1</v>
      </c>
      <c r="F467" t="str">
        <f t="shared" ca="1" si="14"/>
        <v>{\"featureType\":\"poi.outdoor_area_or_point.beach\",\"elementType\":\"labels.text.fill\",\"stylers\":[{\"visibility\":\"on\"},{\"color\":\"#771E6C\"},{\"weight\":1}]},</v>
      </c>
    </row>
    <row r="468" spans="1:6">
      <c r="A468" s="6" t="s">
        <v>21</v>
      </c>
      <c r="B468" t="str" cm="1">
        <f t="array" ref="B468">INDEX('CONSTRUCTION 7 Types'!A:A,COUNTIF(A$2:A468,A468))</f>
        <v>labels.text.fill</v>
      </c>
      <c r="C468" t="s">
        <v>245</v>
      </c>
      <c r="D468" t="str">
        <f t="shared" ca="1" si="15"/>
        <v>0A2FB9</v>
      </c>
      <c r="E468">
        <f>1</f>
        <v>1</v>
      </c>
      <c r="F468" t="str">
        <f t="shared" ca="1" si="14"/>
        <v>{\"featureType\":\"poi.outdoor_area_or_point.boating\",\"elementType\":\"labels.text.fill\",\"stylers\":[{\"visibility\":\"on\"},{\"color\":\"#0A2FB9\"},{\"weight\":1}]},</v>
      </c>
    </row>
    <row r="469" spans="1:6">
      <c r="A469" s="6" t="s">
        <v>22</v>
      </c>
      <c r="B469" t="str" cm="1">
        <f t="array" ref="B469">INDEX('CONSTRUCTION 7 Types'!A:A,COUNTIF(A$2:A469,A469))</f>
        <v>labels.text.fill</v>
      </c>
      <c r="C469" t="s">
        <v>245</v>
      </c>
      <c r="D469" t="str">
        <f t="shared" ca="1" si="15"/>
        <v>319EB6</v>
      </c>
      <c r="E469">
        <f>1</f>
        <v>1</v>
      </c>
      <c r="F469" t="str">
        <f t="shared" ca="1" si="14"/>
        <v>{\"featureType\":\"poi.outdoor_area_or_point.fishing\",\"elementType\":\"labels.text.fill\",\"stylers\":[{\"visibility\":\"on\"},{\"color\":\"#319EB6\"},{\"weight\":1}]},</v>
      </c>
    </row>
    <row r="470" spans="1:6">
      <c r="A470" s="6" t="s">
        <v>23</v>
      </c>
      <c r="B470" t="str" cm="1">
        <f t="array" ref="B470">INDEX('CONSTRUCTION 7 Types'!A:A,COUNTIF(A$2:A470,A470))</f>
        <v>labels.text.fill</v>
      </c>
      <c r="C470" t="s">
        <v>245</v>
      </c>
      <c r="D470" t="str">
        <f t="shared" ca="1" si="15"/>
        <v>FBCE67</v>
      </c>
      <c r="E470">
        <f>1</f>
        <v>1</v>
      </c>
      <c r="F470" t="str">
        <f t="shared" ca="1" si="14"/>
        <v>{\"featureType\":\"poi.outdoor_area_or_point.golf_course\",\"elementType\":\"labels.text.fill\",\"stylers\":[{\"visibility\":\"on\"},{\"color\":\"#FBCE67\"},{\"weight\":1}]},</v>
      </c>
    </row>
    <row r="471" spans="1:6">
      <c r="A471" s="6" t="s">
        <v>24</v>
      </c>
      <c r="B471" t="str" cm="1">
        <f t="array" ref="B471">INDEX('CONSTRUCTION 7 Types'!A:A,COUNTIF(A$2:A471,A471))</f>
        <v>labels.text.fill</v>
      </c>
      <c r="C471" t="s">
        <v>245</v>
      </c>
      <c r="D471" t="str">
        <f t="shared" ca="1" si="15"/>
        <v>B7F3CE</v>
      </c>
      <c r="E471">
        <f>1</f>
        <v>1</v>
      </c>
      <c r="F471" t="str">
        <f t="shared" ca="1" si="14"/>
        <v>{\"featureType\":\"poi.outdoor_area_or_point.hotspring\",\"elementType\":\"labels.text.fill\",\"stylers\":[{\"visibility\":\"on\"},{\"color\":\"#B7F3CE\"},{\"weight\":1}]},</v>
      </c>
    </row>
    <row r="472" spans="1:6">
      <c r="A472" s="6" t="s">
        <v>25</v>
      </c>
      <c r="B472" t="str" cm="1">
        <f t="array" ref="B472">INDEX('CONSTRUCTION 7 Types'!A:A,COUNTIF(A$2:A472,A472))</f>
        <v>labels.text.fill</v>
      </c>
      <c r="C472" t="s">
        <v>245</v>
      </c>
      <c r="D472" t="str">
        <f t="shared" ca="1" si="15"/>
        <v>CF16E1</v>
      </c>
      <c r="E472">
        <f>1</f>
        <v>1</v>
      </c>
      <c r="F472" t="str">
        <f t="shared" ca="1" si="14"/>
        <v>{\"featureType\":\"poi.outdoor_area_or_point.nature_reserve\",\"elementType\":\"labels.text.fill\",\"stylers\":[{\"visibility\":\"on\"},{\"color\":\"#CF16E1\"},{\"weight\":1}]},</v>
      </c>
    </row>
    <row r="473" spans="1:6">
      <c r="A473" s="6" t="s">
        <v>26</v>
      </c>
      <c r="B473" t="str" cm="1">
        <f t="array" ref="B473">INDEX('CONSTRUCTION 7 Types'!A:A,COUNTIF(A$2:A473,A473))</f>
        <v>labels.text.fill</v>
      </c>
      <c r="C473" t="s">
        <v>245</v>
      </c>
      <c r="D473" t="str">
        <f t="shared" ca="1" si="15"/>
        <v>DCC69F</v>
      </c>
      <c r="E473">
        <f>1</f>
        <v>1</v>
      </c>
      <c r="F473" t="str">
        <f t="shared" ca="1" si="14"/>
        <v>{\"featureType\":\"poi.outdoor_area_or_point.park\",\"elementType\":\"labels.text.fill\",\"stylers\":[{\"visibility\":\"on\"},{\"color\":\"#DCC69F\"},{\"weight\":1}]},</v>
      </c>
    </row>
    <row r="474" spans="1:6">
      <c r="A474" s="6" t="s">
        <v>27</v>
      </c>
      <c r="B474" t="str" cm="1">
        <f t="array" ref="B474">INDEX('CONSTRUCTION 7 Types'!A:A,COUNTIF(A$2:A474,A474))</f>
        <v>labels.text.fill</v>
      </c>
      <c r="C474" t="s">
        <v>245</v>
      </c>
      <c r="D474" t="str">
        <f t="shared" ca="1" si="15"/>
        <v>010769</v>
      </c>
      <c r="E474">
        <f>1</f>
        <v>1</v>
      </c>
      <c r="F474" t="str">
        <f t="shared" ca="1" si="14"/>
        <v>{\"featureType\":\"poi.outdoor_area_or_point.peak\",\"elementType\":\"labels.text.fill\",\"stylers\":[{\"visibility\":\"on\"},{\"color\":\"#010769\"},{\"weight\":1}]},</v>
      </c>
    </row>
    <row r="475" spans="1:6">
      <c r="A475" s="6" t="s">
        <v>28</v>
      </c>
      <c r="B475" t="str" cm="1">
        <f t="array" ref="B475">INDEX('CONSTRUCTION 7 Types'!A:A,COUNTIF(A$2:A475,A475))</f>
        <v>labels.text.fill</v>
      </c>
      <c r="C475" t="s">
        <v>245</v>
      </c>
      <c r="D475" t="str">
        <f t="shared" ca="1" si="15"/>
        <v>FC4A12</v>
      </c>
      <c r="E475">
        <f>1</f>
        <v>1</v>
      </c>
      <c r="F475" t="str">
        <f t="shared" ca="1" si="14"/>
        <v>{\"featureType\":\"poi.outdoor_area_or_point.sports_complex\",\"elementType\":\"labels.text.fill\",\"stylers\":[{\"visibility\":\"on\"},{\"color\":\"#FC4A12\"},{\"weight\":1}]},</v>
      </c>
    </row>
    <row r="476" spans="1:6">
      <c r="A476" s="6" t="s">
        <v>29</v>
      </c>
      <c r="B476" t="str" cm="1">
        <f t="array" ref="B476">INDEX('CONSTRUCTION 7 Types'!A:A,COUNTIF(A$2:A476,A476))</f>
        <v>labels.text.fill</v>
      </c>
      <c r="C476" t="s">
        <v>245</v>
      </c>
      <c r="D476" t="str">
        <f t="shared" ca="1" si="15"/>
        <v>0E653D</v>
      </c>
      <c r="E476">
        <f>1</f>
        <v>1</v>
      </c>
      <c r="F476" t="str">
        <f t="shared" ca="1" si="14"/>
        <v>{\"featureType\":\"poi.outdoor_area_or_point.sports_field\",\"elementType\":\"labels.text.fill\",\"stylers\":[{\"visibility\":\"on\"},{\"color\":\"#0E653D\"},{\"weight\":1}]},</v>
      </c>
    </row>
    <row r="477" spans="1:6">
      <c r="A477" s="6" t="s">
        <v>30</v>
      </c>
      <c r="B477" t="str" cm="1">
        <f t="array" ref="B477">INDEX('CONSTRUCTION 7 Types'!A:A,COUNTIF(A$2:A477,A477))</f>
        <v>labels.text.fill</v>
      </c>
      <c r="C477" t="s">
        <v>245</v>
      </c>
      <c r="D477" t="str">
        <f t="shared" ca="1" si="15"/>
        <v>E1B7CD</v>
      </c>
      <c r="E477">
        <f>1</f>
        <v>1</v>
      </c>
      <c r="F477" t="str">
        <f t="shared" ca="1" si="14"/>
        <v>{\"featureType\":\"poi.outdoor_area_or_point.trailhead\",\"elementType\":\"labels.text.fill\",\"stylers\":[{\"visibility\":\"on\"},{\"color\":\"#E1B7CD\"},{\"weight\":1}]},</v>
      </c>
    </row>
    <row r="478" spans="1:6">
      <c r="A478" s="6" t="s">
        <v>31</v>
      </c>
      <c r="B478" t="str" cm="1">
        <f t="array" ref="B478">INDEX('CONSTRUCTION 7 Types'!A:A,COUNTIF(A$2:A478,A478))</f>
        <v>labels.text.fill</v>
      </c>
      <c r="C478" t="s">
        <v>245</v>
      </c>
      <c r="D478" t="str">
        <f t="shared" ca="1" si="15"/>
        <v>C50000</v>
      </c>
      <c r="E478">
        <f>1</f>
        <v>1</v>
      </c>
      <c r="F478" t="str">
        <f t="shared" ca="1" si="14"/>
        <v>{\"featureType\":\"poi.outdoor_area_or_point.zoo\",\"elementType\":\"labels.text.fill\",\"stylers\":[{\"visibility\":\"on\"},{\"color\":\"#C50000\"},{\"weight\":1}]},</v>
      </c>
    </row>
    <row r="479" spans="1:6">
      <c r="A479" s="6" t="s">
        <v>32</v>
      </c>
      <c r="B479" t="str" cm="1">
        <f t="array" ref="B479">INDEX('CONSTRUCTION 7 Types'!A:A,COUNTIF(A$2:A479,A479))</f>
        <v>labels.text.fill</v>
      </c>
      <c r="C479" t="s">
        <v>245</v>
      </c>
      <c r="D479" t="str">
        <f t="shared" ca="1" si="15"/>
        <v>40C349</v>
      </c>
      <c r="E479">
        <f>1</f>
        <v>1</v>
      </c>
      <c r="F479" t="str">
        <f t="shared" ca="1" si="14"/>
        <v>{\"featureType\":\"poi.retail\",\"elementType\":\"labels.text.fill\",\"stylers\":[{\"visibility\":\"on\"},{\"color\":\"#40C349\"},{\"weight\":1}]},</v>
      </c>
    </row>
    <row r="480" spans="1:6">
      <c r="A480" s="6" t="s">
        <v>33</v>
      </c>
      <c r="B480" t="str" cm="1">
        <f t="array" ref="B480">INDEX('CONSTRUCTION 7 Types'!A:A,COUNTIF(A$2:A480,A480))</f>
        <v>labels.text.fill</v>
      </c>
      <c r="C480" t="s">
        <v>245</v>
      </c>
      <c r="D480" t="str">
        <f t="shared" ca="1" si="15"/>
        <v>629AA8</v>
      </c>
      <c r="E480">
        <f>1</f>
        <v>1</v>
      </c>
      <c r="F480" t="str">
        <f t="shared" ca="1" si="14"/>
        <v>{\"featureType\":\"poi.retail.grocery\",\"elementType\":\"labels.text.fill\",\"stylers\":[{\"visibility\":\"on\"},{\"color\":\"#629AA8\"},{\"weight\":1}]},</v>
      </c>
    </row>
    <row r="481" spans="1:6">
      <c r="A481" s="6" t="s">
        <v>34</v>
      </c>
      <c r="B481" t="str" cm="1">
        <f t="array" ref="B481">INDEX('CONSTRUCTION 7 Types'!A:A,COUNTIF(A$2:A481,A481))</f>
        <v>labels.text.fill</v>
      </c>
      <c r="C481" t="s">
        <v>245</v>
      </c>
      <c r="D481" t="str">
        <f t="shared" ca="1" si="15"/>
        <v>196789</v>
      </c>
      <c r="E481">
        <f>1</f>
        <v>1</v>
      </c>
      <c r="F481" t="str">
        <f t="shared" ca="1" si="14"/>
        <v>{\"featureType\":\"poi.retail.shopping\",\"elementType\":\"labels.text.fill\",\"stylers\":[{\"visibility\":\"on\"},{\"color\":\"#196789\"},{\"weight\":1}]},</v>
      </c>
    </row>
    <row r="482" spans="1:6">
      <c r="A482" s="6" t="s">
        <v>35</v>
      </c>
      <c r="B482" t="str" cm="1">
        <f t="array" ref="B482">INDEX('CONSTRUCTION 7 Types'!A:A,COUNTIF(A$2:A482,A482))</f>
        <v>labels.text.fill</v>
      </c>
      <c r="C482" t="s">
        <v>245</v>
      </c>
      <c r="D482" t="str">
        <f t="shared" ca="1" si="15"/>
        <v>37520B</v>
      </c>
      <c r="E482">
        <f>1</f>
        <v>1</v>
      </c>
      <c r="F482" t="str">
        <f t="shared" ca="1" si="14"/>
        <v>{\"featureType\":\"poi.services\",\"elementType\":\"labels.text.fill\",\"stylers\":[{\"visibility\":\"on\"},{\"color\":\"#37520B\"},{\"weight\":1}]},</v>
      </c>
    </row>
    <row r="483" spans="1:6">
      <c r="A483" s="6" t="s">
        <v>36</v>
      </c>
      <c r="B483" t="str" cm="1">
        <f t="array" ref="B483">INDEX('CONSTRUCTION 7 Types'!A:A,COUNTIF(A$2:A483,A483))</f>
        <v>labels.text.fill</v>
      </c>
      <c r="C483" t="s">
        <v>245</v>
      </c>
      <c r="D483" t="str">
        <f t="shared" ca="1" si="15"/>
        <v>05A4EA</v>
      </c>
      <c r="E483">
        <f>1</f>
        <v>1</v>
      </c>
      <c r="F483" t="str">
        <f t="shared" ca="1" si="14"/>
        <v>{\"featureType\":\"poi.services.atm\",\"elementType\":\"labels.text.fill\",\"stylers\":[{\"visibility\":\"on\"},{\"color\":\"#05A4EA\"},{\"weight\":1}]},</v>
      </c>
    </row>
    <row r="484" spans="1:6">
      <c r="A484" s="6" t="s">
        <v>37</v>
      </c>
      <c r="B484" t="str" cm="1">
        <f t="array" ref="B484">INDEX('CONSTRUCTION 7 Types'!A:A,COUNTIF(A$2:A484,A484))</f>
        <v>labels.text.fill</v>
      </c>
      <c r="C484" t="s">
        <v>245</v>
      </c>
      <c r="D484" t="str">
        <f t="shared" ca="1" si="15"/>
        <v>559723</v>
      </c>
      <c r="E484">
        <f>1</f>
        <v>1</v>
      </c>
      <c r="F484" t="str">
        <f t="shared" ca="1" si="14"/>
        <v>{\"featureType\":\"poi.services.bank\",\"elementType\":\"labels.text.fill\",\"stylers\":[{\"visibility\":\"on\"},{\"color\":\"#559723\"},{\"weight\":1}]},</v>
      </c>
    </row>
    <row r="485" spans="1:6">
      <c r="A485" s="6" t="s">
        <v>38</v>
      </c>
      <c r="B485" t="str" cm="1">
        <f t="array" ref="B485">INDEX('CONSTRUCTION 7 Types'!A:A,COUNTIF(A$2:A485,A485))</f>
        <v>labels.text.fill</v>
      </c>
      <c r="C485" t="s">
        <v>245</v>
      </c>
      <c r="D485" t="str">
        <f t="shared" ca="1" si="15"/>
        <v>B26124</v>
      </c>
      <c r="E485">
        <f>1</f>
        <v>1</v>
      </c>
      <c r="F485" t="str">
        <f t="shared" ca="1" si="14"/>
        <v>{\"featureType\":\"poi.services.car_rental\",\"elementType\":\"labels.text.fill\",\"stylers\":[{\"visibility\":\"on\"},{\"color\":\"#B26124\"},{\"weight\":1}]},</v>
      </c>
    </row>
    <row r="486" spans="1:6">
      <c r="A486" s="6" t="s">
        <v>39</v>
      </c>
      <c r="B486" t="str" cm="1">
        <f t="array" ref="B486">INDEX('CONSTRUCTION 7 Types'!A:A,COUNTIF(A$2:A486,A486))</f>
        <v>labels.text.fill</v>
      </c>
      <c r="C486" t="s">
        <v>245</v>
      </c>
      <c r="D486" t="str">
        <f t="shared" ca="1" si="15"/>
        <v>276CE5</v>
      </c>
      <c r="E486">
        <f>1</f>
        <v>1</v>
      </c>
      <c r="F486" t="str">
        <f t="shared" ca="1" si="14"/>
        <v>{\"featureType\":\"poi.services.ev_charging_station\",\"elementType\":\"labels.text.fill\",\"stylers\":[{\"visibility\":\"on\"},{\"color\":\"#276CE5\"},{\"weight\":1}]},</v>
      </c>
    </row>
    <row r="487" spans="1:6">
      <c r="A487" s="6" t="s">
        <v>40</v>
      </c>
      <c r="B487" t="str" cm="1">
        <f t="array" ref="B487">INDEX('CONSTRUCTION 7 Types'!A:A,COUNTIF(A$2:A487,A487))</f>
        <v>labels.text.fill</v>
      </c>
      <c r="C487" t="s">
        <v>245</v>
      </c>
      <c r="D487" t="str">
        <f t="shared" ca="1" si="15"/>
        <v>9739FD</v>
      </c>
      <c r="E487">
        <f>1</f>
        <v>1</v>
      </c>
      <c r="F487" t="str">
        <f t="shared" ca="1" si="14"/>
        <v>{\"featureType\":\"poi.services.gas_station\",\"elementType\":\"labels.text.fill\",\"stylers\":[{\"visibility\":\"on\"},{\"color\":\"#9739FD\"},{\"weight\":1}]},</v>
      </c>
    </row>
    <row r="488" spans="1:6">
      <c r="A488" s="6" t="s">
        <v>41</v>
      </c>
      <c r="B488" t="str" cm="1">
        <f t="array" ref="B488">INDEX('CONSTRUCTION 7 Types'!A:A,COUNTIF(A$2:A488,A488))</f>
        <v>labels.text.fill</v>
      </c>
      <c r="C488" t="s">
        <v>245</v>
      </c>
      <c r="D488" t="str">
        <f t="shared" ca="1" si="15"/>
        <v>956A7E</v>
      </c>
      <c r="E488">
        <f>1</f>
        <v>1</v>
      </c>
      <c r="F488" t="str">
        <f t="shared" ca="1" si="14"/>
        <v>{\"featureType\":\"poi.services.parking_lot\",\"elementType\":\"labels.text.fill\",\"stylers\":[{\"visibility\":\"on\"},{\"color\":\"#956A7E\"},{\"weight\":1}]},</v>
      </c>
    </row>
    <row r="489" spans="1:6">
      <c r="A489" s="6" t="s">
        <v>42</v>
      </c>
      <c r="B489" t="str" cm="1">
        <f t="array" ref="B489">INDEX('CONSTRUCTION 7 Types'!A:A,COUNTIF(A$2:A489,A489))</f>
        <v>labels.text.fill</v>
      </c>
      <c r="C489" t="s">
        <v>245</v>
      </c>
      <c r="D489" t="str">
        <f t="shared" ca="1" si="15"/>
        <v>F16FCE</v>
      </c>
      <c r="E489">
        <f>1</f>
        <v>1</v>
      </c>
      <c r="F489" t="str">
        <f t="shared" ca="1" si="14"/>
        <v>{\"featureType\":\"poi.services.post_office\",\"elementType\":\"labels.text.fill\",\"stylers\":[{\"visibility\":\"on\"},{\"color\":\"#F16FCE\"},{\"weight\":1}]},</v>
      </c>
    </row>
    <row r="490" spans="1:6">
      <c r="A490" s="6" t="s">
        <v>43</v>
      </c>
      <c r="B490" t="str" cm="1">
        <f t="array" ref="B490">INDEX('CONSTRUCTION 7 Types'!A:A,COUNTIF(A$2:A490,A490))</f>
        <v>labels.text.fill</v>
      </c>
      <c r="C490" t="s">
        <v>245</v>
      </c>
      <c r="D490" t="str">
        <f t="shared" ca="1" si="15"/>
        <v>684628</v>
      </c>
      <c r="E490">
        <f>1</f>
        <v>1</v>
      </c>
      <c r="F490" t="str">
        <f t="shared" ca="1" si="14"/>
        <v>{\"featureType\":\"poi.services.rest_stop\",\"elementType\":\"labels.text.fill\",\"stylers\":[{\"visibility\":\"on\"},{\"color\":\"#684628\"},{\"weight\":1}]},</v>
      </c>
    </row>
    <row r="491" spans="1:6">
      <c r="A491" s="6" t="s">
        <v>44</v>
      </c>
      <c r="B491" t="str" cm="1">
        <f t="array" ref="B491">INDEX('CONSTRUCTION 7 Types'!A:A,COUNTIF(A$2:A491,A491))</f>
        <v>labels.text.fill</v>
      </c>
      <c r="C491" t="s">
        <v>245</v>
      </c>
      <c r="D491" t="str">
        <f t="shared" ca="1" si="15"/>
        <v>9CEF0B</v>
      </c>
      <c r="E491">
        <f>1</f>
        <v>1</v>
      </c>
      <c r="F491" t="str">
        <f t="shared" ca="1" si="14"/>
        <v>{\"featureType\":\"poi.services.restroom\",\"elementType\":\"labels.text.fill\",\"stylers\":[{\"visibility\":\"on\"},{\"color\":\"#9CEF0B\"},{\"weight\":1}]},</v>
      </c>
    </row>
    <row r="492" spans="1:6">
      <c r="A492" s="6" t="s">
        <v>45</v>
      </c>
      <c r="B492" t="str" cm="1">
        <f t="array" ref="B492">INDEX('CONSTRUCTION 7 Types'!A:A,COUNTIF(A$2:A492,A492))</f>
        <v>labels.text.fill</v>
      </c>
      <c r="C492" t="s">
        <v>245</v>
      </c>
      <c r="D492" t="str">
        <f t="shared" ca="1" si="15"/>
        <v>7B0D34</v>
      </c>
      <c r="E492">
        <f>1</f>
        <v>1</v>
      </c>
      <c r="F492" t="str">
        <f t="shared" ca="1" si="14"/>
        <v>{\"featureType\":\"poi.transit_poi\",\"elementType\":\"labels.text.fill\",\"stylers\":[{\"visibility\":\"on\"},{\"color\":\"#7B0D34\"},{\"weight\":1}]},</v>
      </c>
    </row>
    <row r="493" spans="1:6">
      <c r="A493" s="6" t="s">
        <v>46</v>
      </c>
      <c r="B493" t="str" cm="1">
        <f t="array" ref="B493">INDEX('CONSTRUCTION 7 Types'!A:A,COUNTIF(A$2:A493,A493))</f>
        <v>labels.text.fill</v>
      </c>
      <c r="C493" t="s">
        <v>245</v>
      </c>
      <c r="D493" t="str">
        <f t="shared" ca="1" si="15"/>
        <v>C82D45</v>
      </c>
      <c r="E493">
        <f>1</f>
        <v>1</v>
      </c>
      <c r="F493" t="str">
        <f t="shared" ca="1" si="14"/>
        <v>{\"featureType\":\"poi.transit_poi.airport\",\"elementType\":\"labels.text.fill\",\"stylers\":[{\"visibility\":\"on\"},{\"color\":\"#C82D45\"},{\"weight\":1}]},</v>
      </c>
    </row>
    <row r="494" spans="1:6">
      <c r="A494" s="6" t="s">
        <v>47</v>
      </c>
      <c r="B494" t="str" cm="1">
        <f t="array" ref="B494">INDEX('CONSTRUCTION 7 Types'!A:A,COUNTIF(A$2:A494,A494))</f>
        <v>labels.text.fill</v>
      </c>
      <c r="C494" t="s">
        <v>245</v>
      </c>
      <c r="D494" t="str">
        <f t="shared" ca="1" si="15"/>
        <v>ECBB25</v>
      </c>
      <c r="E494">
        <f>1</f>
        <v>1</v>
      </c>
      <c r="F494" t="str">
        <f t="shared" ca="1" si="14"/>
        <v>{\"featureType\":\"poi.other_poi\",\"elementType\":\"labels.text.fill\",\"stylers\":[{\"visibility\":\"on\"},{\"color\":\"#ECBB25\"},{\"weight\":1}]},</v>
      </c>
    </row>
    <row r="495" spans="1:6">
      <c r="A495" s="6" t="s">
        <v>48</v>
      </c>
      <c r="B495" t="str" cm="1">
        <f t="array" ref="B495">INDEX('CONSTRUCTION 7 Types'!A:A,COUNTIF(A$2:A495,A495))</f>
        <v>labels.text.fill</v>
      </c>
      <c r="C495" t="s">
        <v>245</v>
      </c>
      <c r="D495" t="str">
        <f t="shared" ca="1" si="15"/>
        <v>095029</v>
      </c>
      <c r="E495">
        <f>1</f>
        <v>1</v>
      </c>
      <c r="F495" t="str">
        <f t="shared" ca="1" si="14"/>
        <v>{\"featureType\":\"poi.other_poi.bridge\",\"elementType\":\"labels.text.fill\",\"stylers\":[{\"visibility\":\"on\"},{\"color\":\"#095029\"},{\"weight\":1}]},</v>
      </c>
    </row>
    <row r="496" spans="1:6">
      <c r="A496" s="6" t="s">
        <v>49</v>
      </c>
      <c r="B496" t="str" cm="1">
        <f t="array" ref="B496">INDEX('CONSTRUCTION 7 Types'!A:A,COUNTIF(A$2:A496,A496))</f>
        <v>labels.text.fill</v>
      </c>
      <c r="C496" t="s">
        <v>245</v>
      </c>
      <c r="D496" t="str">
        <f t="shared" ca="1" si="15"/>
        <v>4DD677</v>
      </c>
      <c r="E496">
        <f>1</f>
        <v>1</v>
      </c>
      <c r="F496" t="str">
        <f t="shared" ca="1" si="14"/>
        <v>{\"featureType\":\"poi.other_poi.cemetery\",\"elementType\":\"labels.text.fill\",\"stylers\":[{\"visibility\":\"on\"},{\"color\":\"#4DD677\"},{\"weight\":1}]},</v>
      </c>
    </row>
    <row r="497" spans="1:6">
      <c r="A497" s="6" t="s">
        <v>50</v>
      </c>
      <c r="B497" t="str" cm="1">
        <f t="array" ref="B497">INDEX('CONSTRUCTION 7 Types'!A:A,COUNTIF(A$2:A497,A497))</f>
        <v>labels.text.fill</v>
      </c>
      <c r="C497" t="s">
        <v>245</v>
      </c>
      <c r="D497" t="str">
        <f t="shared" ca="1" si="15"/>
        <v>280AD9</v>
      </c>
      <c r="E497">
        <f>1</f>
        <v>1</v>
      </c>
      <c r="F497" t="str">
        <f t="shared" ca="1" si="14"/>
        <v>{\"featureType\":\"poi.other_poi.government\",\"elementType\":\"labels.text.fill\",\"stylers\":[{\"visibility\":\"on\"},{\"color\":\"#280AD9\"},{\"weight\":1}]},</v>
      </c>
    </row>
    <row r="498" spans="1:6">
      <c r="A498" s="6" t="s">
        <v>51</v>
      </c>
      <c r="B498" t="str" cm="1">
        <f t="array" ref="B498">INDEX('CONSTRUCTION 7 Types'!A:A,COUNTIF(A$2:A498,A498))</f>
        <v>labels.text.fill</v>
      </c>
      <c r="C498" t="s">
        <v>245</v>
      </c>
      <c r="D498" t="str">
        <f t="shared" ca="1" si="15"/>
        <v>98E137</v>
      </c>
      <c r="E498">
        <f>1</f>
        <v>1</v>
      </c>
      <c r="F498" t="str">
        <f t="shared" ca="1" si="14"/>
        <v>{\"featureType\":\"poi.other_poi.library\",\"elementType\":\"labels.text.fill\",\"stylers\":[{\"visibility\":\"on\"},{\"color\":\"#98E137\"},{\"weight\":1}]},</v>
      </c>
    </row>
    <row r="499" spans="1:6">
      <c r="A499" s="6" t="s">
        <v>52</v>
      </c>
      <c r="B499" t="str" cm="1">
        <f t="array" ref="B499">INDEX('CONSTRUCTION 7 Types'!A:A,COUNTIF(A$2:A499,A499))</f>
        <v>labels.text.fill</v>
      </c>
      <c r="C499" t="s">
        <v>245</v>
      </c>
      <c r="D499" t="str">
        <f t="shared" ca="1" si="15"/>
        <v>295989</v>
      </c>
      <c r="E499">
        <f>1</f>
        <v>1</v>
      </c>
      <c r="F499" t="str">
        <f t="shared" ca="1" si="14"/>
        <v>{\"featureType\":\"poi.other_poi.military\",\"elementType\":\"labels.text.fill\",\"stylers\":[{\"visibility\":\"on\"},{\"color\":\"#295989\"},{\"weight\":1}]},</v>
      </c>
    </row>
    <row r="500" spans="1:6">
      <c r="A500" s="6" t="s">
        <v>53</v>
      </c>
      <c r="B500" t="str" cm="1">
        <f t="array" ref="B500">INDEX('CONSTRUCTION 7 Types'!A:A,COUNTIF(A$2:A500,A500))</f>
        <v>labels.text.fill</v>
      </c>
      <c r="C500" t="s">
        <v>245</v>
      </c>
      <c r="D500" t="str">
        <f t="shared" ca="1" si="15"/>
        <v>1B8EB5</v>
      </c>
      <c r="E500">
        <f>1</f>
        <v>1</v>
      </c>
      <c r="F500" t="str">
        <f t="shared" ca="1" si="14"/>
        <v>{\"featureType\":\"poi.other_poi.temple\",\"elementType\":\"labels.text.fill\",\"stylers\":[{\"visibility\":\"on\"},{\"color\":\"#1B8EB5\"},{\"weight\":1}]},</v>
      </c>
    </row>
    <row r="501" spans="1:6">
      <c r="A501" s="6" t="s">
        <v>54</v>
      </c>
      <c r="B501" t="str" cm="1">
        <f t="array" ref="B501">INDEX('CONSTRUCTION 7 Types'!A:A,COUNTIF(A$2:A501,A501))</f>
        <v>labels.text.fill</v>
      </c>
      <c r="C501" t="s">
        <v>245</v>
      </c>
      <c r="D501" t="str">
        <f t="shared" ca="1" si="15"/>
        <v>DCF07C</v>
      </c>
      <c r="E501">
        <f>1</f>
        <v>1</v>
      </c>
      <c r="F501" t="str">
        <f t="shared" ca="1" si="14"/>
        <v>{\"featureType\":\"poi.other_poi.school\",\"elementType\":\"labels.text.fill\",\"stylers\":[{\"visibility\":\"on\"},{\"color\":\"#DCF07C\"},{\"weight\":1}]},</v>
      </c>
    </row>
    <row r="502" spans="1:6">
      <c r="A502" s="6" t="s">
        <v>55</v>
      </c>
      <c r="B502" t="str" cm="1">
        <f t="array" ref="B502">INDEX('CONSTRUCTION 7 Types'!A:A,COUNTIF(A$2:A502,A502))</f>
        <v>labels.text.fill</v>
      </c>
      <c r="C502" t="s">
        <v>245</v>
      </c>
      <c r="D502" t="str">
        <f t="shared" ca="1" si="15"/>
        <v>0C0C95</v>
      </c>
      <c r="E502">
        <f>1</f>
        <v>1</v>
      </c>
      <c r="F502" t="str">
        <f t="shared" ca="1" si="14"/>
        <v>{\"featureType\":\"poi.other_poi.town_square\",\"elementType\":\"labels.text.fill\",\"stylers\":[{\"visibility\":\"on\"},{\"color\":\"#0C0C95\"},{\"weight\":1}]},</v>
      </c>
    </row>
    <row r="503" spans="1:6">
      <c r="A503" s="6" t="s">
        <v>56</v>
      </c>
      <c r="B503" t="str" cm="1">
        <f t="array" ref="B503">INDEX('CONSTRUCTION 7 Types'!A:A,COUNTIF(A$2:A503,A503))</f>
        <v>labels.text.fill</v>
      </c>
      <c r="C503" t="s">
        <v>245</v>
      </c>
      <c r="D503" t="str">
        <f t="shared" ca="1" si="15"/>
        <v>D5A593</v>
      </c>
      <c r="E503">
        <f>1</f>
        <v>1</v>
      </c>
      <c r="F503" t="str">
        <f t="shared" ca="1" si="14"/>
        <v>{\"featureType\":\"administrative\",\"elementType\":\"labels.text.fill\",\"stylers\":[{\"visibility\":\"on\"},{\"color\":\"#D5A593\"},{\"weight\":1}]},</v>
      </c>
    </row>
    <row r="504" spans="1:6">
      <c r="A504" s="6" t="s">
        <v>57</v>
      </c>
      <c r="B504" t="str" cm="1">
        <f t="array" ref="B504">INDEX('CONSTRUCTION 7 Types'!A:A,COUNTIF(A$2:A504,A504))</f>
        <v>labels.text.fill</v>
      </c>
      <c r="C504" t="s">
        <v>245</v>
      </c>
      <c r="D504" t="str">
        <f t="shared" ca="1" si="15"/>
        <v>055124</v>
      </c>
      <c r="E504">
        <f>1</f>
        <v>1</v>
      </c>
      <c r="F504" t="str">
        <f t="shared" ca="1" si="14"/>
        <v>{\"featureType\":\"administrative.country\",\"elementType\":\"labels.text.fill\",\"stylers\":[{\"visibility\":\"on\"},{\"color\":\"#055124\"},{\"weight\":1}]},</v>
      </c>
    </row>
    <row r="505" spans="1:6">
      <c r="A505" s="6" t="s">
        <v>58</v>
      </c>
      <c r="B505" t="str" cm="1">
        <f t="array" ref="B505">INDEX('CONSTRUCTION 7 Types'!A:A,COUNTIF(A$2:A505,A505))</f>
        <v>labels.text.fill</v>
      </c>
      <c r="C505" t="s">
        <v>245</v>
      </c>
      <c r="D505" t="str">
        <f t="shared" ca="1" si="15"/>
        <v>C06E37</v>
      </c>
      <c r="E505">
        <f>1</f>
        <v>1</v>
      </c>
      <c r="F505" t="str">
        <f t="shared" ca="1" si="14"/>
        <v>{\"featureType\":\"administrative.international_border\",\"elementType\":\"labels.text.fill\",\"stylers\":[{\"visibility\":\"on\"},{\"color\":\"#C06E37\"},{\"weight\":1}]},</v>
      </c>
    </row>
    <row r="506" spans="1:6">
      <c r="A506" s="6" t="s">
        <v>59</v>
      </c>
      <c r="B506" t="str" cm="1">
        <f t="array" ref="B506">INDEX('CONSTRUCTION 7 Types'!A:A,COUNTIF(A$2:A506,A506))</f>
        <v>labels.text.fill</v>
      </c>
      <c r="C506" t="s">
        <v>245</v>
      </c>
      <c r="D506" t="str">
        <f t="shared" ca="1" si="15"/>
        <v>40DC77</v>
      </c>
      <c r="E506">
        <f>1</f>
        <v>1</v>
      </c>
      <c r="F506" t="str">
        <f t="shared" ca="1" si="14"/>
        <v>{\"featureType\":\"administrative.reservation\",\"elementType\":\"labels.text.fill\",\"stylers\":[{\"visibility\":\"on\"},{\"color\":\"#40DC77\"},{\"weight\":1}]},</v>
      </c>
    </row>
    <row r="507" spans="1:6">
      <c r="A507" s="6" t="s">
        <v>60</v>
      </c>
      <c r="B507" t="str" cm="1">
        <f t="array" ref="B507">INDEX('CONSTRUCTION 7 Types'!A:A,COUNTIF(A$2:A507,A507))</f>
        <v>labels.text.fill</v>
      </c>
      <c r="C507" t="s">
        <v>245</v>
      </c>
      <c r="D507" t="str">
        <f t="shared" ca="1" si="15"/>
        <v>C3576E</v>
      </c>
      <c r="E507">
        <f>1</f>
        <v>1</v>
      </c>
      <c r="F507" t="str">
        <f t="shared" ca="1" si="14"/>
        <v>{\"featureType\":\"administrative.top_level_admin\",\"elementType\":\"labels.text.fill\",\"stylers\":[{\"visibility\":\"on\"},{\"color\":\"#C3576E\"},{\"weight\":1}]},</v>
      </c>
    </row>
    <row r="508" spans="1:6">
      <c r="A508" s="6" t="s">
        <v>61</v>
      </c>
      <c r="B508" t="str" cm="1">
        <f t="array" ref="B508">INDEX('CONSTRUCTION 7 Types'!A:A,COUNTIF(A$2:A508,A508))</f>
        <v>labels.text.fill</v>
      </c>
      <c r="C508" t="s">
        <v>245</v>
      </c>
      <c r="D508" t="str">
        <f t="shared" ca="1" si="15"/>
        <v>1B1066</v>
      </c>
      <c r="E508">
        <f>1</f>
        <v>1</v>
      </c>
      <c r="F508" t="str">
        <f t="shared" ca="1" si="14"/>
        <v>{\"featureType\":\"administrative.base_city\",\"elementType\":\"labels.text.fill\",\"stylers\":[{\"visibility\":\"on\"},{\"color\":\"#1B1066\"},{\"weight\":1}]},</v>
      </c>
    </row>
    <row r="509" spans="1:6">
      <c r="A509" s="6" t="s">
        <v>62</v>
      </c>
      <c r="B509" t="str" cm="1">
        <f t="array" ref="B509">INDEX('CONSTRUCTION 7 Types'!A:A,COUNTIF(A$2:A509,A509))</f>
        <v>labels.text.fill</v>
      </c>
      <c r="C509" t="s">
        <v>245</v>
      </c>
      <c r="D509" t="str">
        <f t="shared" ca="1" si="15"/>
        <v>B8422B</v>
      </c>
      <c r="E509">
        <f>1</f>
        <v>1</v>
      </c>
      <c r="F509" t="str">
        <f t="shared" ca="1" si="14"/>
        <v>{\"featureType\":\"administrative.sublocality\",\"elementType\":\"labels.text.fill\",\"stylers\":[{\"visibility\":\"on\"},{\"color\":\"#B8422B\"},{\"weight\":1}]},</v>
      </c>
    </row>
    <row r="510" spans="1:6">
      <c r="A510" s="6" t="s">
        <v>63</v>
      </c>
      <c r="B510" t="str" cm="1">
        <f t="array" ref="B510">INDEX('CONSTRUCTION 7 Types'!A:A,COUNTIF(A$2:A510,A510))</f>
        <v>labels.text.fill</v>
      </c>
      <c r="C510" t="s">
        <v>245</v>
      </c>
      <c r="D510" t="str">
        <f t="shared" ca="1" si="15"/>
        <v>AEBB41</v>
      </c>
      <c r="E510">
        <f>1</f>
        <v>1</v>
      </c>
      <c r="F510" t="str">
        <f t="shared" ca="1" si="14"/>
        <v>{\"featureType\":\"administrative.neighborhood\",\"elementType\":\"labels.text.fill\",\"stylers\":[{\"visibility\":\"on\"},{\"color\":\"#AEBB41\"},{\"weight\":1}]},</v>
      </c>
    </row>
    <row r="511" spans="1:6">
      <c r="A511" s="6" t="s">
        <v>64</v>
      </c>
      <c r="B511" t="str" cm="1">
        <f t="array" ref="B511">INDEX('CONSTRUCTION 7 Types'!A:A,COUNTIF(A$2:A511,A511))</f>
        <v>labels.text.fill</v>
      </c>
      <c r="C511" t="s">
        <v>245</v>
      </c>
      <c r="D511" t="str">
        <f t="shared" ca="1" si="15"/>
        <v>3E4EED</v>
      </c>
      <c r="E511">
        <f>1</f>
        <v>1</v>
      </c>
      <c r="F511" t="str">
        <f t="shared" ca="1" si="14"/>
        <v>{\"featureType\":\"administrative.parcel\",\"elementType\":\"labels.text.fill\",\"stylers\":[{\"visibility\":\"on\"},{\"color\":\"#3E4EED\"},{\"weight\":1}]},</v>
      </c>
    </row>
    <row r="512" spans="1:6">
      <c r="A512" s="6" t="s">
        <v>65</v>
      </c>
      <c r="B512" t="str" cm="1">
        <f t="array" ref="B512">INDEX('CONSTRUCTION 7 Types'!A:A,COUNTIF(A$2:A512,A512))</f>
        <v>labels.text.fill</v>
      </c>
      <c r="C512" t="s">
        <v>245</v>
      </c>
      <c r="D512" t="str">
        <f t="shared" ca="1" si="15"/>
        <v>A5218E</v>
      </c>
      <c r="E512">
        <f>1</f>
        <v>1</v>
      </c>
      <c r="F512" t="str">
        <f t="shared" ca="1" si="14"/>
        <v>{\"featureType\":\"transportation\",\"elementType\":\"labels.text.fill\",\"stylers\":[{\"visibility\":\"on\"},{\"color\":\"#A5218E\"},{\"weight\":1}]},</v>
      </c>
    </row>
    <row r="513" spans="1:6">
      <c r="A513" s="6" t="s">
        <v>66</v>
      </c>
      <c r="B513" t="str" cm="1">
        <f t="array" ref="B513">INDEX('CONSTRUCTION 7 Types'!A:A,COUNTIF(A$2:A513,A513))</f>
        <v>labels.text.fill</v>
      </c>
      <c r="C513" t="s">
        <v>245</v>
      </c>
      <c r="D513" t="str">
        <f t="shared" ca="1" si="15"/>
        <v>BDACC7</v>
      </c>
      <c r="E513">
        <f>1</f>
        <v>1</v>
      </c>
      <c r="F513" t="str">
        <f t="shared" ca="1" si="14"/>
        <v>{\"featureType\":\"transportation.all_buildings\",\"elementType\":\"labels.text.fill\",\"stylers\":[{\"visibility\":\"on\"},{\"color\":\"#BDACC7\"},{\"weight\":1}]},</v>
      </c>
    </row>
    <row r="514" spans="1:6">
      <c r="A514" s="6" t="s">
        <v>67</v>
      </c>
      <c r="B514" t="str" cm="1">
        <f t="array" ref="B514">INDEX('CONSTRUCTION 7 Types'!A:A,COUNTIF(A$2:A514,A514))</f>
        <v>labels.text.fill</v>
      </c>
      <c r="C514" t="s">
        <v>245</v>
      </c>
      <c r="D514" t="str">
        <f t="shared" ca="1" si="15"/>
        <v>2043A4</v>
      </c>
      <c r="E514">
        <f>1</f>
        <v>1</v>
      </c>
      <c r="F514" t="str">
        <f t="shared" ref="F514:F577" ca="1" si="16">IF(OR(AND(C514="",D514="",E514=""),AND(B514="labels.icon",D514="")),"",
SUBSTITUTE("{\""featureType\"":\"""&amp;A514&amp;"\"",\""elementType\"":\"""&amp;B514&amp;"\"",\""stylers\"":["&amp;
IF(OR(C514="",B514="labels.icon"),"","{\""visibility\"":\"""&amp;C514&amp;"\""},")&amp;
IF(D514="","","{\""color\"":\""#"&amp;D514&amp;"\""},")&amp;
IF(OR(E514="",B514="labels.icon"),"","{\""weight\"":"&amp;E514&amp;"}")&amp;
"]},",",]","]"))</f>
        <v>{\"featureType\":\"transportation.corridor\",\"elementType\":\"labels.text.fill\",\"stylers\":[{\"visibility\":\"on\"},{\"color\":\"#2043A4\"},{\"weight\":1}]},</v>
      </c>
    </row>
    <row r="515" spans="1:6">
      <c r="A515" s="6" t="s">
        <v>68</v>
      </c>
      <c r="B515" t="str" cm="1">
        <f t="array" ref="B515">INDEX('CONSTRUCTION 7 Types'!A:A,COUNTIF(A$2:A515,A515))</f>
        <v>labels.text.fill</v>
      </c>
      <c r="C515" t="s">
        <v>245</v>
      </c>
      <c r="D515" t="str">
        <f t="shared" ref="D515:D578" ca="1" si="17">RIGHT("0"&amp;DEC2HEX(RANDBETWEEN(0,255)),2) &amp; RIGHT("0"&amp;DEC2HEX(RANDBETWEEN(0,255)),2) &amp; RIGHT("0"&amp;DEC2HEX(RANDBETWEEN(0,255)),2)</f>
        <v>42912E</v>
      </c>
      <c r="E515">
        <f>1</f>
        <v>1</v>
      </c>
      <c r="F515" t="str">
        <f t="shared" ca="1" si="16"/>
        <v>{\"featureType\":\"transportation.road\",\"elementType\":\"labels.text.fill\",\"stylers\":[{\"visibility\":\"on\"},{\"color\":\"#42912E\"},{\"weight\":1}]},</v>
      </c>
    </row>
    <row r="516" spans="1:6">
      <c r="A516" s="6" t="s">
        <v>69</v>
      </c>
      <c r="B516" t="str" cm="1">
        <f t="array" ref="B516">INDEX('CONSTRUCTION 7 Types'!A:A,COUNTIF(A$2:A516,A516))</f>
        <v>labels.text.fill</v>
      </c>
      <c r="C516" t="s">
        <v>245</v>
      </c>
      <c r="D516" t="str">
        <f t="shared" ca="1" si="17"/>
        <v>CEF60E</v>
      </c>
      <c r="E516">
        <f>1</f>
        <v>1</v>
      </c>
      <c r="F516" t="str">
        <f t="shared" ca="1" si="16"/>
        <v>{\"featureType\":\"transportation.road.non_traffic\",\"elementType\":\"labels.text.fill\",\"stylers\":[{\"visibility\":\"on\"},{\"color\":\"#CEF60E\"},{\"weight\":1}]},</v>
      </c>
    </row>
    <row r="517" spans="1:6">
      <c r="A517" s="6" t="s">
        <v>70</v>
      </c>
      <c r="B517" t="str" cm="1">
        <f t="array" ref="B517">INDEX('CONSTRUCTION 7 Types'!A:A,COUNTIF(A$2:A517,A517))</f>
        <v>labels.text.fill</v>
      </c>
      <c r="C517" t="s">
        <v>245</v>
      </c>
      <c r="D517" t="str">
        <f t="shared" ca="1" si="17"/>
        <v>52FE55</v>
      </c>
      <c r="E517">
        <f>1</f>
        <v>1</v>
      </c>
      <c r="F517" t="str">
        <f t="shared" ca="1" si="16"/>
        <v>{\"featureType\":\"transportation.road.non_traffic.pedestrian_mall\",\"elementType\":\"labels.text.fill\",\"stylers\":[{\"visibility\":\"on\"},{\"color\":\"#52FE55\"},{\"weight\":1}]},</v>
      </c>
    </row>
    <row r="518" spans="1:6">
      <c r="A518" s="6" t="s">
        <v>71</v>
      </c>
      <c r="B518" t="str" cm="1">
        <f t="array" ref="B518">INDEX('CONSTRUCTION 7 Types'!A:A,COUNTIF(A$2:A518,A518))</f>
        <v>labels.text.fill</v>
      </c>
      <c r="C518" t="s">
        <v>245</v>
      </c>
      <c r="D518" t="str">
        <f t="shared" ca="1" si="17"/>
        <v>9EDA9A</v>
      </c>
      <c r="E518">
        <f>1</f>
        <v>1</v>
      </c>
      <c r="F518" t="str">
        <f t="shared" ca="1" si="16"/>
        <v>{\"featureType\":\"transportation.road.non_traffic.trail\",\"elementType\":\"labels.text.fill\",\"stylers\":[{\"visibility\":\"on\"},{\"color\":\"#9EDA9A\"},{\"weight\":1}]},</v>
      </c>
    </row>
    <row r="519" spans="1:6">
      <c r="A519" s="6" t="s">
        <v>72</v>
      </c>
      <c r="B519" t="str" cm="1">
        <f t="array" ref="B519">INDEX('CONSTRUCTION 7 Types'!A:A,COUNTIF(A$2:A519,A519))</f>
        <v>labels.text.fill</v>
      </c>
      <c r="C519" t="s">
        <v>245</v>
      </c>
      <c r="D519" t="str">
        <f t="shared" ca="1" si="17"/>
        <v>DE45FA</v>
      </c>
      <c r="E519">
        <f>1</f>
        <v>1</v>
      </c>
      <c r="F519" t="str">
        <f t="shared" ca="1" si="16"/>
        <v>{\"featureType\":\"transportation.road.parking_aisle\",\"elementType\":\"labels.text.fill\",\"stylers\":[{\"visibility\":\"on\"},{\"color\":\"#DE45FA\"},{\"weight\":1}]},</v>
      </c>
    </row>
    <row r="520" spans="1:6">
      <c r="A520" s="6" t="s">
        <v>73</v>
      </c>
      <c r="B520" t="str" cm="1">
        <f t="array" ref="B520">INDEX('CONSTRUCTION 7 Types'!A:A,COUNTIF(A$2:A520,A520))</f>
        <v>labels.text.fill</v>
      </c>
      <c r="C520" t="s">
        <v>245</v>
      </c>
      <c r="D520" t="str">
        <f t="shared" ca="1" si="17"/>
        <v>0B985A</v>
      </c>
      <c r="E520">
        <f>1</f>
        <v>1</v>
      </c>
      <c r="F520" t="str">
        <f t="shared" ca="1" si="16"/>
        <v>{\"featureType\":\"transportation.road.road_shield\",\"elementType\":\"labels.text.fill\",\"stylers\":[{\"visibility\":\"on\"},{\"color\":\"#0B985A\"},{\"weight\":1}]},</v>
      </c>
    </row>
    <row r="521" spans="1:6">
      <c r="A521" s="6" t="s">
        <v>74</v>
      </c>
      <c r="B521" t="str" cm="1">
        <f t="array" ref="B521">INDEX('CONSTRUCTION 7 Types'!A:A,COUNTIF(A$2:A521,A521))</f>
        <v>labels.text.fill</v>
      </c>
      <c r="C521" t="s">
        <v>245</v>
      </c>
      <c r="D521" t="str">
        <f t="shared" ca="1" si="17"/>
        <v>D4F3FC</v>
      </c>
      <c r="E521">
        <f>1</f>
        <v>1</v>
      </c>
      <c r="F521" t="str">
        <f t="shared" ca="1" si="16"/>
        <v>{\"featureType\":\"transportation.road.normal_segment\",\"elementType\":\"labels.text.fill\",\"stylers\":[{\"visibility\":\"on\"},{\"color\":\"#D4F3FC\"},{\"weight\":1}]},</v>
      </c>
    </row>
    <row r="522" spans="1:6">
      <c r="A522" s="6" t="s">
        <v>75</v>
      </c>
      <c r="B522" t="str" cm="1">
        <f t="array" ref="B522">INDEX('CONSTRUCTION 7 Types'!A:A,COUNTIF(A$2:A522,A522))</f>
        <v>labels.text.fill</v>
      </c>
      <c r="C522" t="s">
        <v>245</v>
      </c>
      <c r="D522" t="str">
        <f t="shared" ca="1" si="17"/>
        <v>14AD27</v>
      </c>
      <c r="E522">
        <f>1</f>
        <v>1</v>
      </c>
      <c r="F522" t="str">
        <f t="shared" ca="1" si="16"/>
        <v>{\"featureType\":\"transportation.road.normal_segment.arterial\",\"elementType\":\"labels.text.fill\",\"stylers\":[{\"visibility\":\"on\"},{\"color\":\"#14AD27\"},{\"weight\":1}]},</v>
      </c>
    </row>
    <row r="523" spans="1:6">
      <c r="A523" s="6" t="s">
        <v>76</v>
      </c>
      <c r="B523" t="str" cm="1">
        <f t="array" ref="B523">INDEX('CONSTRUCTION 7 Types'!A:A,COUNTIF(A$2:A523,A523))</f>
        <v>labels.text.fill</v>
      </c>
      <c r="C523" t="s">
        <v>245</v>
      </c>
      <c r="D523" t="str">
        <f t="shared" ca="1" si="17"/>
        <v>EFE851</v>
      </c>
      <c r="E523">
        <f>1</f>
        <v>1</v>
      </c>
      <c r="F523" t="str">
        <f t="shared" ca="1" si="16"/>
        <v>{\"featureType\":\"transportation.road.normal_segment.high_priority\",\"elementType\":\"labels.text.fill\",\"stylers\":[{\"visibility\":\"on\"},{\"color\":\"#EFE851\"},{\"weight\":1}]},</v>
      </c>
    </row>
    <row r="524" spans="1:6">
      <c r="A524" s="6" t="s">
        <v>77</v>
      </c>
      <c r="B524" t="str" cm="1">
        <f t="array" ref="B524">INDEX('CONSTRUCTION 7 Types'!A:A,COUNTIF(A$2:A524,A524))</f>
        <v>labels.text.fill</v>
      </c>
      <c r="C524" t="s">
        <v>245</v>
      </c>
      <c r="D524" t="str">
        <f t="shared" ca="1" si="17"/>
        <v>60B403</v>
      </c>
      <c r="E524">
        <f>1</f>
        <v>1</v>
      </c>
      <c r="F524" t="str">
        <f t="shared" ca="1" si="16"/>
        <v>{\"featureType\":\"transportation.road.normal_segment.local_or_overpass\",\"elementType\":\"labels.text.fill\",\"stylers\":[{\"visibility\":\"on\"},{\"color\":\"#60B403\"},{\"weight\":1}]},</v>
      </c>
    </row>
    <row r="525" spans="1:6">
      <c r="A525" s="6" t="s">
        <v>78</v>
      </c>
      <c r="B525" t="str" cm="1">
        <f t="array" ref="B525">INDEX('CONSTRUCTION 7 Types'!A:A,COUNTIF(A$2:A525,A525))</f>
        <v>labels.text.fill</v>
      </c>
      <c r="C525" t="s">
        <v>245</v>
      </c>
      <c r="D525" t="str">
        <f t="shared" ca="1" si="17"/>
        <v>C34C1D</v>
      </c>
      <c r="E525">
        <f>1</f>
        <v>1</v>
      </c>
      <c r="F525" t="str">
        <f t="shared" ca="1" si="16"/>
        <v>{\"featureType\":\"transportation.road.normal_segment.terminal\",\"elementType\":\"labels.text.fill\",\"stylers\":[{\"visibility\":\"on\"},{\"color\":\"#C34C1D\"},{\"weight\":1}]},</v>
      </c>
    </row>
    <row r="526" spans="1:6">
      <c r="A526" s="6" t="s">
        <v>79</v>
      </c>
      <c r="B526" t="str" cm="1">
        <f t="array" ref="B526">INDEX('CONSTRUCTION 7 Types'!A:A,COUNTIF(A$2:A526,A526))</f>
        <v>labels.text.fill</v>
      </c>
      <c r="C526" t="s">
        <v>245</v>
      </c>
      <c r="D526" t="str">
        <f t="shared" ca="1" si="17"/>
        <v>70DA19</v>
      </c>
      <c r="E526">
        <f>1</f>
        <v>1</v>
      </c>
      <c r="F526" t="str">
        <f t="shared" ca="1" si="16"/>
        <v>{\"featureType\":\"transportation.rail\",\"elementType\":\"labels.text.fill\",\"stylers\":[{\"visibility\":\"on\"},{\"color\":\"#70DA19\"},{\"weight\":1}]},</v>
      </c>
    </row>
    <row r="527" spans="1:6">
      <c r="A527" s="6" t="s">
        <v>80</v>
      </c>
      <c r="B527" t="str" cm="1">
        <f t="array" ref="B527">INDEX('CONSTRUCTION 7 Types'!A:A,COUNTIF(A$2:A527,A527))</f>
        <v>labels.text.fill</v>
      </c>
      <c r="C527" t="s">
        <v>245</v>
      </c>
      <c r="D527" t="str">
        <f t="shared" ca="1" si="17"/>
        <v>CAB1BE</v>
      </c>
      <c r="E527">
        <f>1</f>
        <v>1</v>
      </c>
      <c r="F527" t="str">
        <f t="shared" ca="1" si="16"/>
        <v>{\"featureType\":\"transportation.transit_station_or_entrance\",\"elementType\":\"labels.text.fill\",\"stylers\":[{\"visibility\":\"on\"},{\"color\":\"#CAB1BE\"},{\"weight\":1}]},</v>
      </c>
    </row>
    <row r="528" spans="1:6">
      <c r="A528" s="6" t="s">
        <v>81</v>
      </c>
      <c r="B528" t="str" cm="1">
        <f t="array" ref="B528">INDEX('CONSTRUCTION 7 Types'!A:A,COUNTIF(A$2:A528,A528))</f>
        <v>labels.text.fill</v>
      </c>
      <c r="C528" t="s">
        <v>245</v>
      </c>
      <c r="D528" t="str">
        <f t="shared" ca="1" si="17"/>
        <v>FA6ADA</v>
      </c>
      <c r="E528">
        <f>1</f>
        <v>1</v>
      </c>
      <c r="F528" t="str">
        <f t="shared" ca="1" si="16"/>
        <v>{\"featureType\":\"transportation.transit_station_or_entrance.bicycle_sharing_location\",\"elementType\":\"labels.text.fill\",\"stylers\":[{\"visibility\":\"on\"},{\"color\":\"#FA6ADA\"},{\"weight\":1}]},</v>
      </c>
    </row>
    <row r="529" spans="1:6">
      <c r="A529" s="6" t="s">
        <v>82</v>
      </c>
      <c r="B529" t="str" cm="1">
        <f t="array" ref="B529">INDEX('CONSTRUCTION 7 Types'!A:A,COUNTIF(A$2:A529,A529))</f>
        <v>labels.text.fill</v>
      </c>
      <c r="C529" t="s">
        <v>245</v>
      </c>
      <c r="D529" t="str">
        <f t="shared" ca="1" si="17"/>
        <v>63619A</v>
      </c>
      <c r="E529">
        <f>1</f>
        <v>1</v>
      </c>
      <c r="F529" t="str">
        <f t="shared" ca="1" si="16"/>
        <v>{\"featureType\":\"transportation.transit_station_or_entrance.bus_station\",\"elementType\":\"labels.text.fill\",\"stylers\":[{\"visibility\":\"on\"},{\"color\":\"#63619A\"},{\"weight\":1}]},</v>
      </c>
    </row>
    <row r="530" spans="1:6">
      <c r="A530" s="6" t="s">
        <v>83</v>
      </c>
      <c r="B530" t="str" cm="1">
        <f t="array" ref="B530">INDEX('CONSTRUCTION 7 Types'!A:A,COUNTIF(A$2:A530,A530))</f>
        <v>labels.text.fill</v>
      </c>
      <c r="C530" t="s">
        <v>245</v>
      </c>
      <c r="D530" t="str">
        <f t="shared" ca="1" si="17"/>
        <v>779AC6</v>
      </c>
      <c r="E530">
        <f>1</f>
        <v>1</v>
      </c>
      <c r="F530" t="str">
        <f t="shared" ca="1" si="16"/>
        <v>{\"featureType\":\"transportation.transit_station_or_entrance.ferry_terminal\",\"elementType\":\"labels.text.fill\",\"stylers\":[{\"visibility\":\"on\"},{\"color\":\"#779AC6\"},{\"weight\":1}]},</v>
      </c>
    </row>
    <row r="531" spans="1:6">
      <c r="A531" s="6" t="s">
        <v>84</v>
      </c>
      <c r="B531" t="str" cm="1">
        <f t="array" ref="B531">INDEX('CONSTRUCTION 7 Types'!A:A,COUNTIF(A$2:A531,A531))</f>
        <v>labels.text.fill</v>
      </c>
      <c r="C531" t="s">
        <v>245</v>
      </c>
      <c r="D531" t="str">
        <f t="shared" ca="1" si="17"/>
        <v>22F417</v>
      </c>
      <c r="E531">
        <f>1</f>
        <v>1</v>
      </c>
      <c r="F531" t="str">
        <f t="shared" ca="1" si="16"/>
        <v>{\"featureType\":\"transportation.transit_station_or_entrance.funicular_station\",\"elementType\":\"labels.text.fill\",\"stylers\":[{\"visibility\":\"on\"},{\"color\":\"#22F417\"},{\"weight\":1}]},</v>
      </c>
    </row>
    <row r="532" spans="1:6">
      <c r="A532" s="6" t="s">
        <v>85</v>
      </c>
      <c r="B532" t="str" cm="1">
        <f t="array" ref="B532">INDEX('CONSTRUCTION 7 Types'!A:A,COUNTIF(A$2:A532,A532))</f>
        <v>labels.text.fill</v>
      </c>
      <c r="C532" t="s">
        <v>245</v>
      </c>
      <c r="D532" t="str">
        <f t="shared" ca="1" si="17"/>
        <v>FC604F</v>
      </c>
      <c r="E532">
        <f>1</f>
        <v>1</v>
      </c>
      <c r="F532" t="str">
        <f t="shared" ca="1" si="16"/>
        <v>{\"featureType\":\"transportation.transit_station_or_entrance.gondola_station\",\"elementType\":\"labels.text.fill\",\"stylers\":[{\"visibility\":\"on\"},{\"color\":\"#FC604F\"},{\"weight\":1}]},</v>
      </c>
    </row>
    <row r="533" spans="1:6">
      <c r="A533" s="6" t="s">
        <v>86</v>
      </c>
      <c r="B533" t="str" cm="1">
        <f t="array" ref="B533">INDEX('CONSTRUCTION 7 Types'!A:A,COUNTIF(A$2:A533,A533))</f>
        <v>labels.text.fill</v>
      </c>
      <c r="C533" t="s">
        <v>245</v>
      </c>
      <c r="D533" t="str">
        <f t="shared" ca="1" si="17"/>
        <v>89DAE5</v>
      </c>
      <c r="E533">
        <f>1</f>
        <v>1</v>
      </c>
      <c r="F533" t="str">
        <f t="shared" ca="1" si="16"/>
        <v>{\"featureType\":\"transportation.transit_station_or_entrance.monorail_station\",\"elementType\":\"labels.text.fill\",\"stylers\":[{\"visibility\":\"on\"},{\"color\":\"#89DAE5\"},{\"weight\":1}]},</v>
      </c>
    </row>
    <row r="534" spans="1:6">
      <c r="A534" s="6" t="s">
        <v>87</v>
      </c>
      <c r="B534" t="str" cm="1">
        <f t="array" ref="B534">INDEX('CONSTRUCTION 7 Types'!A:A,COUNTIF(A$2:A534,A534))</f>
        <v>labels.text.fill</v>
      </c>
      <c r="C534" t="s">
        <v>245</v>
      </c>
      <c r="D534" t="str">
        <f t="shared" ca="1" si="17"/>
        <v>526F86</v>
      </c>
      <c r="E534">
        <f>1</f>
        <v>1</v>
      </c>
      <c r="F534" t="str">
        <f t="shared" ca="1" si="16"/>
        <v>{\"featureType\":\"transportation.transit_station_or_entrance.rail_station\",\"elementType\":\"labels.text.fill\",\"stylers\":[{\"visibility\":\"on\"},{\"color\":\"#526F86\"},{\"weight\":1}]},</v>
      </c>
    </row>
    <row r="535" spans="1:6">
      <c r="A535" s="6" t="s">
        <v>88</v>
      </c>
      <c r="B535" t="str" cm="1">
        <f t="array" ref="B535">INDEX('CONSTRUCTION 7 Types'!A:A,COUNTIF(A$2:A535,A535))</f>
        <v>labels.text.fill</v>
      </c>
      <c r="C535" t="s">
        <v>245</v>
      </c>
      <c r="D535" t="str">
        <f t="shared" ca="1" si="17"/>
        <v>BD6A3D</v>
      </c>
      <c r="E535">
        <f>1</f>
        <v>1</v>
      </c>
      <c r="F535" t="str">
        <f t="shared" ca="1" si="16"/>
        <v>{\"featureType\":\"transportation.transit_station_or_entrance.rail_station.subway_station\",\"elementType\":\"labels.text.fill\",\"stylers\":[{\"visibility\":\"on\"},{\"color\":\"#BD6A3D\"},{\"weight\":1}]},</v>
      </c>
    </row>
    <row r="536" spans="1:6">
      <c r="A536" s="6" t="s">
        <v>89</v>
      </c>
      <c r="B536" t="str" cm="1">
        <f t="array" ref="B536">INDEX('CONSTRUCTION 7 Types'!A:A,COUNTIF(A$2:A536,A536))</f>
        <v>labels.text.fill</v>
      </c>
      <c r="C536" t="s">
        <v>245</v>
      </c>
      <c r="D536" t="str">
        <f t="shared" ca="1" si="17"/>
        <v>30D9B3</v>
      </c>
      <c r="E536">
        <f>1</f>
        <v>1</v>
      </c>
      <c r="F536" t="str">
        <f t="shared" ca="1" si="16"/>
        <v>{\"featureType\":\"transportation.transit_station_or_entrance.rail_station.tram_station\",\"elementType\":\"labels.text.fill\",\"stylers\":[{\"visibility\":\"on\"},{\"color\":\"#30D9B3\"},{\"weight\":1}]},</v>
      </c>
    </row>
    <row r="537" spans="1:6">
      <c r="A537" s="6" t="s">
        <v>90</v>
      </c>
      <c r="B537" t="str" cm="1">
        <f t="array" ref="B537">INDEX('CONSTRUCTION 7 Types'!A:A,COUNTIF(A$2:A537,A537))</f>
        <v>labels.text.fill</v>
      </c>
      <c r="C537" t="s">
        <v>245</v>
      </c>
      <c r="D537" t="str">
        <f t="shared" ca="1" si="17"/>
        <v>EC8EBA</v>
      </c>
      <c r="E537">
        <f>1</f>
        <v>1</v>
      </c>
      <c r="F537" t="str">
        <f t="shared" ca="1" si="16"/>
        <v>{\"featureType\":\"transportation.built_up_area\",\"elementType\":\"labels.text.fill\",\"stylers\":[{\"visibility\":\"on\"},{\"color\":\"#EC8EBA\"},{\"weight\":1}]},</v>
      </c>
    </row>
    <row r="538" spans="1:6">
      <c r="A538" s="6" t="s">
        <v>91</v>
      </c>
      <c r="B538" t="str" cm="1">
        <f t="array" ref="B538">INDEX('CONSTRUCTION 7 Types'!A:A,COUNTIF(A$2:A538,A538))</f>
        <v>labels.text.fill</v>
      </c>
      <c r="C538" t="s">
        <v>245</v>
      </c>
      <c r="D538" t="str">
        <f t="shared" ca="1" si="17"/>
        <v>AE216D</v>
      </c>
      <c r="E538">
        <f>1</f>
        <v>1</v>
      </c>
      <c r="F538" t="str">
        <f t="shared" ca="1" si="16"/>
        <v>{\"featureType\":\"land\",\"elementType\":\"labels.text.fill\",\"stylers\":[{\"visibility\":\"on\"},{\"color\":\"#AE216D\"},{\"weight\":1}]},</v>
      </c>
    </row>
    <row r="539" spans="1:6">
      <c r="A539" s="6" t="s">
        <v>92</v>
      </c>
      <c r="B539" t="str" cm="1">
        <f t="array" ref="B539">INDEX('CONSTRUCTION 7 Types'!A:A,COUNTIF(A$2:A539,A539))</f>
        <v>labels.text.fill</v>
      </c>
      <c r="C539" t="s">
        <v>245</v>
      </c>
      <c r="D539" t="str">
        <f t="shared" ca="1" si="17"/>
        <v>008ED3</v>
      </c>
      <c r="E539">
        <f>1</f>
        <v>1</v>
      </c>
      <c r="F539" t="str">
        <f t="shared" ca="1" si="16"/>
        <v>{\"featureType\":\"land.continent\",\"elementType\":\"labels.text.fill\",\"stylers\":[{\"visibility\":\"on\"},{\"color\":\"#008ED3\"},{\"weight\":1}]},</v>
      </c>
    </row>
    <row r="540" spans="1:6">
      <c r="A540" s="6" t="s">
        <v>93</v>
      </c>
      <c r="B540" t="str" cm="1">
        <f t="array" ref="B540">INDEX('CONSTRUCTION 7 Types'!A:A,COUNTIF(A$2:A540,A540))</f>
        <v>labels.text.fill</v>
      </c>
      <c r="C540" t="s">
        <v>245</v>
      </c>
      <c r="D540" t="str">
        <f t="shared" ca="1" si="17"/>
        <v>C0EB13</v>
      </c>
      <c r="E540">
        <f>1</f>
        <v>1</v>
      </c>
      <c r="F540" t="str">
        <f t="shared" ca="1" si="16"/>
        <v>{\"featureType\":\"land.archipelago\",\"elementType\":\"labels.text.fill\",\"stylers\":[{\"visibility\":\"on\"},{\"color\":\"#C0EB13\"},{\"weight\":1}]},</v>
      </c>
    </row>
    <row r="541" spans="1:6">
      <c r="A541" s="6" t="s">
        <v>94</v>
      </c>
      <c r="B541" t="str" cm="1">
        <f t="array" ref="B541">INDEX('CONSTRUCTION 7 Types'!A:A,COUNTIF(A$2:A541,A541))</f>
        <v>labels.text.fill</v>
      </c>
      <c r="C541" t="s">
        <v>245</v>
      </c>
      <c r="D541" t="str">
        <f t="shared" ca="1" si="17"/>
        <v>1B7E45</v>
      </c>
      <c r="E541">
        <f>1</f>
        <v>1</v>
      </c>
      <c r="F541" t="str">
        <f t="shared" ca="1" si="16"/>
        <v>{\"featureType\":\"land.island\",\"elementType\":\"labels.text.fill\",\"stylers\":[{\"visibility\":\"on\"},{\"color\":\"#1B7E45\"},{\"weight\":1}]},</v>
      </c>
    </row>
    <row r="542" spans="1:6">
      <c r="A542" s="6" t="s">
        <v>95</v>
      </c>
      <c r="B542" t="str" cm="1">
        <f t="array" ref="B542">INDEX('CONSTRUCTION 7 Types'!A:A,COUNTIF(A$2:A542,A542))</f>
        <v>labels.text.fill</v>
      </c>
      <c r="C542" t="s">
        <v>245</v>
      </c>
      <c r="D542" t="str">
        <f t="shared" ca="1" si="17"/>
        <v>4DE599</v>
      </c>
      <c r="E542">
        <f>1</f>
        <v>1</v>
      </c>
      <c r="F542" t="str">
        <f t="shared" ca="1" si="16"/>
        <v>{\"featureType\":\"land.land_cover\",\"elementType\":\"labels.text.fill\",\"stylers\":[{\"visibility\":\"on\"},{\"color\":\"#4DE599\"},{\"weight\":1}]},</v>
      </c>
    </row>
    <row r="543" spans="1:6">
      <c r="A543" s="6" t="s">
        <v>96</v>
      </c>
      <c r="B543" t="str" cm="1">
        <f t="array" ref="B543">INDEX('CONSTRUCTION 7 Types'!A:A,COUNTIF(A$2:A543,A543))</f>
        <v>labels.text.fill</v>
      </c>
      <c r="C543" t="s">
        <v>245</v>
      </c>
      <c r="D543" t="str">
        <f t="shared" ca="1" si="17"/>
        <v>C187CF</v>
      </c>
      <c r="E543">
        <f>1</f>
        <v>1</v>
      </c>
      <c r="F543" t="str">
        <f t="shared" ca="1" si="16"/>
        <v>{\"featureType\":\"land.land_cover.landsat_vegetation\",\"elementType\":\"labels.text.fill\",\"stylers\":[{\"visibility\":\"on\"},{\"color\":\"#C187CF\"},{\"weight\":1}]},</v>
      </c>
    </row>
    <row r="544" spans="1:6">
      <c r="A544" s="6" t="s">
        <v>97</v>
      </c>
      <c r="B544" t="str" cm="1">
        <f t="array" ref="B544">INDEX('CONSTRUCTION 7 Types'!A:A,COUNTIF(A$2:A544,A544))</f>
        <v>labels.text.fill</v>
      </c>
      <c r="C544" t="s">
        <v>245</v>
      </c>
      <c r="D544" t="str">
        <f t="shared" ca="1" si="17"/>
        <v>33DC19</v>
      </c>
      <c r="E544">
        <f>1</f>
        <v>1</v>
      </c>
      <c r="F544" t="str">
        <f t="shared" ca="1" si="16"/>
        <v>{\"featureType\":\"land.land_cover.landsat_vegetation.mixed_crops\",\"elementType\":\"labels.text.fill\",\"stylers\":[{\"visibility\":\"on\"},{\"color\":\"#33DC19\"},{\"weight\":1}]},</v>
      </c>
    </row>
    <row r="545" spans="1:6">
      <c r="A545" s="6" t="s">
        <v>98</v>
      </c>
      <c r="B545" t="str" cm="1">
        <f t="array" ref="B545">INDEX('CONSTRUCTION 7 Types'!A:A,COUNTIF(A$2:A545,A545))</f>
        <v>labels.text.fill</v>
      </c>
      <c r="C545" t="s">
        <v>245</v>
      </c>
      <c r="D545" t="str">
        <f t="shared" ca="1" si="17"/>
        <v>1FC556</v>
      </c>
      <c r="E545">
        <f>1</f>
        <v>1</v>
      </c>
      <c r="F545" t="str">
        <f t="shared" ca="1" si="16"/>
        <v>{\"featureType\":\"land.land_cover.landsat_vegetation.dry_crops\",\"elementType\":\"labels.text.fill\",\"stylers\":[{\"visibility\":\"on\"},{\"color\":\"#1FC556\"},{\"weight\":1}]},</v>
      </c>
    </row>
    <row r="546" spans="1:6">
      <c r="A546" s="6" t="s">
        <v>99</v>
      </c>
      <c r="B546" t="str" cm="1">
        <f t="array" ref="B546">INDEX('CONSTRUCTION 7 Types'!A:A,COUNTIF(A$2:A546,A546))</f>
        <v>labels.text.fill</v>
      </c>
      <c r="C546" t="s">
        <v>245</v>
      </c>
      <c r="D546" t="str">
        <f t="shared" ca="1" si="17"/>
        <v>0256C8</v>
      </c>
      <c r="E546">
        <f>1</f>
        <v>1</v>
      </c>
      <c r="F546" t="str">
        <f t="shared" ca="1" si="16"/>
        <v>{\"featureType\":\"land.land_cover.landsat_vegetation.mixed_forest\",\"elementType\":\"labels.text.fill\",\"stylers\":[{\"visibility\":\"on\"},{\"color\":\"#0256C8\"},{\"weight\":1}]},</v>
      </c>
    </row>
    <row r="547" spans="1:6">
      <c r="A547" s="6" t="s">
        <v>100</v>
      </c>
      <c r="B547" t="str" cm="1">
        <f t="array" ref="B547">INDEX('CONSTRUCTION 7 Types'!A:A,COUNTIF(A$2:A547,A547))</f>
        <v>labels.text.fill</v>
      </c>
      <c r="C547" t="s">
        <v>245</v>
      </c>
      <c r="D547" t="str">
        <f t="shared" ca="1" si="17"/>
        <v>25D756</v>
      </c>
      <c r="E547">
        <f>1</f>
        <v>1</v>
      </c>
      <c r="F547" t="str">
        <f t="shared" ca="1" si="16"/>
        <v>{\"featureType\":\"land.land_cover.landsat_vegetation.ice\",\"elementType\":\"labels.text.fill\",\"stylers\":[{\"visibility\":\"on\"},{\"color\":\"#25D756\"},{\"weight\":1}]},</v>
      </c>
    </row>
    <row r="548" spans="1:6">
      <c r="A548" s="6" t="s">
        <v>101</v>
      </c>
      <c r="B548" t="str" cm="1">
        <f t="array" ref="B548">INDEX('CONSTRUCTION 7 Types'!A:A,COUNTIF(A$2:A548,A548))</f>
        <v>labels.text.fill</v>
      </c>
      <c r="C548" t="s">
        <v>245</v>
      </c>
      <c r="D548" t="str">
        <f t="shared" ca="1" si="17"/>
        <v>42F5EC</v>
      </c>
      <c r="E548">
        <f>1</f>
        <v>1</v>
      </c>
      <c r="F548" t="str">
        <f t="shared" ca="1" si="16"/>
        <v>{\"featureType\":\"land.land_cover.landsat_vegetation.sand\",\"elementType\":\"labels.text.fill\",\"stylers\":[{\"visibility\":\"on\"},{\"color\":\"#42F5EC\"},{\"weight\":1}]},</v>
      </c>
    </row>
    <row r="549" spans="1:6">
      <c r="A549" s="6" t="s">
        <v>102</v>
      </c>
      <c r="B549" t="str" cm="1">
        <f t="array" ref="B549">INDEX('CONSTRUCTION 7 Types'!A:A,COUNTIF(A$2:A549,A549))</f>
        <v>labels.text.fill</v>
      </c>
      <c r="C549" t="s">
        <v>245</v>
      </c>
      <c r="D549" t="str">
        <f t="shared" ca="1" si="17"/>
        <v>F7CD6B</v>
      </c>
      <c r="E549">
        <f>1</f>
        <v>1</v>
      </c>
      <c r="F549" t="str">
        <f t="shared" ca="1" si="16"/>
        <v>{\"featureType\":\"land.land_cover.landsat_vegetation.shrub\",\"elementType\":\"labels.text.fill\",\"stylers\":[{\"visibility\":\"on\"},{\"color\":\"#F7CD6B\"},{\"weight\":1}]},</v>
      </c>
    </row>
    <row r="550" spans="1:6">
      <c r="A550" s="6" t="s">
        <v>103</v>
      </c>
      <c r="B550" t="str" cm="1">
        <f t="array" ref="B550">INDEX('CONSTRUCTION 7 Types'!A:A,COUNTIF(A$2:A550,A550))</f>
        <v>labels.text.fill</v>
      </c>
      <c r="C550" t="s">
        <v>245</v>
      </c>
      <c r="D550" t="str">
        <f t="shared" ca="1" si="17"/>
        <v>6AB69C</v>
      </c>
      <c r="E550">
        <f>1</f>
        <v>1</v>
      </c>
      <c r="F550" t="str">
        <f t="shared" ca="1" si="16"/>
        <v>{\"featureType\":\"land.land_cover.landsat_vegetation.tundra\",\"elementType\":\"labels.text.fill\",\"stylers\":[{\"visibility\":\"on\"},{\"color\":\"#6AB69C\"},{\"weight\":1}]},</v>
      </c>
    </row>
    <row r="551" spans="1:6">
      <c r="A551" s="6" t="s">
        <v>104</v>
      </c>
      <c r="B551" t="str" cm="1">
        <f t="array" ref="B551">INDEX('CONSTRUCTION 7 Types'!A:A,COUNTIF(A$2:A551,A551))</f>
        <v>labels.text.fill</v>
      </c>
      <c r="C551" t="s">
        <v>245</v>
      </c>
      <c r="D551" t="str">
        <f t="shared" ca="1" si="17"/>
        <v>1477EE</v>
      </c>
      <c r="E551">
        <f>1</f>
        <v>1</v>
      </c>
      <c r="F551" t="str">
        <f t="shared" ca="1" si="16"/>
        <v>{\"featureType\":\"land.water\",\"elementType\":\"labels.text.fill\",\"stylers\":[{\"visibility\":\"on\"},{\"color\":\"#1477EE\"},{\"weight\":1}]},</v>
      </c>
    </row>
    <row r="552" spans="1:6">
      <c r="A552" s="6" t="s">
        <v>105</v>
      </c>
      <c r="B552" t="str" cm="1">
        <f t="array" ref="B552">INDEX('CONSTRUCTION 7 Types'!A:A,COUNTIF(A$2:A552,A552))</f>
        <v>labels.text.fill</v>
      </c>
      <c r="C552" t="s">
        <v>245</v>
      </c>
      <c r="D552" t="str">
        <f t="shared" ca="1" si="17"/>
        <v>9473E4</v>
      </c>
      <c r="E552">
        <f>1</f>
        <v>1</v>
      </c>
      <c r="F552" t="str">
        <f t="shared" ca="1" si="16"/>
        <v>{\"featureType\":\"land.water.ocean\",\"elementType\":\"labels.text.fill\",\"stylers\":[{\"visibility\":\"on\"},{\"color\":\"#9473E4\"},{\"weight\":1}]},</v>
      </c>
    </row>
    <row r="553" spans="1:6">
      <c r="A553" s="6" t="s">
        <v>106</v>
      </c>
      <c r="B553" t="str" cm="1">
        <f t="array" ref="B553">INDEX('CONSTRUCTION 7 Types'!A:A,COUNTIF(A$2:A553,A553))</f>
        <v>labels.text.fill</v>
      </c>
      <c r="C553" t="s">
        <v>245</v>
      </c>
      <c r="D553" t="str">
        <f t="shared" ca="1" si="17"/>
        <v>BBE744</v>
      </c>
      <c r="E553">
        <f>1</f>
        <v>1</v>
      </c>
      <c r="F553" t="str">
        <f t="shared" ca="1" si="16"/>
        <v>{\"featureType\":\"land.water.lake\",\"elementType\":\"labels.text.fill\",\"stylers\":[{\"visibility\":\"on\"},{\"color\":\"#BBE744\"},{\"weight\":1}]},</v>
      </c>
    </row>
    <row r="554" spans="1:6">
      <c r="A554" s="6" t="s">
        <v>107</v>
      </c>
      <c r="B554" t="str" cm="1">
        <f t="array" ref="B554">INDEX('CONSTRUCTION 7 Types'!A:A,COUNTIF(A$2:A554,A554))</f>
        <v>labels.text.fill</v>
      </c>
      <c r="C554" t="s">
        <v>245</v>
      </c>
      <c r="D554" t="str">
        <f t="shared" ca="1" si="17"/>
        <v>C052D8</v>
      </c>
      <c r="E554">
        <f>1</f>
        <v>1</v>
      </c>
      <c r="F554" t="str">
        <f t="shared" ca="1" si="16"/>
        <v>{\"featureType\":\"land.water.river\",\"elementType\":\"labels.text.fill\",\"stylers\":[{\"visibility\":\"on\"},{\"color\":\"#C052D8\"},{\"weight\":1}]},</v>
      </c>
    </row>
    <row r="555" spans="1:6">
      <c r="A555" s="6" t="s">
        <v>108</v>
      </c>
      <c r="B555" t="str" cm="1">
        <f t="array" ref="B555">INDEX('CONSTRUCTION 7 Types'!A:A,COUNTIF(A$2:A555,A555))</f>
        <v>labels.text.fill</v>
      </c>
      <c r="C555" t="s">
        <v>245</v>
      </c>
      <c r="D555" t="str">
        <f t="shared" ca="1" si="17"/>
        <v>F193EE</v>
      </c>
      <c r="E555">
        <f>1</f>
        <v>1</v>
      </c>
      <c r="F555" t="str">
        <f t="shared" ca="1" si="16"/>
        <v>{\"featureType\":\"land.water.misc_water\",\"elementType\":\"labels.text.fill\",\"stylers\":[{\"visibility\":\"on\"},{\"color\":\"#F193EE\"},{\"weight\":1}]},</v>
      </c>
    </row>
    <row r="556" spans="1:6">
      <c r="A556" s="6" t="s">
        <v>109</v>
      </c>
      <c r="B556" t="str" cm="1">
        <f t="array" ref="B556">INDEX('CONSTRUCTION 7 Types'!A:A,COUNTIF(A$2:A556,A556))</f>
        <v>labels.text.fill</v>
      </c>
      <c r="C556" t="s">
        <v>245</v>
      </c>
      <c r="D556" t="str">
        <f t="shared" ca="1" si="17"/>
        <v>62E3DA</v>
      </c>
      <c r="E556">
        <f>1</f>
        <v>1</v>
      </c>
      <c r="F556" t="str">
        <f t="shared" ca="1" si="16"/>
        <v>{\"featureType\":\"land.background\",\"elementType\":\"labels.text.fill\",\"stylers\":[{\"visibility\":\"on\"},{\"color\":\"#62E3DA\"},{\"weight\":1}]},</v>
      </c>
    </row>
    <row r="557" spans="1:6">
      <c r="A557" s="7" t="s">
        <v>110</v>
      </c>
      <c r="B557" t="str" cm="1">
        <f t="array" ref="B557">INDEX('CONSTRUCTION 7 Types'!A:A,COUNTIF(A$2:A557,A557))</f>
        <v>labels.text.stroke</v>
      </c>
      <c r="C557" t="s">
        <v>245</v>
      </c>
      <c r="D557" t="str">
        <f t="shared" ca="1" si="17"/>
        <v>512351</v>
      </c>
      <c r="E557">
        <f>1</f>
        <v>1</v>
      </c>
      <c r="F557" t="str">
        <f t="shared" ca="1" si="16"/>
        <v>{\"featureType\":\"poi\",\"elementType\":\"labels.text.stroke\",\"stylers\":[{\"visibility\":\"on\"},{\"color\":\"#512351\"},{\"weight\":1}]},</v>
      </c>
    </row>
    <row r="558" spans="1:6">
      <c r="A558" s="7" t="s">
        <v>0</v>
      </c>
      <c r="B558" t="str" cm="1">
        <f t="array" ref="B558">INDEX('CONSTRUCTION 7 Types'!A:A,COUNTIF(A$2:A558,A558))</f>
        <v>labels.text.stroke</v>
      </c>
      <c r="C558" t="s">
        <v>245</v>
      </c>
      <c r="D558" t="str">
        <f t="shared" ca="1" si="17"/>
        <v>D77569</v>
      </c>
      <c r="E558">
        <f>1</f>
        <v>1</v>
      </c>
      <c r="F558" t="str">
        <f t="shared" ca="1" si="16"/>
        <v>{\"featureType\":\"poi.emergency\",\"elementType\":\"labels.text.stroke\",\"stylers\":[{\"visibility\":\"on\"},{\"color\":\"#D77569\"},{\"weight\":1}]},</v>
      </c>
    </row>
    <row r="559" spans="1:6">
      <c r="A559" s="7" t="s">
        <v>1</v>
      </c>
      <c r="B559" t="str" cm="1">
        <f t="array" ref="B559">INDEX('CONSTRUCTION 7 Types'!A:A,COUNTIF(A$2:A559,A559))</f>
        <v>labels.text.stroke</v>
      </c>
      <c r="C559" t="s">
        <v>245</v>
      </c>
      <c r="D559" t="str">
        <f t="shared" ca="1" si="17"/>
        <v>CE2D0D</v>
      </c>
      <c r="E559">
        <f>1</f>
        <v>1</v>
      </c>
      <c r="F559" t="str">
        <f t="shared" ca="1" si="16"/>
        <v>{\"featureType\":\"poi.emergency.fire\",\"elementType\":\"labels.text.stroke\",\"stylers\":[{\"visibility\":\"on\"},{\"color\":\"#CE2D0D\"},{\"weight\":1}]},</v>
      </c>
    </row>
    <row r="560" spans="1:6">
      <c r="A560" s="7" t="s">
        <v>2</v>
      </c>
      <c r="B560" t="str" cm="1">
        <f t="array" ref="B560">INDEX('CONSTRUCTION 7 Types'!A:A,COUNTIF(A$2:A560,A560))</f>
        <v>labels.text.stroke</v>
      </c>
      <c r="C560" t="s">
        <v>245</v>
      </c>
      <c r="D560" t="str">
        <f t="shared" ca="1" si="17"/>
        <v>02A16F</v>
      </c>
      <c r="E560">
        <f>1</f>
        <v>1</v>
      </c>
      <c r="F560" t="str">
        <f t="shared" ca="1" si="16"/>
        <v>{\"featureType\":\"poi.emergency.hospital\",\"elementType\":\"labels.text.stroke\",\"stylers\":[{\"visibility\":\"on\"},{\"color\":\"#02A16F\"},{\"weight\":1}]},</v>
      </c>
    </row>
    <row r="561" spans="1:6">
      <c r="A561" s="7" t="s">
        <v>3</v>
      </c>
      <c r="B561" t="str" cm="1">
        <f t="array" ref="B561">INDEX('CONSTRUCTION 7 Types'!A:A,COUNTIF(A$2:A561,A561))</f>
        <v>labels.text.stroke</v>
      </c>
      <c r="C561" t="s">
        <v>245</v>
      </c>
      <c r="D561" t="str">
        <f t="shared" ca="1" si="17"/>
        <v>E1B433</v>
      </c>
      <c r="E561">
        <f>1</f>
        <v>1</v>
      </c>
      <c r="F561" t="str">
        <f t="shared" ca="1" si="16"/>
        <v>{\"featureType\":\"poi.emergency.pharmacy\",\"elementType\":\"labels.text.stroke\",\"stylers\":[{\"visibility\":\"on\"},{\"color\":\"#E1B433\"},{\"weight\":1}]},</v>
      </c>
    </row>
    <row r="562" spans="1:6">
      <c r="A562" s="7" t="s">
        <v>4</v>
      </c>
      <c r="B562" t="str" cm="1">
        <f t="array" ref="B562">INDEX('CONSTRUCTION 7 Types'!A:A,COUNTIF(A$2:A562,A562))</f>
        <v>labels.text.stroke</v>
      </c>
      <c r="C562" t="s">
        <v>245</v>
      </c>
      <c r="D562" t="str">
        <f t="shared" ca="1" si="17"/>
        <v>08C1FC</v>
      </c>
      <c r="E562">
        <f>1</f>
        <v>1</v>
      </c>
      <c r="F562" t="str">
        <f t="shared" ca="1" si="16"/>
        <v>{\"featureType\":\"poi.emergency.police\",\"elementType\":\"labels.text.stroke\",\"stylers\":[{\"visibility\":\"on\"},{\"color\":\"#08C1FC\"},{\"weight\":1}]},</v>
      </c>
    </row>
    <row r="563" spans="1:6">
      <c r="A563" s="7" t="s">
        <v>5</v>
      </c>
      <c r="B563" t="str" cm="1">
        <f t="array" ref="B563">INDEX('CONSTRUCTION 7 Types'!A:A,COUNTIF(A$2:A563,A563))</f>
        <v>labels.text.stroke</v>
      </c>
      <c r="C563" t="s">
        <v>245</v>
      </c>
      <c r="D563" t="str">
        <f t="shared" ca="1" si="17"/>
        <v>A6A568</v>
      </c>
      <c r="E563">
        <f>1</f>
        <v>1</v>
      </c>
      <c r="F563" t="str">
        <f t="shared" ca="1" si="16"/>
        <v>{\"featureType\":\"poi.entertainment\",\"elementType\":\"labels.text.stroke\",\"stylers\":[{\"visibility\":\"on\"},{\"color\":\"#A6A568\"},{\"weight\":1}]},</v>
      </c>
    </row>
    <row r="564" spans="1:6">
      <c r="A564" s="7" t="s">
        <v>6</v>
      </c>
      <c r="B564" t="str" cm="1">
        <f t="array" ref="B564">INDEX('CONSTRUCTION 7 Types'!A:A,COUNTIF(A$2:A564,A564))</f>
        <v>labels.text.stroke</v>
      </c>
      <c r="C564" t="s">
        <v>245</v>
      </c>
      <c r="D564" t="str">
        <f t="shared" ca="1" si="17"/>
        <v>8EADB8</v>
      </c>
      <c r="E564">
        <f>1</f>
        <v>1</v>
      </c>
      <c r="F564" t="str">
        <f t="shared" ca="1" si="16"/>
        <v>{\"featureType\":\"poi.entertainment.arts\",\"elementType\":\"labels.text.stroke\",\"stylers\":[{\"visibility\":\"on\"},{\"color\":\"#8EADB8\"},{\"weight\":1}]},</v>
      </c>
    </row>
    <row r="565" spans="1:6">
      <c r="A565" s="7" t="s">
        <v>7</v>
      </c>
      <c r="B565" t="str" cm="1">
        <f t="array" ref="B565">INDEX('CONSTRUCTION 7 Types'!A:A,COUNTIF(A$2:A565,A565))</f>
        <v>labels.text.stroke</v>
      </c>
      <c r="C565" t="s">
        <v>245</v>
      </c>
      <c r="D565" t="str">
        <f t="shared" ca="1" si="17"/>
        <v>19ACE3</v>
      </c>
      <c r="E565">
        <f>1</f>
        <v>1</v>
      </c>
      <c r="F565" t="str">
        <f t="shared" ca="1" si="16"/>
        <v>{\"featureType\":\"poi.entertainment.casino\",\"elementType\":\"labels.text.stroke\",\"stylers\":[{\"visibility\":\"on\"},{\"color\":\"#19ACE3\"},{\"weight\":1}]},</v>
      </c>
    </row>
    <row r="566" spans="1:6">
      <c r="A566" s="7" t="s">
        <v>8</v>
      </c>
      <c r="B566" t="str" cm="1">
        <f t="array" ref="B566">INDEX('CONSTRUCTION 7 Types'!A:A,COUNTIF(A$2:A566,A566))</f>
        <v>labels.text.stroke</v>
      </c>
      <c r="C566" t="s">
        <v>245</v>
      </c>
      <c r="D566" t="str">
        <f t="shared" ca="1" si="17"/>
        <v>6B738C</v>
      </c>
      <c r="E566">
        <f>1</f>
        <v>1</v>
      </c>
      <c r="F566" t="str">
        <f t="shared" ca="1" si="16"/>
        <v>{\"featureType\":\"poi.entertainment.cinema\",\"elementType\":\"labels.text.stroke\",\"stylers\":[{\"visibility\":\"on\"},{\"color\":\"#6B738C\"},{\"weight\":1}]},</v>
      </c>
    </row>
    <row r="567" spans="1:6">
      <c r="A567" s="7" t="s">
        <v>9</v>
      </c>
      <c r="B567" t="str" cm="1">
        <f t="array" ref="B567">INDEX('CONSTRUCTION 7 Types'!A:A,COUNTIF(A$2:A567,A567))</f>
        <v>labels.text.stroke</v>
      </c>
      <c r="C567" t="s">
        <v>245</v>
      </c>
      <c r="D567" t="str">
        <f t="shared" ca="1" si="17"/>
        <v>C70C73</v>
      </c>
      <c r="E567">
        <f>1</f>
        <v>1</v>
      </c>
      <c r="F567" t="str">
        <f t="shared" ca="1" si="16"/>
        <v>{\"featureType\":\"poi.entertainment.historic\",\"elementType\":\"labels.text.stroke\",\"stylers\":[{\"visibility\":\"on\"},{\"color\":\"#C70C73\"},{\"weight\":1}]},</v>
      </c>
    </row>
    <row r="568" spans="1:6">
      <c r="A568" s="7" t="s">
        <v>10</v>
      </c>
      <c r="B568" t="str" cm="1">
        <f t="array" ref="B568">INDEX('CONSTRUCTION 7 Types'!A:A,COUNTIF(A$2:A568,A568))</f>
        <v>labels.text.stroke</v>
      </c>
      <c r="C568" t="s">
        <v>245</v>
      </c>
      <c r="D568" t="str">
        <f t="shared" ca="1" si="17"/>
        <v>90553C</v>
      </c>
      <c r="E568">
        <f>1</f>
        <v>1</v>
      </c>
      <c r="F568" t="str">
        <f t="shared" ca="1" si="16"/>
        <v>{\"featureType\":\"poi.entertainment.museum\",\"elementType\":\"labels.text.stroke\",\"stylers\":[{\"visibility\":\"on\"},{\"color\":\"#90553C\"},{\"weight\":1}]},</v>
      </c>
    </row>
    <row r="569" spans="1:6">
      <c r="A569" s="7" t="s">
        <v>11</v>
      </c>
      <c r="B569" t="str" cm="1">
        <f t="array" ref="B569">INDEX('CONSTRUCTION 7 Types'!A:A,COUNTIF(A$2:A569,A569))</f>
        <v>labels.text.stroke</v>
      </c>
      <c r="C569" t="s">
        <v>245</v>
      </c>
      <c r="D569" t="str">
        <f t="shared" ca="1" si="17"/>
        <v>D8183D</v>
      </c>
      <c r="E569">
        <f>1</f>
        <v>1</v>
      </c>
      <c r="F569" t="str">
        <f t="shared" ca="1" si="16"/>
        <v>{\"featureType\":\"poi.entertainment.amusement\",\"elementType\":\"labels.text.stroke\",\"stylers\":[{\"visibility\":\"on\"},{\"color\":\"#D8183D\"},{\"weight\":1}]},</v>
      </c>
    </row>
    <row r="570" spans="1:6">
      <c r="A570" s="7" t="s">
        <v>12</v>
      </c>
      <c r="B570" t="str" cm="1">
        <f t="array" ref="B570">INDEX('CONSTRUCTION 7 Types'!A:A,COUNTIF(A$2:A570,A570))</f>
        <v>labels.text.stroke</v>
      </c>
      <c r="C570" t="s">
        <v>245</v>
      </c>
      <c r="D570" t="str">
        <f t="shared" ca="1" si="17"/>
        <v>9B2D45</v>
      </c>
      <c r="E570">
        <f>1</f>
        <v>1</v>
      </c>
      <c r="F570" t="str">
        <f t="shared" ca="1" si="16"/>
        <v>{\"featureType\":\"poi.entertainment.tourist\",\"elementType\":\"labels.text.stroke\",\"stylers\":[{\"visibility\":\"on\"},{\"color\":\"#9B2D45\"},{\"weight\":1}]},</v>
      </c>
    </row>
    <row r="571" spans="1:6">
      <c r="A571" s="7" t="s">
        <v>13</v>
      </c>
      <c r="B571" t="str" cm="1">
        <f t="array" ref="B571">INDEX('CONSTRUCTION 7 Types'!A:A,COUNTIF(A$2:A571,A571))</f>
        <v>labels.text.stroke</v>
      </c>
      <c r="C571" t="s">
        <v>245</v>
      </c>
      <c r="D571" t="str">
        <f t="shared" ca="1" si="17"/>
        <v>157FC4</v>
      </c>
      <c r="E571">
        <f>1</f>
        <v>1</v>
      </c>
      <c r="F571" t="str">
        <f t="shared" ca="1" si="16"/>
        <v>{\"featureType\":\"poi.food_and_drink\",\"elementType\":\"labels.text.stroke\",\"stylers\":[{\"visibility\":\"on\"},{\"color\":\"#157FC4\"},{\"weight\":1}]},</v>
      </c>
    </row>
    <row r="572" spans="1:6">
      <c r="A572" s="7" t="s">
        <v>14</v>
      </c>
      <c r="B572" t="str" cm="1">
        <f t="array" ref="B572">INDEX('CONSTRUCTION 7 Types'!A:A,COUNTIF(A$2:A572,A572))</f>
        <v>labels.text.stroke</v>
      </c>
      <c r="C572" t="s">
        <v>245</v>
      </c>
      <c r="D572" t="str">
        <f t="shared" ca="1" si="17"/>
        <v>16127A</v>
      </c>
      <c r="E572">
        <f>1</f>
        <v>1</v>
      </c>
      <c r="F572" t="str">
        <f t="shared" ca="1" si="16"/>
        <v>{\"featureType\":\"poi.food_and_drink.bar\",\"elementType\":\"labels.text.stroke\",\"stylers\":[{\"visibility\":\"on\"},{\"color\":\"#16127A\"},{\"weight\":1}]},</v>
      </c>
    </row>
    <row r="573" spans="1:6">
      <c r="A573" s="7" t="s">
        <v>15</v>
      </c>
      <c r="B573" t="str" cm="1">
        <f t="array" ref="B573">INDEX('CONSTRUCTION 7 Types'!A:A,COUNTIF(A$2:A573,A573))</f>
        <v>labels.text.stroke</v>
      </c>
      <c r="C573" t="s">
        <v>245</v>
      </c>
      <c r="D573" t="str">
        <f t="shared" ca="1" si="17"/>
        <v>1794BA</v>
      </c>
      <c r="E573">
        <f>1</f>
        <v>1</v>
      </c>
      <c r="F573" t="str">
        <f t="shared" ca="1" si="16"/>
        <v>{\"featureType\":\"poi.food_and_drink.cafe\",\"elementType\":\"labels.text.stroke\",\"stylers\":[{\"visibility\":\"on\"},{\"color\":\"#1794BA\"},{\"weight\":1}]},</v>
      </c>
    </row>
    <row r="574" spans="1:6">
      <c r="A574" s="7" t="s">
        <v>16</v>
      </c>
      <c r="B574" t="str" cm="1">
        <f t="array" ref="B574">INDEX('CONSTRUCTION 7 Types'!A:A,COUNTIF(A$2:A574,A574))</f>
        <v>labels.text.stroke</v>
      </c>
      <c r="C574" t="s">
        <v>245</v>
      </c>
      <c r="D574" t="str">
        <f t="shared" ca="1" si="17"/>
        <v>7323E6</v>
      </c>
      <c r="E574">
        <f>1</f>
        <v>1</v>
      </c>
      <c r="F574" t="str">
        <f t="shared" ca="1" si="16"/>
        <v>{\"featureType\":\"poi.food_and_drink.restaurant\",\"elementType\":\"labels.text.stroke\",\"stylers\":[{\"visibility\":\"on\"},{\"color\":\"#7323E6\"},{\"weight\":1}]},</v>
      </c>
    </row>
    <row r="575" spans="1:6">
      <c r="A575" s="7" t="s">
        <v>17</v>
      </c>
      <c r="B575" t="str" cm="1">
        <f t="array" ref="B575">INDEX('CONSTRUCTION 7 Types'!A:A,COUNTIF(A$2:A575,A575))</f>
        <v>labels.text.stroke</v>
      </c>
      <c r="C575" t="s">
        <v>245</v>
      </c>
      <c r="D575" t="str">
        <f t="shared" ca="1" si="17"/>
        <v>FDF469</v>
      </c>
      <c r="E575">
        <f>1</f>
        <v>1</v>
      </c>
      <c r="F575" t="str">
        <f t="shared" ca="1" si="16"/>
        <v>{\"featureType\":\"poi.food_and_drink.winery\",\"elementType\":\"labels.text.stroke\",\"stylers\":[{\"visibility\":\"on\"},{\"color\":\"#FDF469\"},{\"weight\":1}]},</v>
      </c>
    </row>
    <row r="576" spans="1:6">
      <c r="A576" s="7" t="s">
        <v>18</v>
      </c>
      <c r="B576" t="str" cm="1">
        <f t="array" ref="B576">INDEX('CONSTRUCTION 7 Types'!A:A,COUNTIF(A$2:A576,A576))</f>
        <v>labels.text.stroke</v>
      </c>
      <c r="C576" t="s">
        <v>245</v>
      </c>
      <c r="D576" t="str">
        <f t="shared" ca="1" si="17"/>
        <v>F93CB8</v>
      </c>
      <c r="E576">
        <f>1</f>
        <v>1</v>
      </c>
      <c r="F576" t="str">
        <f t="shared" ca="1" si="16"/>
        <v>{\"featureType\":\"poi.lodging\",\"elementType\":\"labels.text.stroke\",\"stylers\":[{\"visibility\":\"on\"},{\"color\":\"#F93CB8\"},{\"weight\":1}]},</v>
      </c>
    </row>
    <row r="577" spans="1:6">
      <c r="A577" s="7" t="s">
        <v>19</v>
      </c>
      <c r="B577" t="str" cm="1">
        <f t="array" ref="B577">INDEX('CONSTRUCTION 7 Types'!A:A,COUNTIF(A$2:A577,A577))</f>
        <v>labels.text.stroke</v>
      </c>
      <c r="C577" t="s">
        <v>245</v>
      </c>
      <c r="D577" t="str">
        <f t="shared" ca="1" si="17"/>
        <v>7E094E</v>
      </c>
      <c r="E577">
        <f>1</f>
        <v>1</v>
      </c>
      <c r="F577" t="str">
        <f t="shared" ca="1" si="16"/>
        <v>{\"featureType\":\"poi.outdoor_area_or_point\",\"elementType\":\"labels.text.stroke\",\"stylers\":[{\"visibility\":\"on\"},{\"color\":\"#7E094E\"},{\"weight\":1}]},</v>
      </c>
    </row>
    <row r="578" spans="1:6">
      <c r="A578" s="7" t="s">
        <v>20</v>
      </c>
      <c r="B578" t="str" cm="1">
        <f t="array" ref="B578">INDEX('CONSTRUCTION 7 Types'!A:A,COUNTIF(A$2:A578,A578))</f>
        <v>labels.text.stroke</v>
      </c>
      <c r="C578" t="s">
        <v>245</v>
      </c>
      <c r="D578" t="str">
        <f t="shared" ca="1" si="17"/>
        <v>44E3D5</v>
      </c>
      <c r="E578">
        <f>1</f>
        <v>1</v>
      </c>
      <c r="F578" t="str">
        <f t="shared" ref="F578:F641" ca="1" si="18">IF(OR(AND(C578="",D578="",E578=""),AND(B578="labels.icon",D578="")),"",
SUBSTITUTE("{\""featureType\"":\"""&amp;A578&amp;"\"",\""elementType\"":\"""&amp;B578&amp;"\"",\""stylers\"":["&amp;
IF(OR(C578="",B578="labels.icon"),"","{\""visibility\"":\"""&amp;C578&amp;"\""},")&amp;
IF(D578="","","{\""color\"":\""#"&amp;D578&amp;"\""},")&amp;
IF(OR(E578="",B578="labels.icon"),"","{\""weight\"":"&amp;E578&amp;"}")&amp;
"]},",",]","]"))</f>
        <v>{\"featureType\":\"poi.outdoor_area_or_point.beach\",\"elementType\":\"labels.text.stroke\",\"stylers\":[{\"visibility\":\"on\"},{\"color\":\"#44E3D5\"},{\"weight\":1}]},</v>
      </c>
    </row>
    <row r="579" spans="1:6">
      <c r="A579" s="7" t="s">
        <v>21</v>
      </c>
      <c r="B579" t="str" cm="1">
        <f t="array" ref="B579">INDEX('CONSTRUCTION 7 Types'!A:A,COUNTIF(A$2:A579,A579))</f>
        <v>labels.text.stroke</v>
      </c>
      <c r="C579" t="s">
        <v>245</v>
      </c>
      <c r="D579" t="str">
        <f t="shared" ref="D579:D642" ca="1" si="19">RIGHT("0"&amp;DEC2HEX(RANDBETWEEN(0,255)),2) &amp; RIGHT("0"&amp;DEC2HEX(RANDBETWEEN(0,255)),2) &amp; RIGHT("0"&amp;DEC2HEX(RANDBETWEEN(0,255)),2)</f>
        <v>D0EB88</v>
      </c>
      <c r="E579">
        <f>1</f>
        <v>1</v>
      </c>
      <c r="F579" t="str">
        <f t="shared" ca="1" si="18"/>
        <v>{\"featureType\":\"poi.outdoor_area_or_point.boating\",\"elementType\":\"labels.text.stroke\",\"stylers\":[{\"visibility\":\"on\"},{\"color\":\"#D0EB88\"},{\"weight\":1}]},</v>
      </c>
    </row>
    <row r="580" spans="1:6">
      <c r="A580" s="7" t="s">
        <v>22</v>
      </c>
      <c r="B580" t="str" cm="1">
        <f t="array" ref="B580">INDEX('CONSTRUCTION 7 Types'!A:A,COUNTIF(A$2:A580,A580))</f>
        <v>labels.text.stroke</v>
      </c>
      <c r="C580" t="s">
        <v>245</v>
      </c>
      <c r="D580" t="str">
        <f t="shared" ca="1" si="19"/>
        <v>2865BB</v>
      </c>
      <c r="E580">
        <f>1</f>
        <v>1</v>
      </c>
      <c r="F580" t="str">
        <f t="shared" ca="1" si="18"/>
        <v>{\"featureType\":\"poi.outdoor_area_or_point.fishing\",\"elementType\":\"labels.text.stroke\",\"stylers\":[{\"visibility\":\"on\"},{\"color\":\"#2865BB\"},{\"weight\":1}]},</v>
      </c>
    </row>
    <row r="581" spans="1:6">
      <c r="A581" s="7" t="s">
        <v>23</v>
      </c>
      <c r="B581" t="str" cm="1">
        <f t="array" ref="B581">INDEX('CONSTRUCTION 7 Types'!A:A,COUNTIF(A$2:A581,A581))</f>
        <v>labels.text.stroke</v>
      </c>
      <c r="C581" t="s">
        <v>245</v>
      </c>
      <c r="D581" t="str">
        <f t="shared" ca="1" si="19"/>
        <v>A92228</v>
      </c>
      <c r="E581">
        <f>1</f>
        <v>1</v>
      </c>
      <c r="F581" t="str">
        <f t="shared" ca="1" si="18"/>
        <v>{\"featureType\":\"poi.outdoor_area_or_point.golf_course\",\"elementType\":\"labels.text.stroke\",\"stylers\":[{\"visibility\":\"on\"},{\"color\":\"#A92228\"},{\"weight\":1}]},</v>
      </c>
    </row>
    <row r="582" spans="1:6">
      <c r="A582" s="7" t="s">
        <v>24</v>
      </c>
      <c r="B582" t="str" cm="1">
        <f t="array" ref="B582">INDEX('CONSTRUCTION 7 Types'!A:A,COUNTIF(A$2:A582,A582))</f>
        <v>labels.text.stroke</v>
      </c>
      <c r="C582" t="s">
        <v>245</v>
      </c>
      <c r="D582" t="str">
        <f t="shared" ca="1" si="19"/>
        <v>321747</v>
      </c>
      <c r="E582">
        <f>1</f>
        <v>1</v>
      </c>
      <c r="F582" t="str">
        <f t="shared" ca="1" si="18"/>
        <v>{\"featureType\":\"poi.outdoor_area_or_point.hotspring\",\"elementType\":\"labels.text.stroke\",\"stylers\":[{\"visibility\":\"on\"},{\"color\":\"#321747\"},{\"weight\":1}]},</v>
      </c>
    </row>
    <row r="583" spans="1:6">
      <c r="A583" s="7" t="s">
        <v>25</v>
      </c>
      <c r="B583" t="str" cm="1">
        <f t="array" ref="B583">INDEX('CONSTRUCTION 7 Types'!A:A,COUNTIF(A$2:A583,A583))</f>
        <v>labels.text.stroke</v>
      </c>
      <c r="C583" t="s">
        <v>245</v>
      </c>
      <c r="D583" t="str">
        <f t="shared" ca="1" si="19"/>
        <v>C74662</v>
      </c>
      <c r="E583">
        <f>1</f>
        <v>1</v>
      </c>
      <c r="F583" t="str">
        <f t="shared" ca="1" si="18"/>
        <v>{\"featureType\":\"poi.outdoor_area_or_point.nature_reserve\",\"elementType\":\"labels.text.stroke\",\"stylers\":[{\"visibility\":\"on\"},{\"color\":\"#C74662\"},{\"weight\":1}]},</v>
      </c>
    </row>
    <row r="584" spans="1:6">
      <c r="A584" s="7" t="s">
        <v>26</v>
      </c>
      <c r="B584" t="str" cm="1">
        <f t="array" ref="B584">INDEX('CONSTRUCTION 7 Types'!A:A,COUNTIF(A$2:A584,A584))</f>
        <v>labels.text.stroke</v>
      </c>
      <c r="C584" t="s">
        <v>245</v>
      </c>
      <c r="D584" t="str">
        <f t="shared" ca="1" si="19"/>
        <v>A87827</v>
      </c>
      <c r="E584">
        <f>1</f>
        <v>1</v>
      </c>
      <c r="F584" t="str">
        <f t="shared" ca="1" si="18"/>
        <v>{\"featureType\":\"poi.outdoor_area_or_point.park\",\"elementType\":\"labels.text.stroke\",\"stylers\":[{\"visibility\":\"on\"},{\"color\":\"#A87827\"},{\"weight\":1}]},</v>
      </c>
    </row>
    <row r="585" spans="1:6">
      <c r="A585" s="7" t="s">
        <v>27</v>
      </c>
      <c r="B585" t="str" cm="1">
        <f t="array" ref="B585">INDEX('CONSTRUCTION 7 Types'!A:A,COUNTIF(A$2:A585,A585))</f>
        <v>labels.text.stroke</v>
      </c>
      <c r="C585" t="s">
        <v>245</v>
      </c>
      <c r="D585" t="str">
        <f t="shared" ca="1" si="19"/>
        <v>100ACB</v>
      </c>
      <c r="E585">
        <f>1</f>
        <v>1</v>
      </c>
      <c r="F585" t="str">
        <f t="shared" ca="1" si="18"/>
        <v>{\"featureType\":\"poi.outdoor_area_or_point.peak\",\"elementType\":\"labels.text.stroke\",\"stylers\":[{\"visibility\":\"on\"},{\"color\":\"#100ACB\"},{\"weight\":1}]},</v>
      </c>
    </row>
    <row r="586" spans="1:6">
      <c r="A586" s="7" t="s">
        <v>28</v>
      </c>
      <c r="B586" t="str" cm="1">
        <f t="array" ref="B586">INDEX('CONSTRUCTION 7 Types'!A:A,COUNTIF(A$2:A586,A586))</f>
        <v>labels.text.stroke</v>
      </c>
      <c r="C586" t="s">
        <v>245</v>
      </c>
      <c r="D586" t="str">
        <f t="shared" ca="1" si="19"/>
        <v>AC7144</v>
      </c>
      <c r="E586">
        <f>1</f>
        <v>1</v>
      </c>
      <c r="F586" t="str">
        <f t="shared" ca="1" si="18"/>
        <v>{\"featureType\":\"poi.outdoor_area_or_point.sports_complex\",\"elementType\":\"labels.text.stroke\",\"stylers\":[{\"visibility\":\"on\"},{\"color\":\"#AC7144\"},{\"weight\":1}]},</v>
      </c>
    </row>
    <row r="587" spans="1:6">
      <c r="A587" s="7" t="s">
        <v>29</v>
      </c>
      <c r="B587" t="str" cm="1">
        <f t="array" ref="B587">INDEX('CONSTRUCTION 7 Types'!A:A,COUNTIF(A$2:A587,A587))</f>
        <v>labels.text.stroke</v>
      </c>
      <c r="C587" t="s">
        <v>245</v>
      </c>
      <c r="D587" t="str">
        <f t="shared" ca="1" si="19"/>
        <v>E556EA</v>
      </c>
      <c r="E587">
        <f>1</f>
        <v>1</v>
      </c>
      <c r="F587" t="str">
        <f t="shared" ca="1" si="18"/>
        <v>{\"featureType\":\"poi.outdoor_area_or_point.sports_field\",\"elementType\":\"labels.text.stroke\",\"stylers\":[{\"visibility\":\"on\"},{\"color\":\"#E556EA\"},{\"weight\":1}]},</v>
      </c>
    </row>
    <row r="588" spans="1:6">
      <c r="A588" s="7" t="s">
        <v>30</v>
      </c>
      <c r="B588" t="str" cm="1">
        <f t="array" ref="B588">INDEX('CONSTRUCTION 7 Types'!A:A,COUNTIF(A$2:A588,A588))</f>
        <v>labels.text.stroke</v>
      </c>
      <c r="C588" t="s">
        <v>245</v>
      </c>
      <c r="D588" t="str">
        <f t="shared" ca="1" si="19"/>
        <v>CC5ED7</v>
      </c>
      <c r="E588">
        <f>1</f>
        <v>1</v>
      </c>
      <c r="F588" t="str">
        <f t="shared" ca="1" si="18"/>
        <v>{\"featureType\":\"poi.outdoor_area_or_point.trailhead\",\"elementType\":\"labels.text.stroke\",\"stylers\":[{\"visibility\":\"on\"},{\"color\":\"#CC5ED7\"},{\"weight\":1}]},</v>
      </c>
    </row>
    <row r="589" spans="1:6">
      <c r="A589" s="7" t="s">
        <v>31</v>
      </c>
      <c r="B589" t="str" cm="1">
        <f t="array" ref="B589">INDEX('CONSTRUCTION 7 Types'!A:A,COUNTIF(A$2:A589,A589))</f>
        <v>labels.text.stroke</v>
      </c>
      <c r="C589" t="s">
        <v>245</v>
      </c>
      <c r="D589" t="str">
        <f t="shared" ca="1" si="19"/>
        <v>062C6F</v>
      </c>
      <c r="E589">
        <f>1</f>
        <v>1</v>
      </c>
      <c r="F589" t="str">
        <f t="shared" ca="1" si="18"/>
        <v>{\"featureType\":\"poi.outdoor_area_or_point.zoo\",\"elementType\":\"labels.text.stroke\",\"stylers\":[{\"visibility\":\"on\"},{\"color\":\"#062C6F\"},{\"weight\":1}]},</v>
      </c>
    </row>
    <row r="590" spans="1:6">
      <c r="A590" s="7" t="s">
        <v>32</v>
      </c>
      <c r="B590" t="str" cm="1">
        <f t="array" ref="B590">INDEX('CONSTRUCTION 7 Types'!A:A,COUNTIF(A$2:A590,A590))</f>
        <v>labels.text.stroke</v>
      </c>
      <c r="C590" t="s">
        <v>245</v>
      </c>
      <c r="D590" t="str">
        <f t="shared" ca="1" si="19"/>
        <v>C3BE42</v>
      </c>
      <c r="E590">
        <f>1</f>
        <v>1</v>
      </c>
      <c r="F590" t="str">
        <f t="shared" ca="1" si="18"/>
        <v>{\"featureType\":\"poi.retail\",\"elementType\":\"labels.text.stroke\",\"stylers\":[{\"visibility\":\"on\"},{\"color\":\"#C3BE42\"},{\"weight\":1}]},</v>
      </c>
    </row>
    <row r="591" spans="1:6">
      <c r="A591" s="7" t="s">
        <v>33</v>
      </c>
      <c r="B591" t="str" cm="1">
        <f t="array" ref="B591">INDEX('CONSTRUCTION 7 Types'!A:A,COUNTIF(A$2:A591,A591))</f>
        <v>labels.text.stroke</v>
      </c>
      <c r="C591" t="s">
        <v>245</v>
      </c>
      <c r="D591" t="str">
        <f t="shared" ca="1" si="19"/>
        <v>A67F54</v>
      </c>
      <c r="E591">
        <f>1</f>
        <v>1</v>
      </c>
      <c r="F591" t="str">
        <f t="shared" ca="1" si="18"/>
        <v>{\"featureType\":\"poi.retail.grocery\",\"elementType\":\"labels.text.stroke\",\"stylers\":[{\"visibility\":\"on\"},{\"color\":\"#A67F54\"},{\"weight\":1}]},</v>
      </c>
    </row>
    <row r="592" spans="1:6">
      <c r="A592" s="7" t="s">
        <v>34</v>
      </c>
      <c r="B592" t="str" cm="1">
        <f t="array" ref="B592">INDEX('CONSTRUCTION 7 Types'!A:A,COUNTIF(A$2:A592,A592))</f>
        <v>labels.text.stroke</v>
      </c>
      <c r="C592" t="s">
        <v>245</v>
      </c>
      <c r="D592" t="str">
        <f t="shared" ca="1" si="19"/>
        <v>C43755</v>
      </c>
      <c r="E592">
        <f>1</f>
        <v>1</v>
      </c>
      <c r="F592" t="str">
        <f t="shared" ca="1" si="18"/>
        <v>{\"featureType\":\"poi.retail.shopping\",\"elementType\":\"labels.text.stroke\",\"stylers\":[{\"visibility\":\"on\"},{\"color\":\"#C43755\"},{\"weight\":1}]},</v>
      </c>
    </row>
    <row r="593" spans="1:6">
      <c r="A593" s="7" t="s">
        <v>35</v>
      </c>
      <c r="B593" t="str" cm="1">
        <f t="array" ref="B593">INDEX('CONSTRUCTION 7 Types'!A:A,COUNTIF(A$2:A593,A593))</f>
        <v>labels.text.stroke</v>
      </c>
      <c r="C593" t="s">
        <v>245</v>
      </c>
      <c r="D593" t="str">
        <f t="shared" ca="1" si="19"/>
        <v>BA25F4</v>
      </c>
      <c r="E593">
        <f>1</f>
        <v>1</v>
      </c>
      <c r="F593" t="str">
        <f t="shared" ca="1" si="18"/>
        <v>{\"featureType\":\"poi.services\",\"elementType\":\"labels.text.stroke\",\"stylers\":[{\"visibility\":\"on\"},{\"color\":\"#BA25F4\"},{\"weight\":1}]},</v>
      </c>
    </row>
    <row r="594" spans="1:6">
      <c r="A594" s="7" t="s">
        <v>36</v>
      </c>
      <c r="B594" t="str" cm="1">
        <f t="array" ref="B594">INDEX('CONSTRUCTION 7 Types'!A:A,COUNTIF(A$2:A594,A594))</f>
        <v>labels.text.stroke</v>
      </c>
      <c r="C594" t="s">
        <v>245</v>
      </c>
      <c r="D594" t="str">
        <f t="shared" ca="1" si="19"/>
        <v>51A860</v>
      </c>
      <c r="E594">
        <f>1</f>
        <v>1</v>
      </c>
      <c r="F594" t="str">
        <f t="shared" ca="1" si="18"/>
        <v>{\"featureType\":\"poi.services.atm\",\"elementType\":\"labels.text.stroke\",\"stylers\":[{\"visibility\":\"on\"},{\"color\":\"#51A860\"},{\"weight\":1}]},</v>
      </c>
    </row>
    <row r="595" spans="1:6">
      <c r="A595" s="7" t="s">
        <v>37</v>
      </c>
      <c r="B595" t="str" cm="1">
        <f t="array" ref="B595">INDEX('CONSTRUCTION 7 Types'!A:A,COUNTIF(A$2:A595,A595))</f>
        <v>labels.text.stroke</v>
      </c>
      <c r="C595" t="s">
        <v>245</v>
      </c>
      <c r="D595" t="str">
        <f t="shared" ca="1" si="19"/>
        <v>C7D724</v>
      </c>
      <c r="E595">
        <f>1</f>
        <v>1</v>
      </c>
      <c r="F595" t="str">
        <f t="shared" ca="1" si="18"/>
        <v>{\"featureType\":\"poi.services.bank\",\"elementType\":\"labels.text.stroke\",\"stylers\":[{\"visibility\":\"on\"},{\"color\":\"#C7D724\"},{\"weight\":1}]},</v>
      </c>
    </row>
    <row r="596" spans="1:6">
      <c r="A596" s="7" t="s">
        <v>38</v>
      </c>
      <c r="B596" t="str" cm="1">
        <f t="array" ref="B596">INDEX('CONSTRUCTION 7 Types'!A:A,COUNTIF(A$2:A596,A596))</f>
        <v>labels.text.stroke</v>
      </c>
      <c r="C596" t="s">
        <v>245</v>
      </c>
      <c r="D596" t="str">
        <f t="shared" ca="1" si="19"/>
        <v>4FFE27</v>
      </c>
      <c r="E596">
        <f>1</f>
        <v>1</v>
      </c>
      <c r="F596" t="str">
        <f t="shared" ca="1" si="18"/>
        <v>{\"featureType\":\"poi.services.car_rental\",\"elementType\":\"labels.text.stroke\",\"stylers\":[{\"visibility\":\"on\"},{\"color\":\"#4FFE27\"},{\"weight\":1}]},</v>
      </c>
    </row>
    <row r="597" spans="1:6">
      <c r="A597" s="7" t="s">
        <v>39</v>
      </c>
      <c r="B597" t="str" cm="1">
        <f t="array" ref="B597">INDEX('CONSTRUCTION 7 Types'!A:A,COUNTIF(A$2:A597,A597))</f>
        <v>labels.text.stroke</v>
      </c>
      <c r="C597" t="s">
        <v>245</v>
      </c>
      <c r="D597" t="str">
        <f t="shared" ca="1" si="19"/>
        <v>253963</v>
      </c>
      <c r="E597">
        <f>1</f>
        <v>1</v>
      </c>
      <c r="F597" t="str">
        <f t="shared" ca="1" si="18"/>
        <v>{\"featureType\":\"poi.services.ev_charging_station\",\"elementType\":\"labels.text.stroke\",\"stylers\":[{\"visibility\":\"on\"},{\"color\":\"#253963\"},{\"weight\":1}]},</v>
      </c>
    </row>
    <row r="598" spans="1:6">
      <c r="A598" s="7" t="s">
        <v>40</v>
      </c>
      <c r="B598" t="str" cm="1">
        <f t="array" ref="B598">INDEX('CONSTRUCTION 7 Types'!A:A,COUNTIF(A$2:A598,A598))</f>
        <v>labels.text.stroke</v>
      </c>
      <c r="C598" t="s">
        <v>245</v>
      </c>
      <c r="D598" t="str">
        <f t="shared" ca="1" si="19"/>
        <v>A6FE85</v>
      </c>
      <c r="E598">
        <f>1</f>
        <v>1</v>
      </c>
      <c r="F598" t="str">
        <f t="shared" ca="1" si="18"/>
        <v>{\"featureType\":\"poi.services.gas_station\",\"elementType\":\"labels.text.stroke\",\"stylers\":[{\"visibility\":\"on\"},{\"color\":\"#A6FE85\"},{\"weight\":1}]},</v>
      </c>
    </row>
    <row r="599" spans="1:6">
      <c r="A599" s="7" t="s">
        <v>41</v>
      </c>
      <c r="B599" t="str" cm="1">
        <f t="array" ref="B599">INDEX('CONSTRUCTION 7 Types'!A:A,COUNTIF(A$2:A599,A599))</f>
        <v>labels.text.stroke</v>
      </c>
      <c r="C599" t="s">
        <v>245</v>
      </c>
      <c r="D599" t="str">
        <f t="shared" ca="1" si="19"/>
        <v>4E1C32</v>
      </c>
      <c r="E599">
        <f>1</f>
        <v>1</v>
      </c>
      <c r="F599" t="str">
        <f t="shared" ca="1" si="18"/>
        <v>{\"featureType\":\"poi.services.parking_lot\",\"elementType\":\"labels.text.stroke\",\"stylers\":[{\"visibility\":\"on\"},{\"color\":\"#4E1C32\"},{\"weight\":1}]},</v>
      </c>
    </row>
    <row r="600" spans="1:6">
      <c r="A600" s="7" t="s">
        <v>42</v>
      </c>
      <c r="B600" t="str" cm="1">
        <f t="array" ref="B600">INDEX('CONSTRUCTION 7 Types'!A:A,COUNTIF(A$2:A600,A600))</f>
        <v>labels.text.stroke</v>
      </c>
      <c r="C600" t="s">
        <v>245</v>
      </c>
      <c r="D600" t="str">
        <f t="shared" ca="1" si="19"/>
        <v>1D2D1E</v>
      </c>
      <c r="E600">
        <f>1</f>
        <v>1</v>
      </c>
      <c r="F600" t="str">
        <f t="shared" ca="1" si="18"/>
        <v>{\"featureType\":\"poi.services.post_office\",\"elementType\":\"labels.text.stroke\",\"stylers\":[{\"visibility\":\"on\"},{\"color\":\"#1D2D1E\"},{\"weight\":1}]},</v>
      </c>
    </row>
    <row r="601" spans="1:6">
      <c r="A601" s="7" t="s">
        <v>43</v>
      </c>
      <c r="B601" t="str" cm="1">
        <f t="array" ref="B601">INDEX('CONSTRUCTION 7 Types'!A:A,COUNTIF(A$2:A601,A601))</f>
        <v>labels.text.stroke</v>
      </c>
      <c r="C601" t="s">
        <v>245</v>
      </c>
      <c r="D601" t="str">
        <f t="shared" ca="1" si="19"/>
        <v>B7F7EA</v>
      </c>
      <c r="E601">
        <f>1</f>
        <v>1</v>
      </c>
      <c r="F601" t="str">
        <f t="shared" ca="1" si="18"/>
        <v>{\"featureType\":\"poi.services.rest_stop\",\"elementType\":\"labels.text.stroke\",\"stylers\":[{\"visibility\":\"on\"},{\"color\":\"#B7F7EA\"},{\"weight\":1}]},</v>
      </c>
    </row>
    <row r="602" spans="1:6">
      <c r="A602" s="7" t="s">
        <v>44</v>
      </c>
      <c r="B602" t="str" cm="1">
        <f t="array" ref="B602">INDEX('CONSTRUCTION 7 Types'!A:A,COUNTIF(A$2:A602,A602))</f>
        <v>labels.text.stroke</v>
      </c>
      <c r="C602" t="s">
        <v>245</v>
      </c>
      <c r="D602" t="str">
        <f t="shared" ca="1" si="19"/>
        <v>D731C9</v>
      </c>
      <c r="E602">
        <f>1</f>
        <v>1</v>
      </c>
      <c r="F602" t="str">
        <f t="shared" ca="1" si="18"/>
        <v>{\"featureType\":\"poi.services.restroom\",\"elementType\":\"labels.text.stroke\",\"stylers\":[{\"visibility\":\"on\"},{\"color\":\"#D731C9\"},{\"weight\":1}]},</v>
      </c>
    </row>
    <row r="603" spans="1:6">
      <c r="A603" s="7" t="s">
        <v>45</v>
      </c>
      <c r="B603" t="str" cm="1">
        <f t="array" ref="B603">INDEX('CONSTRUCTION 7 Types'!A:A,COUNTIF(A$2:A603,A603))</f>
        <v>labels.text.stroke</v>
      </c>
      <c r="C603" t="s">
        <v>245</v>
      </c>
      <c r="D603" t="str">
        <f t="shared" ca="1" si="19"/>
        <v>CF164B</v>
      </c>
      <c r="E603">
        <f>1</f>
        <v>1</v>
      </c>
      <c r="F603" t="str">
        <f t="shared" ca="1" si="18"/>
        <v>{\"featureType\":\"poi.transit_poi\",\"elementType\":\"labels.text.stroke\",\"stylers\":[{\"visibility\":\"on\"},{\"color\":\"#CF164B\"},{\"weight\":1}]},</v>
      </c>
    </row>
    <row r="604" spans="1:6">
      <c r="A604" s="7" t="s">
        <v>46</v>
      </c>
      <c r="B604" t="str" cm="1">
        <f t="array" ref="B604">INDEX('CONSTRUCTION 7 Types'!A:A,COUNTIF(A$2:A604,A604))</f>
        <v>labels.text.stroke</v>
      </c>
      <c r="C604" t="s">
        <v>245</v>
      </c>
      <c r="D604" t="str">
        <f t="shared" ca="1" si="19"/>
        <v>8E4328</v>
      </c>
      <c r="E604">
        <f>1</f>
        <v>1</v>
      </c>
      <c r="F604" t="str">
        <f t="shared" ca="1" si="18"/>
        <v>{\"featureType\":\"poi.transit_poi.airport\",\"elementType\":\"labels.text.stroke\",\"stylers\":[{\"visibility\":\"on\"},{\"color\":\"#8E4328\"},{\"weight\":1}]},</v>
      </c>
    </row>
    <row r="605" spans="1:6">
      <c r="A605" s="7" t="s">
        <v>47</v>
      </c>
      <c r="B605" t="str" cm="1">
        <f t="array" ref="B605">INDEX('CONSTRUCTION 7 Types'!A:A,COUNTIF(A$2:A605,A605))</f>
        <v>labels.text.stroke</v>
      </c>
      <c r="C605" t="s">
        <v>245</v>
      </c>
      <c r="D605" t="str">
        <f t="shared" ca="1" si="19"/>
        <v>192B78</v>
      </c>
      <c r="E605">
        <f>1</f>
        <v>1</v>
      </c>
      <c r="F605" t="str">
        <f t="shared" ca="1" si="18"/>
        <v>{\"featureType\":\"poi.other_poi\",\"elementType\":\"labels.text.stroke\",\"stylers\":[{\"visibility\":\"on\"},{\"color\":\"#192B78\"},{\"weight\":1}]},</v>
      </c>
    </row>
    <row r="606" spans="1:6">
      <c r="A606" s="7" t="s">
        <v>48</v>
      </c>
      <c r="B606" t="str" cm="1">
        <f t="array" ref="B606">INDEX('CONSTRUCTION 7 Types'!A:A,COUNTIF(A$2:A606,A606))</f>
        <v>labels.text.stroke</v>
      </c>
      <c r="C606" t="s">
        <v>245</v>
      </c>
      <c r="D606" t="str">
        <f t="shared" ca="1" si="19"/>
        <v>246E27</v>
      </c>
      <c r="E606">
        <f>1</f>
        <v>1</v>
      </c>
      <c r="F606" t="str">
        <f t="shared" ca="1" si="18"/>
        <v>{\"featureType\":\"poi.other_poi.bridge\",\"elementType\":\"labels.text.stroke\",\"stylers\":[{\"visibility\":\"on\"},{\"color\":\"#246E27\"},{\"weight\":1}]},</v>
      </c>
    </row>
    <row r="607" spans="1:6">
      <c r="A607" s="7" t="s">
        <v>49</v>
      </c>
      <c r="B607" t="str" cm="1">
        <f t="array" ref="B607">INDEX('CONSTRUCTION 7 Types'!A:A,COUNTIF(A$2:A607,A607))</f>
        <v>labels.text.stroke</v>
      </c>
      <c r="C607" t="s">
        <v>245</v>
      </c>
      <c r="D607" t="str">
        <f t="shared" ca="1" si="19"/>
        <v>2516CA</v>
      </c>
      <c r="E607">
        <f>1</f>
        <v>1</v>
      </c>
      <c r="F607" t="str">
        <f t="shared" ca="1" si="18"/>
        <v>{\"featureType\":\"poi.other_poi.cemetery\",\"elementType\":\"labels.text.stroke\",\"stylers\":[{\"visibility\":\"on\"},{\"color\":\"#2516CA\"},{\"weight\":1}]},</v>
      </c>
    </row>
    <row r="608" spans="1:6">
      <c r="A608" s="7" t="s">
        <v>50</v>
      </c>
      <c r="B608" t="str" cm="1">
        <f t="array" ref="B608">INDEX('CONSTRUCTION 7 Types'!A:A,COUNTIF(A$2:A608,A608))</f>
        <v>labels.text.stroke</v>
      </c>
      <c r="C608" t="s">
        <v>245</v>
      </c>
      <c r="D608" t="str">
        <f t="shared" ca="1" si="19"/>
        <v>47B7DA</v>
      </c>
      <c r="E608">
        <f>1</f>
        <v>1</v>
      </c>
      <c r="F608" t="str">
        <f t="shared" ca="1" si="18"/>
        <v>{\"featureType\":\"poi.other_poi.government\",\"elementType\":\"labels.text.stroke\",\"stylers\":[{\"visibility\":\"on\"},{\"color\":\"#47B7DA\"},{\"weight\":1}]},</v>
      </c>
    </row>
    <row r="609" spans="1:6">
      <c r="A609" s="7" t="s">
        <v>51</v>
      </c>
      <c r="B609" t="str" cm="1">
        <f t="array" ref="B609">INDEX('CONSTRUCTION 7 Types'!A:A,COUNTIF(A$2:A609,A609))</f>
        <v>labels.text.stroke</v>
      </c>
      <c r="C609" t="s">
        <v>245</v>
      </c>
      <c r="D609" t="str">
        <f t="shared" ca="1" si="19"/>
        <v>56D42F</v>
      </c>
      <c r="E609">
        <f>1</f>
        <v>1</v>
      </c>
      <c r="F609" t="str">
        <f t="shared" ca="1" si="18"/>
        <v>{\"featureType\":\"poi.other_poi.library\",\"elementType\":\"labels.text.stroke\",\"stylers\":[{\"visibility\":\"on\"},{\"color\":\"#56D42F\"},{\"weight\":1}]},</v>
      </c>
    </row>
    <row r="610" spans="1:6">
      <c r="A610" s="7" t="s">
        <v>52</v>
      </c>
      <c r="B610" t="str" cm="1">
        <f t="array" ref="B610">INDEX('CONSTRUCTION 7 Types'!A:A,COUNTIF(A$2:A610,A610))</f>
        <v>labels.text.stroke</v>
      </c>
      <c r="C610" t="s">
        <v>245</v>
      </c>
      <c r="D610" t="str">
        <f t="shared" ca="1" si="19"/>
        <v>C20BD8</v>
      </c>
      <c r="E610">
        <f>1</f>
        <v>1</v>
      </c>
      <c r="F610" t="str">
        <f t="shared" ca="1" si="18"/>
        <v>{\"featureType\":\"poi.other_poi.military\",\"elementType\":\"labels.text.stroke\",\"stylers\":[{\"visibility\":\"on\"},{\"color\":\"#C20BD8\"},{\"weight\":1}]},</v>
      </c>
    </row>
    <row r="611" spans="1:6">
      <c r="A611" s="7" t="s">
        <v>53</v>
      </c>
      <c r="B611" t="str" cm="1">
        <f t="array" ref="B611">INDEX('CONSTRUCTION 7 Types'!A:A,COUNTIF(A$2:A611,A611))</f>
        <v>labels.text.stroke</v>
      </c>
      <c r="C611" t="s">
        <v>245</v>
      </c>
      <c r="D611" t="str">
        <f t="shared" ca="1" si="19"/>
        <v>9746E4</v>
      </c>
      <c r="E611">
        <f>1</f>
        <v>1</v>
      </c>
      <c r="F611" t="str">
        <f t="shared" ca="1" si="18"/>
        <v>{\"featureType\":\"poi.other_poi.temple\",\"elementType\":\"labels.text.stroke\",\"stylers\":[{\"visibility\":\"on\"},{\"color\":\"#9746E4\"},{\"weight\":1}]},</v>
      </c>
    </row>
    <row r="612" spans="1:6">
      <c r="A612" s="7" t="s">
        <v>54</v>
      </c>
      <c r="B612" t="str" cm="1">
        <f t="array" ref="B612">INDEX('CONSTRUCTION 7 Types'!A:A,COUNTIF(A$2:A612,A612))</f>
        <v>labels.text.stroke</v>
      </c>
      <c r="C612" t="s">
        <v>245</v>
      </c>
      <c r="D612" t="str">
        <f t="shared" ca="1" si="19"/>
        <v>48CA55</v>
      </c>
      <c r="E612">
        <f>1</f>
        <v>1</v>
      </c>
      <c r="F612" t="str">
        <f t="shared" ca="1" si="18"/>
        <v>{\"featureType\":\"poi.other_poi.school\",\"elementType\":\"labels.text.stroke\",\"stylers\":[{\"visibility\":\"on\"},{\"color\":\"#48CA55\"},{\"weight\":1}]},</v>
      </c>
    </row>
    <row r="613" spans="1:6">
      <c r="A613" s="7" t="s">
        <v>55</v>
      </c>
      <c r="B613" t="str" cm="1">
        <f t="array" ref="B613">INDEX('CONSTRUCTION 7 Types'!A:A,COUNTIF(A$2:A613,A613))</f>
        <v>labels.text.stroke</v>
      </c>
      <c r="C613" t="s">
        <v>245</v>
      </c>
      <c r="D613" t="str">
        <f t="shared" ca="1" si="19"/>
        <v>C8B9D3</v>
      </c>
      <c r="E613">
        <f>1</f>
        <v>1</v>
      </c>
      <c r="F613" t="str">
        <f t="shared" ca="1" si="18"/>
        <v>{\"featureType\":\"poi.other_poi.town_square\",\"elementType\":\"labels.text.stroke\",\"stylers\":[{\"visibility\":\"on\"},{\"color\":\"#C8B9D3\"},{\"weight\":1}]},</v>
      </c>
    </row>
    <row r="614" spans="1:6">
      <c r="A614" s="7" t="s">
        <v>56</v>
      </c>
      <c r="B614" t="str" cm="1">
        <f t="array" ref="B614">INDEX('CONSTRUCTION 7 Types'!A:A,COUNTIF(A$2:A614,A614))</f>
        <v>labels.text.stroke</v>
      </c>
      <c r="C614" t="s">
        <v>245</v>
      </c>
      <c r="D614" t="str">
        <f t="shared" ca="1" si="19"/>
        <v>833EBC</v>
      </c>
      <c r="E614">
        <f>1</f>
        <v>1</v>
      </c>
      <c r="F614" t="str">
        <f t="shared" ca="1" si="18"/>
        <v>{\"featureType\":\"administrative\",\"elementType\":\"labels.text.stroke\",\"stylers\":[{\"visibility\":\"on\"},{\"color\":\"#833EBC\"},{\"weight\":1}]},</v>
      </c>
    </row>
    <row r="615" spans="1:6">
      <c r="A615" s="7" t="s">
        <v>57</v>
      </c>
      <c r="B615" t="str" cm="1">
        <f t="array" ref="B615">INDEX('CONSTRUCTION 7 Types'!A:A,COUNTIF(A$2:A615,A615))</f>
        <v>labels.text.stroke</v>
      </c>
      <c r="C615" t="s">
        <v>245</v>
      </c>
      <c r="D615" t="str">
        <f t="shared" ca="1" si="19"/>
        <v>BF62DD</v>
      </c>
      <c r="E615">
        <f>1</f>
        <v>1</v>
      </c>
      <c r="F615" t="str">
        <f t="shared" ca="1" si="18"/>
        <v>{\"featureType\":\"administrative.country\",\"elementType\":\"labels.text.stroke\",\"stylers\":[{\"visibility\":\"on\"},{\"color\":\"#BF62DD\"},{\"weight\":1}]},</v>
      </c>
    </row>
    <row r="616" spans="1:6">
      <c r="A616" s="7" t="s">
        <v>58</v>
      </c>
      <c r="B616" t="str" cm="1">
        <f t="array" ref="B616">INDEX('CONSTRUCTION 7 Types'!A:A,COUNTIF(A$2:A616,A616))</f>
        <v>labels.text.stroke</v>
      </c>
      <c r="C616" t="s">
        <v>245</v>
      </c>
      <c r="D616" t="str">
        <f t="shared" ca="1" si="19"/>
        <v>194CF2</v>
      </c>
      <c r="E616">
        <f>1</f>
        <v>1</v>
      </c>
      <c r="F616" t="str">
        <f t="shared" ca="1" si="18"/>
        <v>{\"featureType\":\"administrative.international_border\",\"elementType\":\"labels.text.stroke\",\"stylers\":[{\"visibility\":\"on\"},{\"color\":\"#194CF2\"},{\"weight\":1}]},</v>
      </c>
    </row>
    <row r="617" spans="1:6">
      <c r="A617" s="7" t="s">
        <v>59</v>
      </c>
      <c r="B617" t="str" cm="1">
        <f t="array" ref="B617">INDEX('CONSTRUCTION 7 Types'!A:A,COUNTIF(A$2:A617,A617))</f>
        <v>labels.text.stroke</v>
      </c>
      <c r="C617" t="s">
        <v>245</v>
      </c>
      <c r="D617" t="str">
        <f t="shared" ca="1" si="19"/>
        <v>23DFE7</v>
      </c>
      <c r="E617">
        <f>1</f>
        <v>1</v>
      </c>
      <c r="F617" t="str">
        <f t="shared" ca="1" si="18"/>
        <v>{\"featureType\":\"administrative.reservation\",\"elementType\":\"labels.text.stroke\",\"stylers\":[{\"visibility\":\"on\"},{\"color\":\"#23DFE7\"},{\"weight\":1}]},</v>
      </c>
    </row>
    <row r="618" spans="1:6">
      <c r="A618" s="7" t="s">
        <v>60</v>
      </c>
      <c r="B618" t="str" cm="1">
        <f t="array" ref="B618">INDEX('CONSTRUCTION 7 Types'!A:A,COUNTIF(A$2:A618,A618))</f>
        <v>labels.text.stroke</v>
      </c>
      <c r="C618" t="s">
        <v>245</v>
      </c>
      <c r="D618" t="str">
        <f t="shared" ca="1" si="19"/>
        <v>7096A3</v>
      </c>
      <c r="E618">
        <f>1</f>
        <v>1</v>
      </c>
      <c r="F618" t="str">
        <f t="shared" ca="1" si="18"/>
        <v>{\"featureType\":\"administrative.top_level_admin\",\"elementType\":\"labels.text.stroke\",\"stylers\":[{\"visibility\":\"on\"},{\"color\":\"#7096A3\"},{\"weight\":1}]},</v>
      </c>
    </row>
    <row r="619" spans="1:6">
      <c r="A619" s="7" t="s">
        <v>61</v>
      </c>
      <c r="B619" t="str" cm="1">
        <f t="array" ref="B619">INDEX('CONSTRUCTION 7 Types'!A:A,COUNTIF(A$2:A619,A619))</f>
        <v>labels.text.stroke</v>
      </c>
      <c r="C619" t="s">
        <v>245</v>
      </c>
      <c r="D619" t="str">
        <f t="shared" ca="1" si="19"/>
        <v>48DCC4</v>
      </c>
      <c r="E619">
        <f>1</f>
        <v>1</v>
      </c>
      <c r="F619" t="str">
        <f t="shared" ca="1" si="18"/>
        <v>{\"featureType\":\"administrative.base_city\",\"elementType\":\"labels.text.stroke\",\"stylers\":[{\"visibility\":\"on\"},{\"color\":\"#48DCC4\"},{\"weight\":1}]},</v>
      </c>
    </row>
    <row r="620" spans="1:6">
      <c r="A620" s="7" t="s">
        <v>62</v>
      </c>
      <c r="B620" t="str" cm="1">
        <f t="array" ref="B620">INDEX('CONSTRUCTION 7 Types'!A:A,COUNTIF(A$2:A620,A620))</f>
        <v>labels.text.stroke</v>
      </c>
      <c r="C620" t="s">
        <v>245</v>
      </c>
      <c r="D620" t="str">
        <f t="shared" ca="1" si="19"/>
        <v>E11370</v>
      </c>
      <c r="E620">
        <f>1</f>
        <v>1</v>
      </c>
      <c r="F620" t="str">
        <f t="shared" ca="1" si="18"/>
        <v>{\"featureType\":\"administrative.sublocality\",\"elementType\":\"labels.text.stroke\",\"stylers\":[{\"visibility\":\"on\"},{\"color\":\"#E11370\"},{\"weight\":1}]},</v>
      </c>
    </row>
    <row r="621" spans="1:6">
      <c r="A621" s="7" t="s">
        <v>63</v>
      </c>
      <c r="B621" t="str" cm="1">
        <f t="array" ref="B621">INDEX('CONSTRUCTION 7 Types'!A:A,COUNTIF(A$2:A621,A621))</f>
        <v>labels.text.stroke</v>
      </c>
      <c r="C621" t="s">
        <v>245</v>
      </c>
      <c r="D621" t="str">
        <f t="shared" ca="1" si="19"/>
        <v>573C89</v>
      </c>
      <c r="E621">
        <f>1</f>
        <v>1</v>
      </c>
      <c r="F621" t="str">
        <f t="shared" ca="1" si="18"/>
        <v>{\"featureType\":\"administrative.neighborhood\",\"elementType\":\"labels.text.stroke\",\"stylers\":[{\"visibility\":\"on\"},{\"color\":\"#573C89\"},{\"weight\":1}]},</v>
      </c>
    </row>
    <row r="622" spans="1:6">
      <c r="A622" s="7" t="s">
        <v>64</v>
      </c>
      <c r="B622" t="str" cm="1">
        <f t="array" ref="B622">INDEX('CONSTRUCTION 7 Types'!A:A,COUNTIF(A$2:A622,A622))</f>
        <v>labels.text.stroke</v>
      </c>
      <c r="C622" t="s">
        <v>245</v>
      </c>
      <c r="D622" t="str">
        <f t="shared" ca="1" si="19"/>
        <v>9F45D4</v>
      </c>
      <c r="E622">
        <f>1</f>
        <v>1</v>
      </c>
      <c r="F622" t="str">
        <f t="shared" ca="1" si="18"/>
        <v>{\"featureType\":\"administrative.parcel\",\"elementType\":\"labels.text.stroke\",\"stylers\":[{\"visibility\":\"on\"},{\"color\":\"#9F45D4\"},{\"weight\":1}]},</v>
      </c>
    </row>
    <row r="623" spans="1:6">
      <c r="A623" s="7" t="s">
        <v>65</v>
      </c>
      <c r="B623" t="str" cm="1">
        <f t="array" ref="B623">INDEX('CONSTRUCTION 7 Types'!A:A,COUNTIF(A$2:A623,A623))</f>
        <v>labels.text.stroke</v>
      </c>
      <c r="C623" t="s">
        <v>245</v>
      </c>
      <c r="D623" t="str">
        <f t="shared" ca="1" si="19"/>
        <v>4F39FE</v>
      </c>
      <c r="E623">
        <f>1</f>
        <v>1</v>
      </c>
      <c r="F623" t="str">
        <f t="shared" ca="1" si="18"/>
        <v>{\"featureType\":\"transportation\",\"elementType\":\"labels.text.stroke\",\"stylers\":[{\"visibility\":\"on\"},{\"color\":\"#4F39FE\"},{\"weight\":1}]},</v>
      </c>
    </row>
    <row r="624" spans="1:6">
      <c r="A624" s="7" t="s">
        <v>66</v>
      </c>
      <c r="B624" t="str" cm="1">
        <f t="array" ref="B624">INDEX('CONSTRUCTION 7 Types'!A:A,COUNTIF(A$2:A624,A624))</f>
        <v>labels.text.stroke</v>
      </c>
      <c r="C624" t="s">
        <v>245</v>
      </c>
      <c r="D624" t="str">
        <f t="shared" ca="1" si="19"/>
        <v>C584A3</v>
      </c>
      <c r="E624">
        <f>1</f>
        <v>1</v>
      </c>
      <c r="F624" t="str">
        <f t="shared" ca="1" si="18"/>
        <v>{\"featureType\":\"transportation.all_buildings\",\"elementType\":\"labels.text.stroke\",\"stylers\":[{\"visibility\":\"on\"},{\"color\":\"#C584A3\"},{\"weight\":1}]},</v>
      </c>
    </row>
    <row r="625" spans="1:6">
      <c r="A625" s="7" t="s">
        <v>67</v>
      </c>
      <c r="B625" t="str" cm="1">
        <f t="array" ref="B625">INDEX('CONSTRUCTION 7 Types'!A:A,COUNTIF(A$2:A625,A625))</f>
        <v>labels.text.stroke</v>
      </c>
      <c r="C625" t="s">
        <v>245</v>
      </c>
      <c r="D625" t="str">
        <f t="shared" ca="1" si="19"/>
        <v>0538AD</v>
      </c>
      <c r="E625">
        <f>1</f>
        <v>1</v>
      </c>
      <c r="F625" t="str">
        <f t="shared" ca="1" si="18"/>
        <v>{\"featureType\":\"transportation.corridor\",\"elementType\":\"labels.text.stroke\",\"stylers\":[{\"visibility\":\"on\"},{\"color\":\"#0538AD\"},{\"weight\":1}]},</v>
      </c>
    </row>
    <row r="626" spans="1:6">
      <c r="A626" s="7" t="s">
        <v>68</v>
      </c>
      <c r="B626" t="str" cm="1">
        <f t="array" ref="B626">INDEX('CONSTRUCTION 7 Types'!A:A,COUNTIF(A$2:A626,A626))</f>
        <v>labels.text.stroke</v>
      </c>
      <c r="C626" t="s">
        <v>245</v>
      </c>
      <c r="D626" t="str">
        <f t="shared" ca="1" si="19"/>
        <v>0D994F</v>
      </c>
      <c r="E626">
        <f>1</f>
        <v>1</v>
      </c>
      <c r="F626" t="str">
        <f t="shared" ca="1" si="18"/>
        <v>{\"featureType\":\"transportation.road\",\"elementType\":\"labels.text.stroke\",\"stylers\":[{\"visibility\":\"on\"},{\"color\":\"#0D994F\"},{\"weight\":1}]},</v>
      </c>
    </row>
    <row r="627" spans="1:6">
      <c r="A627" s="7" t="s">
        <v>69</v>
      </c>
      <c r="B627" t="str" cm="1">
        <f t="array" ref="B627">INDEX('CONSTRUCTION 7 Types'!A:A,COUNTIF(A$2:A627,A627))</f>
        <v>labels.text.stroke</v>
      </c>
      <c r="C627" t="s">
        <v>245</v>
      </c>
      <c r="D627" t="str">
        <f t="shared" ca="1" si="19"/>
        <v>A451F8</v>
      </c>
      <c r="E627">
        <f>1</f>
        <v>1</v>
      </c>
      <c r="F627" t="str">
        <f t="shared" ca="1" si="18"/>
        <v>{\"featureType\":\"transportation.road.non_traffic\",\"elementType\":\"labels.text.stroke\",\"stylers\":[{\"visibility\":\"on\"},{\"color\":\"#A451F8\"},{\"weight\":1}]},</v>
      </c>
    </row>
    <row r="628" spans="1:6">
      <c r="A628" s="7" t="s">
        <v>70</v>
      </c>
      <c r="B628" t="str" cm="1">
        <f t="array" ref="B628">INDEX('CONSTRUCTION 7 Types'!A:A,COUNTIF(A$2:A628,A628))</f>
        <v>labels.text.stroke</v>
      </c>
      <c r="C628" t="s">
        <v>245</v>
      </c>
      <c r="D628" t="str">
        <f t="shared" ca="1" si="19"/>
        <v>6B02C3</v>
      </c>
      <c r="E628">
        <f>1</f>
        <v>1</v>
      </c>
      <c r="F628" t="str">
        <f t="shared" ca="1" si="18"/>
        <v>{\"featureType\":\"transportation.road.non_traffic.pedestrian_mall\",\"elementType\":\"labels.text.stroke\",\"stylers\":[{\"visibility\":\"on\"},{\"color\":\"#6B02C3\"},{\"weight\":1}]},</v>
      </c>
    </row>
    <row r="629" spans="1:6">
      <c r="A629" s="7" t="s">
        <v>71</v>
      </c>
      <c r="B629" t="str" cm="1">
        <f t="array" ref="B629">INDEX('CONSTRUCTION 7 Types'!A:A,COUNTIF(A$2:A629,A629))</f>
        <v>labels.text.stroke</v>
      </c>
      <c r="C629" t="s">
        <v>245</v>
      </c>
      <c r="D629" t="str">
        <f t="shared" ca="1" si="19"/>
        <v>415088</v>
      </c>
      <c r="E629">
        <f>1</f>
        <v>1</v>
      </c>
      <c r="F629" t="str">
        <f t="shared" ca="1" si="18"/>
        <v>{\"featureType\":\"transportation.road.non_traffic.trail\",\"elementType\":\"labels.text.stroke\",\"stylers\":[{\"visibility\":\"on\"},{\"color\":\"#415088\"},{\"weight\":1}]},</v>
      </c>
    </row>
    <row r="630" spans="1:6">
      <c r="A630" s="7" t="s">
        <v>72</v>
      </c>
      <c r="B630" t="str" cm="1">
        <f t="array" ref="B630">INDEX('CONSTRUCTION 7 Types'!A:A,COUNTIF(A$2:A630,A630))</f>
        <v>labels.text.stroke</v>
      </c>
      <c r="C630" t="s">
        <v>245</v>
      </c>
      <c r="D630" t="str">
        <f t="shared" ca="1" si="19"/>
        <v>3A42D4</v>
      </c>
      <c r="E630">
        <f>1</f>
        <v>1</v>
      </c>
      <c r="F630" t="str">
        <f t="shared" ca="1" si="18"/>
        <v>{\"featureType\":\"transportation.road.parking_aisle\",\"elementType\":\"labels.text.stroke\",\"stylers\":[{\"visibility\":\"on\"},{\"color\":\"#3A42D4\"},{\"weight\":1}]},</v>
      </c>
    </row>
    <row r="631" spans="1:6">
      <c r="A631" s="7" t="s">
        <v>73</v>
      </c>
      <c r="B631" t="str" cm="1">
        <f t="array" ref="B631">INDEX('CONSTRUCTION 7 Types'!A:A,COUNTIF(A$2:A631,A631))</f>
        <v>labels.text.stroke</v>
      </c>
      <c r="C631" t="s">
        <v>245</v>
      </c>
      <c r="D631" t="str">
        <f t="shared" ca="1" si="19"/>
        <v>1D010F</v>
      </c>
      <c r="E631">
        <f>1</f>
        <v>1</v>
      </c>
      <c r="F631" t="str">
        <f t="shared" ca="1" si="18"/>
        <v>{\"featureType\":\"transportation.road.road_shield\",\"elementType\":\"labels.text.stroke\",\"stylers\":[{\"visibility\":\"on\"},{\"color\":\"#1D010F\"},{\"weight\":1}]},</v>
      </c>
    </row>
    <row r="632" spans="1:6">
      <c r="A632" s="7" t="s">
        <v>74</v>
      </c>
      <c r="B632" t="str" cm="1">
        <f t="array" ref="B632">INDEX('CONSTRUCTION 7 Types'!A:A,COUNTIF(A$2:A632,A632))</f>
        <v>labels.text.stroke</v>
      </c>
      <c r="C632" t="s">
        <v>245</v>
      </c>
      <c r="D632" t="str">
        <f t="shared" ca="1" si="19"/>
        <v>CD7892</v>
      </c>
      <c r="E632">
        <f>1</f>
        <v>1</v>
      </c>
      <c r="F632" t="str">
        <f t="shared" ca="1" si="18"/>
        <v>{\"featureType\":\"transportation.road.normal_segment\",\"elementType\":\"labels.text.stroke\",\"stylers\":[{\"visibility\":\"on\"},{\"color\":\"#CD7892\"},{\"weight\":1}]},</v>
      </c>
    </row>
    <row r="633" spans="1:6">
      <c r="A633" s="7" t="s">
        <v>75</v>
      </c>
      <c r="B633" t="str" cm="1">
        <f t="array" ref="B633">INDEX('CONSTRUCTION 7 Types'!A:A,COUNTIF(A$2:A633,A633))</f>
        <v>labels.text.stroke</v>
      </c>
      <c r="C633" t="s">
        <v>245</v>
      </c>
      <c r="D633" t="str">
        <f t="shared" ca="1" si="19"/>
        <v>7D875D</v>
      </c>
      <c r="E633">
        <f>1</f>
        <v>1</v>
      </c>
      <c r="F633" t="str">
        <f t="shared" ca="1" si="18"/>
        <v>{\"featureType\":\"transportation.road.normal_segment.arterial\",\"elementType\":\"labels.text.stroke\",\"stylers\":[{\"visibility\":\"on\"},{\"color\":\"#7D875D\"},{\"weight\":1}]},</v>
      </c>
    </row>
    <row r="634" spans="1:6">
      <c r="A634" s="7" t="s">
        <v>76</v>
      </c>
      <c r="B634" t="str" cm="1">
        <f t="array" ref="B634">INDEX('CONSTRUCTION 7 Types'!A:A,COUNTIF(A$2:A634,A634))</f>
        <v>labels.text.stroke</v>
      </c>
      <c r="C634" t="s">
        <v>245</v>
      </c>
      <c r="D634" t="str">
        <f t="shared" ca="1" si="19"/>
        <v>AACBE3</v>
      </c>
      <c r="E634">
        <f>1</f>
        <v>1</v>
      </c>
      <c r="F634" t="str">
        <f t="shared" ca="1" si="18"/>
        <v>{\"featureType\":\"transportation.road.normal_segment.high_priority\",\"elementType\":\"labels.text.stroke\",\"stylers\":[{\"visibility\":\"on\"},{\"color\":\"#AACBE3\"},{\"weight\":1}]},</v>
      </c>
    </row>
    <row r="635" spans="1:6">
      <c r="A635" s="7" t="s">
        <v>77</v>
      </c>
      <c r="B635" t="str" cm="1">
        <f t="array" ref="B635">INDEX('CONSTRUCTION 7 Types'!A:A,COUNTIF(A$2:A635,A635))</f>
        <v>labels.text.stroke</v>
      </c>
      <c r="C635" t="s">
        <v>245</v>
      </c>
      <c r="D635" t="str">
        <f t="shared" ca="1" si="19"/>
        <v>56D5D3</v>
      </c>
      <c r="E635">
        <f>1</f>
        <v>1</v>
      </c>
      <c r="F635" t="str">
        <f t="shared" ca="1" si="18"/>
        <v>{\"featureType\":\"transportation.road.normal_segment.local_or_overpass\",\"elementType\":\"labels.text.stroke\",\"stylers\":[{\"visibility\":\"on\"},{\"color\":\"#56D5D3\"},{\"weight\":1}]},</v>
      </c>
    </row>
    <row r="636" spans="1:6">
      <c r="A636" s="7" t="s">
        <v>78</v>
      </c>
      <c r="B636" t="str" cm="1">
        <f t="array" ref="B636">INDEX('CONSTRUCTION 7 Types'!A:A,COUNTIF(A$2:A636,A636))</f>
        <v>labels.text.stroke</v>
      </c>
      <c r="C636" t="s">
        <v>245</v>
      </c>
      <c r="D636" t="str">
        <f t="shared" ca="1" si="19"/>
        <v>484069</v>
      </c>
      <c r="E636">
        <f>1</f>
        <v>1</v>
      </c>
      <c r="F636" t="str">
        <f t="shared" ca="1" si="18"/>
        <v>{\"featureType\":\"transportation.road.normal_segment.terminal\",\"elementType\":\"labels.text.stroke\",\"stylers\":[{\"visibility\":\"on\"},{\"color\":\"#484069\"},{\"weight\":1}]},</v>
      </c>
    </row>
    <row r="637" spans="1:6">
      <c r="A637" s="7" t="s">
        <v>79</v>
      </c>
      <c r="B637" t="str" cm="1">
        <f t="array" ref="B637">INDEX('CONSTRUCTION 7 Types'!A:A,COUNTIF(A$2:A637,A637))</f>
        <v>labels.text.stroke</v>
      </c>
      <c r="C637" t="s">
        <v>245</v>
      </c>
      <c r="D637" t="str">
        <f t="shared" ca="1" si="19"/>
        <v>4C3628</v>
      </c>
      <c r="E637">
        <f>1</f>
        <v>1</v>
      </c>
      <c r="F637" t="str">
        <f t="shared" ca="1" si="18"/>
        <v>{\"featureType\":\"transportation.rail\",\"elementType\":\"labels.text.stroke\",\"stylers\":[{\"visibility\":\"on\"},{\"color\":\"#4C3628\"},{\"weight\":1}]},</v>
      </c>
    </row>
    <row r="638" spans="1:6">
      <c r="A638" s="7" t="s">
        <v>80</v>
      </c>
      <c r="B638" t="str" cm="1">
        <f t="array" ref="B638">INDEX('CONSTRUCTION 7 Types'!A:A,COUNTIF(A$2:A638,A638))</f>
        <v>labels.text.stroke</v>
      </c>
      <c r="C638" t="s">
        <v>245</v>
      </c>
      <c r="D638" t="str">
        <f t="shared" ca="1" si="19"/>
        <v>4AD850</v>
      </c>
      <c r="E638">
        <f>1</f>
        <v>1</v>
      </c>
      <c r="F638" t="str">
        <f t="shared" ca="1" si="18"/>
        <v>{\"featureType\":\"transportation.transit_station_or_entrance\",\"elementType\":\"labels.text.stroke\",\"stylers\":[{\"visibility\":\"on\"},{\"color\":\"#4AD850\"},{\"weight\":1}]},</v>
      </c>
    </row>
    <row r="639" spans="1:6">
      <c r="A639" s="7" t="s">
        <v>81</v>
      </c>
      <c r="B639" t="str" cm="1">
        <f t="array" ref="B639">INDEX('CONSTRUCTION 7 Types'!A:A,COUNTIF(A$2:A639,A639))</f>
        <v>labels.text.stroke</v>
      </c>
      <c r="C639" t="s">
        <v>245</v>
      </c>
      <c r="D639" t="str">
        <f t="shared" ca="1" si="19"/>
        <v>8751EA</v>
      </c>
      <c r="E639">
        <f>1</f>
        <v>1</v>
      </c>
      <c r="F639" t="str">
        <f t="shared" ca="1" si="18"/>
        <v>{\"featureType\":\"transportation.transit_station_or_entrance.bicycle_sharing_location\",\"elementType\":\"labels.text.stroke\",\"stylers\":[{\"visibility\":\"on\"},{\"color\":\"#8751EA\"},{\"weight\":1}]},</v>
      </c>
    </row>
    <row r="640" spans="1:6">
      <c r="A640" s="7" t="s">
        <v>82</v>
      </c>
      <c r="B640" t="str" cm="1">
        <f t="array" ref="B640">INDEX('CONSTRUCTION 7 Types'!A:A,COUNTIF(A$2:A640,A640))</f>
        <v>labels.text.stroke</v>
      </c>
      <c r="C640" t="s">
        <v>245</v>
      </c>
      <c r="D640" t="str">
        <f t="shared" ca="1" si="19"/>
        <v>C87646</v>
      </c>
      <c r="E640">
        <f>1</f>
        <v>1</v>
      </c>
      <c r="F640" t="str">
        <f t="shared" ca="1" si="18"/>
        <v>{\"featureType\":\"transportation.transit_station_or_entrance.bus_station\",\"elementType\":\"labels.text.stroke\",\"stylers\":[{\"visibility\":\"on\"},{\"color\":\"#C87646\"},{\"weight\":1}]},</v>
      </c>
    </row>
    <row r="641" spans="1:6">
      <c r="A641" s="7" t="s">
        <v>83</v>
      </c>
      <c r="B641" t="str" cm="1">
        <f t="array" ref="B641">INDEX('CONSTRUCTION 7 Types'!A:A,COUNTIF(A$2:A641,A641))</f>
        <v>labels.text.stroke</v>
      </c>
      <c r="C641" t="s">
        <v>245</v>
      </c>
      <c r="D641" t="str">
        <f t="shared" ca="1" si="19"/>
        <v>7BE709</v>
      </c>
      <c r="E641">
        <f>1</f>
        <v>1</v>
      </c>
      <c r="F641" t="str">
        <f t="shared" ca="1" si="18"/>
        <v>{\"featureType\":\"transportation.transit_station_or_entrance.ferry_terminal\",\"elementType\":\"labels.text.stroke\",\"stylers\":[{\"visibility\":\"on\"},{\"color\":\"#7BE709\"},{\"weight\":1}]},</v>
      </c>
    </row>
    <row r="642" spans="1:6">
      <c r="A642" s="7" t="s">
        <v>84</v>
      </c>
      <c r="B642" t="str" cm="1">
        <f t="array" ref="B642">INDEX('CONSTRUCTION 7 Types'!A:A,COUNTIF(A$2:A642,A642))</f>
        <v>labels.text.stroke</v>
      </c>
      <c r="C642" t="s">
        <v>245</v>
      </c>
      <c r="D642" t="str">
        <f t="shared" ca="1" si="19"/>
        <v>E780DE</v>
      </c>
      <c r="E642">
        <f>1</f>
        <v>1</v>
      </c>
      <c r="F642" t="str">
        <f t="shared" ref="F642:F667" ca="1" si="20">IF(OR(AND(C642="",D642="",E642=""),AND(B642="labels.icon",D642="")),"",
SUBSTITUTE("{\""featureType\"":\"""&amp;A642&amp;"\"",\""elementType\"":\"""&amp;B642&amp;"\"",\""stylers\"":["&amp;
IF(OR(C642="",B642="labels.icon"),"","{\""visibility\"":\"""&amp;C642&amp;"\""},")&amp;
IF(D642="","","{\""color\"":\""#"&amp;D642&amp;"\""},")&amp;
IF(OR(E642="",B642="labels.icon"),"","{\""weight\"":"&amp;E642&amp;"}")&amp;
"]},",",]","]"))</f>
        <v>{\"featureType\":\"transportation.transit_station_or_entrance.funicular_station\",\"elementType\":\"labels.text.stroke\",\"stylers\":[{\"visibility\":\"on\"},{\"color\":\"#E780DE\"},{\"weight\":1}]},</v>
      </c>
    </row>
    <row r="643" spans="1:6">
      <c r="A643" s="7" t="s">
        <v>85</v>
      </c>
      <c r="B643" t="str" cm="1">
        <f t="array" ref="B643">INDEX('CONSTRUCTION 7 Types'!A:A,COUNTIF(A$2:A643,A643))</f>
        <v>labels.text.stroke</v>
      </c>
      <c r="C643" t="s">
        <v>245</v>
      </c>
      <c r="D643" t="str">
        <f t="shared" ref="D643:D667" ca="1" si="21">RIGHT("0"&amp;DEC2HEX(RANDBETWEEN(0,255)),2) &amp; RIGHT("0"&amp;DEC2HEX(RANDBETWEEN(0,255)),2) &amp; RIGHT("0"&amp;DEC2HEX(RANDBETWEEN(0,255)),2)</f>
        <v>5A04D7</v>
      </c>
      <c r="E643">
        <f>1</f>
        <v>1</v>
      </c>
      <c r="F643" t="str">
        <f t="shared" ca="1" si="20"/>
        <v>{\"featureType\":\"transportation.transit_station_or_entrance.gondola_station\",\"elementType\":\"labels.text.stroke\",\"stylers\":[{\"visibility\":\"on\"},{\"color\":\"#5A04D7\"},{\"weight\":1}]},</v>
      </c>
    </row>
    <row r="644" spans="1:6">
      <c r="A644" s="7" t="s">
        <v>86</v>
      </c>
      <c r="B644" t="str" cm="1">
        <f t="array" ref="B644">INDEX('CONSTRUCTION 7 Types'!A:A,COUNTIF(A$2:A644,A644))</f>
        <v>labels.text.stroke</v>
      </c>
      <c r="C644" t="s">
        <v>245</v>
      </c>
      <c r="D644" t="str">
        <f t="shared" ca="1" si="21"/>
        <v>169085</v>
      </c>
      <c r="E644">
        <f>1</f>
        <v>1</v>
      </c>
      <c r="F644" t="str">
        <f t="shared" ca="1" si="20"/>
        <v>{\"featureType\":\"transportation.transit_station_or_entrance.monorail_station\",\"elementType\":\"labels.text.stroke\",\"stylers\":[{\"visibility\":\"on\"},{\"color\":\"#169085\"},{\"weight\":1}]},</v>
      </c>
    </row>
    <row r="645" spans="1:6">
      <c r="A645" s="7" t="s">
        <v>87</v>
      </c>
      <c r="B645" t="str" cm="1">
        <f t="array" ref="B645">INDEX('CONSTRUCTION 7 Types'!A:A,COUNTIF(A$2:A645,A645))</f>
        <v>labels.text.stroke</v>
      </c>
      <c r="C645" t="s">
        <v>245</v>
      </c>
      <c r="D645" t="str">
        <f t="shared" ca="1" si="21"/>
        <v>D46A0B</v>
      </c>
      <c r="E645">
        <f>1</f>
        <v>1</v>
      </c>
      <c r="F645" t="str">
        <f t="shared" ca="1" si="20"/>
        <v>{\"featureType\":\"transportation.transit_station_or_entrance.rail_station\",\"elementType\":\"labels.text.stroke\",\"stylers\":[{\"visibility\":\"on\"},{\"color\":\"#D46A0B\"},{\"weight\":1}]},</v>
      </c>
    </row>
    <row r="646" spans="1:6">
      <c r="A646" s="7" t="s">
        <v>88</v>
      </c>
      <c r="B646" t="str" cm="1">
        <f t="array" ref="B646">INDEX('CONSTRUCTION 7 Types'!A:A,COUNTIF(A$2:A646,A646))</f>
        <v>labels.text.stroke</v>
      </c>
      <c r="C646" t="s">
        <v>245</v>
      </c>
      <c r="D646" t="str">
        <f t="shared" ca="1" si="21"/>
        <v>841FF1</v>
      </c>
      <c r="E646">
        <f>1</f>
        <v>1</v>
      </c>
      <c r="F646" t="str">
        <f t="shared" ca="1" si="20"/>
        <v>{\"featureType\":\"transportation.transit_station_or_entrance.rail_station.subway_station\",\"elementType\":\"labels.text.stroke\",\"stylers\":[{\"visibility\":\"on\"},{\"color\":\"#841FF1\"},{\"weight\":1}]},</v>
      </c>
    </row>
    <row r="647" spans="1:6">
      <c r="A647" s="7" t="s">
        <v>89</v>
      </c>
      <c r="B647" t="str" cm="1">
        <f t="array" ref="B647">INDEX('CONSTRUCTION 7 Types'!A:A,COUNTIF(A$2:A647,A647))</f>
        <v>labels.text.stroke</v>
      </c>
      <c r="C647" t="s">
        <v>245</v>
      </c>
      <c r="D647" t="str">
        <f t="shared" ca="1" si="21"/>
        <v>D88CB6</v>
      </c>
      <c r="E647">
        <f>1</f>
        <v>1</v>
      </c>
      <c r="F647" t="str">
        <f t="shared" ca="1" si="20"/>
        <v>{\"featureType\":\"transportation.transit_station_or_entrance.rail_station.tram_station\",\"elementType\":\"labels.text.stroke\",\"stylers\":[{\"visibility\":\"on\"},{\"color\":\"#D88CB6\"},{\"weight\":1}]},</v>
      </c>
    </row>
    <row r="648" spans="1:6">
      <c r="A648" s="7" t="s">
        <v>90</v>
      </c>
      <c r="B648" t="str" cm="1">
        <f t="array" ref="B648">INDEX('CONSTRUCTION 7 Types'!A:A,COUNTIF(A$2:A648,A648))</f>
        <v>labels.text.stroke</v>
      </c>
      <c r="C648" t="s">
        <v>245</v>
      </c>
      <c r="D648" t="str">
        <f t="shared" ca="1" si="21"/>
        <v>78C90C</v>
      </c>
      <c r="E648">
        <f>1</f>
        <v>1</v>
      </c>
      <c r="F648" t="str">
        <f t="shared" ca="1" si="20"/>
        <v>{\"featureType\":\"transportation.built_up_area\",\"elementType\":\"labels.text.stroke\",\"stylers\":[{\"visibility\":\"on\"},{\"color\":\"#78C90C\"},{\"weight\":1}]},</v>
      </c>
    </row>
    <row r="649" spans="1:6">
      <c r="A649" s="7" t="s">
        <v>91</v>
      </c>
      <c r="B649" t="str" cm="1">
        <f t="array" ref="B649">INDEX('CONSTRUCTION 7 Types'!A:A,COUNTIF(A$2:A649,A649))</f>
        <v>labels.text.stroke</v>
      </c>
      <c r="C649" t="s">
        <v>245</v>
      </c>
      <c r="D649" t="str">
        <f t="shared" ca="1" si="21"/>
        <v>B68181</v>
      </c>
      <c r="E649">
        <f>1</f>
        <v>1</v>
      </c>
      <c r="F649" t="str">
        <f t="shared" ca="1" si="20"/>
        <v>{\"featureType\":\"land\",\"elementType\":\"labels.text.stroke\",\"stylers\":[{\"visibility\":\"on\"},{\"color\":\"#B68181\"},{\"weight\":1}]},</v>
      </c>
    </row>
    <row r="650" spans="1:6">
      <c r="A650" s="7" t="s">
        <v>92</v>
      </c>
      <c r="B650" t="str" cm="1">
        <f t="array" ref="B650">INDEX('CONSTRUCTION 7 Types'!A:A,COUNTIF(A$2:A650,A650))</f>
        <v>labels.text.stroke</v>
      </c>
      <c r="C650" t="s">
        <v>245</v>
      </c>
      <c r="D650" t="str">
        <f t="shared" ca="1" si="21"/>
        <v>99D1D2</v>
      </c>
      <c r="E650">
        <f>1</f>
        <v>1</v>
      </c>
      <c r="F650" t="str">
        <f t="shared" ca="1" si="20"/>
        <v>{\"featureType\":\"land.continent\",\"elementType\":\"labels.text.stroke\",\"stylers\":[{\"visibility\":\"on\"},{\"color\":\"#99D1D2\"},{\"weight\":1}]},</v>
      </c>
    </row>
    <row r="651" spans="1:6">
      <c r="A651" s="7" t="s">
        <v>93</v>
      </c>
      <c r="B651" t="str" cm="1">
        <f t="array" ref="B651">INDEX('CONSTRUCTION 7 Types'!A:A,COUNTIF(A$2:A651,A651))</f>
        <v>labels.text.stroke</v>
      </c>
      <c r="C651" t="s">
        <v>245</v>
      </c>
      <c r="D651" t="str">
        <f t="shared" ca="1" si="21"/>
        <v>23E10F</v>
      </c>
      <c r="E651">
        <f>1</f>
        <v>1</v>
      </c>
      <c r="F651" t="str">
        <f t="shared" ca="1" si="20"/>
        <v>{\"featureType\":\"land.archipelago\",\"elementType\":\"labels.text.stroke\",\"stylers\":[{\"visibility\":\"on\"},{\"color\":\"#23E10F\"},{\"weight\":1}]},</v>
      </c>
    </row>
    <row r="652" spans="1:6">
      <c r="A652" s="7" t="s">
        <v>94</v>
      </c>
      <c r="B652" t="str" cm="1">
        <f t="array" ref="B652">INDEX('CONSTRUCTION 7 Types'!A:A,COUNTIF(A$2:A652,A652))</f>
        <v>labels.text.stroke</v>
      </c>
      <c r="C652" t="s">
        <v>245</v>
      </c>
      <c r="D652" t="str">
        <f t="shared" ca="1" si="21"/>
        <v>A21AB3</v>
      </c>
      <c r="E652">
        <f>1</f>
        <v>1</v>
      </c>
      <c r="F652" t="str">
        <f t="shared" ca="1" si="20"/>
        <v>{\"featureType\":\"land.island\",\"elementType\":\"labels.text.stroke\",\"stylers\":[{\"visibility\":\"on\"},{\"color\":\"#A21AB3\"},{\"weight\":1}]},</v>
      </c>
    </row>
    <row r="653" spans="1:6">
      <c r="A653" s="7" t="s">
        <v>95</v>
      </c>
      <c r="B653" t="str" cm="1">
        <f t="array" ref="B653">INDEX('CONSTRUCTION 7 Types'!A:A,COUNTIF(A$2:A653,A653))</f>
        <v>labels.text.stroke</v>
      </c>
      <c r="C653" t="s">
        <v>245</v>
      </c>
      <c r="D653" t="str">
        <f t="shared" ca="1" si="21"/>
        <v>976C95</v>
      </c>
      <c r="E653">
        <f>1</f>
        <v>1</v>
      </c>
      <c r="F653" t="str">
        <f t="shared" ca="1" si="20"/>
        <v>{\"featureType\":\"land.land_cover\",\"elementType\":\"labels.text.stroke\",\"stylers\":[{\"visibility\":\"on\"},{\"color\":\"#976C95\"},{\"weight\":1}]},</v>
      </c>
    </row>
    <row r="654" spans="1:6">
      <c r="A654" s="7" t="s">
        <v>96</v>
      </c>
      <c r="B654" t="str" cm="1">
        <f t="array" ref="B654">INDEX('CONSTRUCTION 7 Types'!A:A,COUNTIF(A$2:A654,A654))</f>
        <v>labels.text.stroke</v>
      </c>
      <c r="C654" t="s">
        <v>245</v>
      </c>
      <c r="D654" t="str">
        <f t="shared" ca="1" si="21"/>
        <v>813ACC</v>
      </c>
      <c r="E654">
        <f>1</f>
        <v>1</v>
      </c>
      <c r="F654" t="str">
        <f t="shared" ca="1" si="20"/>
        <v>{\"featureType\":\"land.land_cover.landsat_vegetation\",\"elementType\":\"labels.text.stroke\",\"stylers\":[{\"visibility\":\"on\"},{\"color\":\"#813ACC\"},{\"weight\":1}]},</v>
      </c>
    </row>
    <row r="655" spans="1:6">
      <c r="A655" s="7" t="s">
        <v>97</v>
      </c>
      <c r="B655" t="str" cm="1">
        <f t="array" ref="B655">INDEX('CONSTRUCTION 7 Types'!A:A,COUNTIF(A$2:A655,A655))</f>
        <v>labels.text.stroke</v>
      </c>
      <c r="C655" t="s">
        <v>245</v>
      </c>
      <c r="D655" t="str">
        <f t="shared" ca="1" si="21"/>
        <v>BCB2B1</v>
      </c>
      <c r="E655">
        <f>1</f>
        <v>1</v>
      </c>
      <c r="F655" t="str">
        <f t="shared" ca="1" si="20"/>
        <v>{\"featureType\":\"land.land_cover.landsat_vegetation.mixed_crops\",\"elementType\":\"labels.text.stroke\",\"stylers\":[{\"visibility\":\"on\"},{\"color\":\"#BCB2B1\"},{\"weight\":1}]},</v>
      </c>
    </row>
    <row r="656" spans="1:6">
      <c r="A656" s="7" t="s">
        <v>98</v>
      </c>
      <c r="B656" t="str" cm="1">
        <f t="array" ref="B656">INDEX('CONSTRUCTION 7 Types'!A:A,COUNTIF(A$2:A656,A656))</f>
        <v>labels.text.stroke</v>
      </c>
      <c r="C656" t="s">
        <v>245</v>
      </c>
      <c r="D656" t="str">
        <f t="shared" ca="1" si="21"/>
        <v>BFF9ED</v>
      </c>
      <c r="E656">
        <f>1</f>
        <v>1</v>
      </c>
      <c r="F656" t="str">
        <f t="shared" ca="1" si="20"/>
        <v>{\"featureType\":\"land.land_cover.landsat_vegetation.dry_crops\",\"elementType\":\"labels.text.stroke\",\"stylers\":[{\"visibility\":\"on\"},{\"color\":\"#BFF9ED\"},{\"weight\":1}]},</v>
      </c>
    </row>
    <row r="657" spans="1:6">
      <c r="A657" s="7" t="s">
        <v>99</v>
      </c>
      <c r="B657" t="str" cm="1">
        <f t="array" ref="B657">INDEX('CONSTRUCTION 7 Types'!A:A,COUNTIF(A$2:A657,A657))</f>
        <v>labels.text.stroke</v>
      </c>
      <c r="C657" t="s">
        <v>245</v>
      </c>
      <c r="D657" t="str">
        <f t="shared" ca="1" si="21"/>
        <v>F875C4</v>
      </c>
      <c r="E657">
        <f>1</f>
        <v>1</v>
      </c>
      <c r="F657" t="str">
        <f t="shared" ca="1" si="20"/>
        <v>{\"featureType\":\"land.land_cover.landsat_vegetation.mixed_forest\",\"elementType\":\"labels.text.stroke\",\"stylers\":[{\"visibility\":\"on\"},{\"color\":\"#F875C4\"},{\"weight\":1}]},</v>
      </c>
    </row>
    <row r="658" spans="1:6">
      <c r="A658" s="7" t="s">
        <v>100</v>
      </c>
      <c r="B658" t="str" cm="1">
        <f t="array" ref="B658">INDEX('CONSTRUCTION 7 Types'!A:A,COUNTIF(A$2:A658,A658))</f>
        <v>labels.text.stroke</v>
      </c>
      <c r="C658" t="s">
        <v>245</v>
      </c>
      <c r="D658" t="str">
        <f t="shared" ca="1" si="21"/>
        <v>817979</v>
      </c>
      <c r="E658">
        <f>1</f>
        <v>1</v>
      </c>
      <c r="F658" t="str">
        <f t="shared" ca="1" si="20"/>
        <v>{\"featureType\":\"land.land_cover.landsat_vegetation.ice\",\"elementType\":\"labels.text.stroke\",\"stylers\":[{\"visibility\":\"on\"},{\"color\":\"#817979\"},{\"weight\":1}]},</v>
      </c>
    </row>
    <row r="659" spans="1:6">
      <c r="A659" s="7" t="s">
        <v>101</v>
      </c>
      <c r="B659" t="str" cm="1">
        <f t="array" ref="B659">INDEX('CONSTRUCTION 7 Types'!A:A,COUNTIF(A$2:A659,A659))</f>
        <v>labels.text.stroke</v>
      </c>
      <c r="C659" t="s">
        <v>245</v>
      </c>
      <c r="D659" t="str">
        <f t="shared" ca="1" si="21"/>
        <v>31E5AE</v>
      </c>
      <c r="E659">
        <f>1</f>
        <v>1</v>
      </c>
      <c r="F659" t="str">
        <f t="shared" ca="1" si="20"/>
        <v>{\"featureType\":\"land.land_cover.landsat_vegetation.sand\",\"elementType\":\"labels.text.stroke\",\"stylers\":[{\"visibility\":\"on\"},{\"color\":\"#31E5AE\"},{\"weight\":1}]},</v>
      </c>
    </row>
    <row r="660" spans="1:6">
      <c r="A660" s="7" t="s">
        <v>102</v>
      </c>
      <c r="B660" t="str" cm="1">
        <f t="array" ref="B660">INDEX('CONSTRUCTION 7 Types'!A:A,COUNTIF(A$2:A660,A660))</f>
        <v>labels.text.stroke</v>
      </c>
      <c r="C660" t="s">
        <v>245</v>
      </c>
      <c r="D660" t="str">
        <f t="shared" ca="1" si="21"/>
        <v>5D1168</v>
      </c>
      <c r="E660">
        <f>1</f>
        <v>1</v>
      </c>
      <c r="F660" t="str">
        <f t="shared" ca="1" si="20"/>
        <v>{\"featureType\":\"land.land_cover.landsat_vegetation.shrub\",\"elementType\":\"labels.text.stroke\",\"stylers\":[{\"visibility\":\"on\"},{\"color\":\"#5D1168\"},{\"weight\":1}]},</v>
      </c>
    </row>
    <row r="661" spans="1:6">
      <c r="A661" s="7" t="s">
        <v>103</v>
      </c>
      <c r="B661" t="str" cm="1">
        <f t="array" ref="B661">INDEX('CONSTRUCTION 7 Types'!A:A,COUNTIF(A$2:A661,A661))</f>
        <v>labels.text.stroke</v>
      </c>
      <c r="C661" t="s">
        <v>245</v>
      </c>
      <c r="D661" t="str">
        <f t="shared" ca="1" si="21"/>
        <v>94D8C1</v>
      </c>
      <c r="E661">
        <f>1</f>
        <v>1</v>
      </c>
      <c r="F661" t="str">
        <f t="shared" ca="1" si="20"/>
        <v>{\"featureType\":\"land.land_cover.landsat_vegetation.tundra\",\"elementType\":\"labels.text.stroke\",\"stylers\":[{\"visibility\":\"on\"},{\"color\":\"#94D8C1\"},{\"weight\":1}]},</v>
      </c>
    </row>
    <row r="662" spans="1:6">
      <c r="A662" s="7" t="s">
        <v>104</v>
      </c>
      <c r="B662" t="str" cm="1">
        <f t="array" ref="B662">INDEX('CONSTRUCTION 7 Types'!A:A,COUNTIF(A$2:A662,A662))</f>
        <v>labels.text.stroke</v>
      </c>
      <c r="C662" t="s">
        <v>245</v>
      </c>
      <c r="D662" t="str">
        <f t="shared" ca="1" si="21"/>
        <v>9C0514</v>
      </c>
      <c r="E662">
        <f>1</f>
        <v>1</v>
      </c>
      <c r="F662" t="str">
        <f t="shared" ca="1" si="20"/>
        <v>{\"featureType\":\"land.water\",\"elementType\":\"labels.text.stroke\",\"stylers\":[{\"visibility\":\"on\"},{\"color\":\"#9C0514\"},{\"weight\":1}]},</v>
      </c>
    </row>
    <row r="663" spans="1:6">
      <c r="A663" s="7" t="s">
        <v>105</v>
      </c>
      <c r="B663" t="str" cm="1">
        <f t="array" ref="B663">INDEX('CONSTRUCTION 7 Types'!A:A,COUNTIF(A$2:A663,A663))</f>
        <v>labels.text.stroke</v>
      </c>
      <c r="C663" t="s">
        <v>245</v>
      </c>
      <c r="D663" t="str">
        <f t="shared" ca="1" si="21"/>
        <v>4E28D3</v>
      </c>
      <c r="E663">
        <f>1</f>
        <v>1</v>
      </c>
      <c r="F663" t="str">
        <f t="shared" ca="1" si="20"/>
        <v>{\"featureType\":\"land.water.ocean\",\"elementType\":\"labels.text.stroke\",\"stylers\":[{\"visibility\":\"on\"},{\"color\":\"#4E28D3\"},{\"weight\":1}]},</v>
      </c>
    </row>
    <row r="664" spans="1:6">
      <c r="A664" s="7" t="s">
        <v>106</v>
      </c>
      <c r="B664" t="str" cm="1">
        <f t="array" ref="B664">INDEX('CONSTRUCTION 7 Types'!A:A,COUNTIF(A$2:A664,A664))</f>
        <v>labels.text.stroke</v>
      </c>
      <c r="C664" t="s">
        <v>245</v>
      </c>
      <c r="D664" t="str">
        <f t="shared" ca="1" si="21"/>
        <v>51F661</v>
      </c>
      <c r="E664">
        <f>1</f>
        <v>1</v>
      </c>
      <c r="F664" t="str">
        <f t="shared" ca="1" si="20"/>
        <v>{\"featureType\":\"land.water.lake\",\"elementType\":\"labels.text.stroke\",\"stylers\":[{\"visibility\":\"on\"},{\"color\":\"#51F661\"},{\"weight\":1}]},</v>
      </c>
    </row>
    <row r="665" spans="1:6">
      <c r="A665" s="7" t="s">
        <v>107</v>
      </c>
      <c r="B665" t="str" cm="1">
        <f t="array" ref="B665">INDEX('CONSTRUCTION 7 Types'!A:A,COUNTIF(A$2:A665,A665))</f>
        <v>labels.text.stroke</v>
      </c>
      <c r="C665" t="s">
        <v>245</v>
      </c>
      <c r="D665" t="str">
        <f t="shared" ca="1" si="21"/>
        <v>8F224D</v>
      </c>
      <c r="E665">
        <f>1</f>
        <v>1</v>
      </c>
      <c r="F665" t="str">
        <f t="shared" ca="1" si="20"/>
        <v>{\"featureType\":\"land.water.river\",\"elementType\":\"labels.text.stroke\",\"stylers\":[{\"visibility\":\"on\"},{\"color\":\"#8F224D\"},{\"weight\":1}]},</v>
      </c>
    </row>
    <row r="666" spans="1:6">
      <c r="A666" s="7" t="s">
        <v>108</v>
      </c>
      <c r="B666" t="str" cm="1">
        <f t="array" ref="B666">INDEX('CONSTRUCTION 7 Types'!A:A,COUNTIF(A$2:A666,A666))</f>
        <v>labels.text.stroke</v>
      </c>
      <c r="C666" t="s">
        <v>245</v>
      </c>
      <c r="D666" t="str">
        <f t="shared" ca="1" si="21"/>
        <v>9A09E5</v>
      </c>
      <c r="E666">
        <f>1</f>
        <v>1</v>
      </c>
      <c r="F666" t="str">
        <f t="shared" ca="1" si="20"/>
        <v>{\"featureType\":\"land.water.misc_water\",\"elementType\":\"labels.text.stroke\",\"stylers\":[{\"visibility\":\"on\"},{\"color\":\"#9A09E5\"},{\"weight\":1}]},</v>
      </c>
    </row>
    <row r="667" spans="1:6">
      <c r="A667" s="7" t="s">
        <v>109</v>
      </c>
      <c r="B667" t="str" cm="1">
        <f t="array" ref="B667">INDEX('CONSTRUCTION 7 Types'!A:A,COUNTIF(A$2:A667,A667))</f>
        <v>labels.text.stroke</v>
      </c>
      <c r="C667" t="s">
        <v>245</v>
      </c>
      <c r="D667" t="str">
        <f t="shared" ca="1" si="21"/>
        <v>D4807D</v>
      </c>
      <c r="E667">
        <f>1</f>
        <v>1</v>
      </c>
      <c r="F667" t="str">
        <f t="shared" ca="1" si="20"/>
        <v>{\"featureType\":\"land.background\",\"elementType\":\"labels.text.stroke\",\"stylers\":[{\"visibility\":\"on\"},{\"color\":\"#D4807D\"},{\"weight\":1}]},</v>
      </c>
    </row>
    <row r="668" spans="1:6">
      <c r="A668" s="6" t="s">
        <v>110</v>
      </c>
      <c r="B668" s="8" t="str" cm="1">
        <f t="array" ref="B668">INDEX('CONSTRUCTION 7 Types'!A:A,COUNTIF(A$2:A668,A668))</f>
        <v>labels.icon</v>
      </c>
      <c r="D668" t="str">
        <f t="shared" ref="D668:D731" ca="1" si="22">RIGHT("0"&amp;DEC2HEX(RANDBETWEEN(0,255)),2) &amp; RIGHT("0"&amp;DEC2HEX(RANDBETWEEN(0,255)),2) &amp; RIGHT("0"&amp;DEC2HEX(RANDBETWEEN(0,255)),2)</f>
        <v>76798F</v>
      </c>
      <c r="F668" t="str">
        <f ca="1">IF(OR(AND(C668="",D668="",E668=""),AND(B668="labels.icon",D668="")),"",
SUBSTITUTE("{\""featureType\"":\"""&amp;A668&amp;"\"",\""elementType\"":\"""&amp;B668&amp;"\"",\""stylers\"":["&amp;
IF(OR(C668="",B668="labels.icon"),"","{\""visibility\"":\"""&amp;C668&amp;"\""},")&amp;
IF(D668="","","{\""color\"":\""#"&amp;D668&amp;"\""},")&amp;
IF(OR(E668="",B668="labels.icon"),"","{\""weight\"":"&amp;E668&amp;"}")&amp;
"]},",",]","]"))</f>
        <v>{\"featureType\":\"poi\",\"elementType\":\"labels.icon\",\"stylers\":[{\"color\":\"#76798F\"}]},</v>
      </c>
    </row>
    <row r="669" spans="1:6">
      <c r="A669" s="6" t="s">
        <v>0</v>
      </c>
      <c r="B669" s="8" t="str" cm="1">
        <f t="array" ref="B669">INDEX('CONSTRUCTION 7 Types'!A:A,COUNTIF(A$2:A669,A669))</f>
        <v>labels.icon</v>
      </c>
      <c r="D669" t="str">
        <f t="shared" ca="1" si="22"/>
        <v>2CF7B6</v>
      </c>
      <c r="F669" t="str">
        <f t="shared" ref="F669:F732" ca="1" si="23">IF(OR(AND(C669="",D669="",E669=""),AND(B669="labels.icon",D669="")),"",
SUBSTITUTE("{\""featureType\"":\"""&amp;A669&amp;"\"",\""elementType\"":\"""&amp;B669&amp;"\"",\""stylers\"":["&amp;
IF(OR(C669="",B669="labels.icon"),"","{\""visibility\"":\"""&amp;C669&amp;"\""},")&amp;
IF(D669="","","{\""color\"":\""#"&amp;D669&amp;"\""},")&amp;
IF(OR(E669="",B669="labels.icon"),"","{\""weight\"":"&amp;E669&amp;"}")&amp;
"]},",",]","]"))</f>
        <v>{\"featureType\":\"poi.emergency\",\"elementType\":\"labels.icon\",\"stylers\":[{\"color\":\"#2CF7B6\"}]},</v>
      </c>
    </row>
    <row r="670" spans="1:6">
      <c r="A670" s="6" t="s">
        <v>1</v>
      </c>
      <c r="B670" s="8" t="str" cm="1">
        <f t="array" ref="B670">INDEX('CONSTRUCTION 7 Types'!A:A,COUNTIF(A$2:A670,A670))</f>
        <v>labels.icon</v>
      </c>
      <c r="D670" t="str">
        <f t="shared" ca="1" si="22"/>
        <v>99BEA1</v>
      </c>
      <c r="F670" t="str">
        <f t="shared" ca="1" si="23"/>
        <v>{\"featureType\":\"poi.emergency.fire\",\"elementType\":\"labels.icon\",\"stylers\":[{\"color\":\"#99BEA1\"}]},</v>
      </c>
    </row>
    <row r="671" spans="1:6">
      <c r="A671" s="6" t="s">
        <v>2</v>
      </c>
      <c r="B671" s="8" t="str" cm="1">
        <f t="array" ref="B671">INDEX('CONSTRUCTION 7 Types'!A:A,COUNTIF(A$2:A671,A671))</f>
        <v>labels.icon</v>
      </c>
      <c r="D671" t="str">
        <f t="shared" ca="1" si="22"/>
        <v>2B38EC</v>
      </c>
      <c r="F671" t="str">
        <f t="shared" ca="1" si="23"/>
        <v>{\"featureType\":\"poi.emergency.hospital\",\"elementType\":\"labels.icon\",\"stylers\":[{\"color\":\"#2B38EC\"}]},</v>
      </c>
    </row>
    <row r="672" spans="1:6">
      <c r="A672" s="6" t="s">
        <v>3</v>
      </c>
      <c r="B672" s="8" t="str" cm="1">
        <f t="array" ref="B672">INDEX('CONSTRUCTION 7 Types'!A:A,COUNTIF(A$2:A672,A672))</f>
        <v>labels.icon</v>
      </c>
      <c r="D672" t="str">
        <f t="shared" ca="1" si="22"/>
        <v>518A5F</v>
      </c>
      <c r="F672" t="str">
        <f t="shared" ca="1" si="23"/>
        <v>{\"featureType\":\"poi.emergency.pharmacy\",\"elementType\":\"labels.icon\",\"stylers\":[{\"color\":\"#518A5F\"}]},</v>
      </c>
    </row>
    <row r="673" spans="1:6">
      <c r="A673" s="6" t="s">
        <v>4</v>
      </c>
      <c r="B673" s="8" t="str" cm="1">
        <f t="array" ref="B673">INDEX('CONSTRUCTION 7 Types'!A:A,COUNTIF(A$2:A673,A673))</f>
        <v>labels.icon</v>
      </c>
      <c r="D673" t="str">
        <f t="shared" ca="1" si="22"/>
        <v>82EC42</v>
      </c>
      <c r="F673" t="str">
        <f t="shared" ca="1" si="23"/>
        <v>{\"featureType\":\"poi.emergency.police\",\"elementType\":\"labels.icon\",\"stylers\":[{\"color\":\"#82EC42\"}]},</v>
      </c>
    </row>
    <row r="674" spans="1:6">
      <c r="A674" s="6" t="s">
        <v>5</v>
      </c>
      <c r="B674" s="8" t="str" cm="1">
        <f t="array" ref="B674">INDEX('CONSTRUCTION 7 Types'!A:A,COUNTIF(A$2:A674,A674))</f>
        <v>labels.icon</v>
      </c>
      <c r="D674" t="str">
        <f t="shared" ca="1" si="22"/>
        <v>CD7DF9</v>
      </c>
      <c r="F674" t="str">
        <f t="shared" ca="1" si="23"/>
        <v>{\"featureType\":\"poi.entertainment\",\"elementType\":\"labels.icon\",\"stylers\":[{\"color\":\"#CD7DF9\"}]},</v>
      </c>
    </row>
    <row r="675" spans="1:6">
      <c r="A675" s="6" t="s">
        <v>6</v>
      </c>
      <c r="B675" s="8" t="str" cm="1">
        <f t="array" ref="B675">INDEX('CONSTRUCTION 7 Types'!A:A,COUNTIF(A$2:A675,A675))</f>
        <v>labels.icon</v>
      </c>
      <c r="D675" t="str">
        <f t="shared" ca="1" si="22"/>
        <v>2282FC</v>
      </c>
      <c r="F675" t="str">
        <f t="shared" ca="1" si="23"/>
        <v>{\"featureType\":\"poi.entertainment.arts\",\"elementType\":\"labels.icon\",\"stylers\":[{\"color\":\"#2282FC\"}]},</v>
      </c>
    </row>
    <row r="676" spans="1:6">
      <c r="A676" s="6" t="s">
        <v>7</v>
      </c>
      <c r="B676" s="8" t="str" cm="1">
        <f t="array" ref="B676">INDEX('CONSTRUCTION 7 Types'!A:A,COUNTIF(A$2:A676,A676))</f>
        <v>labels.icon</v>
      </c>
      <c r="D676" t="str">
        <f t="shared" ca="1" si="22"/>
        <v>2B217C</v>
      </c>
      <c r="F676" t="str">
        <f t="shared" ca="1" si="23"/>
        <v>{\"featureType\":\"poi.entertainment.casino\",\"elementType\":\"labels.icon\",\"stylers\":[{\"color\":\"#2B217C\"}]},</v>
      </c>
    </row>
    <row r="677" spans="1:6">
      <c r="A677" s="6" t="s">
        <v>8</v>
      </c>
      <c r="B677" s="8" t="str" cm="1">
        <f t="array" ref="B677">INDEX('CONSTRUCTION 7 Types'!A:A,COUNTIF(A$2:A677,A677))</f>
        <v>labels.icon</v>
      </c>
      <c r="D677" t="str">
        <f t="shared" ca="1" si="22"/>
        <v>BCF0F7</v>
      </c>
      <c r="F677" t="str">
        <f t="shared" ca="1" si="23"/>
        <v>{\"featureType\":\"poi.entertainment.cinema\",\"elementType\":\"labels.icon\",\"stylers\":[{\"color\":\"#BCF0F7\"}]},</v>
      </c>
    </row>
    <row r="678" spans="1:6">
      <c r="A678" s="6" t="s">
        <v>9</v>
      </c>
      <c r="B678" s="8" t="str" cm="1">
        <f t="array" ref="B678">INDEX('CONSTRUCTION 7 Types'!A:A,COUNTIF(A$2:A678,A678))</f>
        <v>labels.icon</v>
      </c>
      <c r="D678" t="str">
        <f t="shared" ca="1" si="22"/>
        <v>55E81F</v>
      </c>
      <c r="F678" t="str">
        <f t="shared" ca="1" si="23"/>
        <v>{\"featureType\":\"poi.entertainment.historic\",\"elementType\":\"labels.icon\",\"stylers\":[{\"color\":\"#55E81F\"}]},</v>
      </c>
    </row>
    <row r="679" spans="1:6">
      <c r="A679" s="6" t="s">
        <v>10</v>
      </c>
      <c r="B679" s="8" t="str" cm="1">
        <f t="array" ref="B679">INDEX('CONSTRUCTION 7 Types'!A:A,COUNTIF(A$2:A679,A679))</f>
        <v>labels.icon</v>
      </c>
      <c r="D679" t="str">
        <f t="shared" ca="1" si="22"/>
        <v>A5D6B1</v>
      </c>
      <c r="F679" t="str">
        <f t="shared" ca="1" si="23"/>
        <v>{\"featureType\":\"poi.entertainment.museum\",\"elementType\":\"labels.icon\",\"stylers\":[{\"color\":\"#A5D6B1\"}]},</v>
      </c>
    </row>
    <row r="680" spans="1:6">
      <c r="A680" s="6" t="s">
        <v>11</v>
      </c>
      <c r="B680" s="8" t="str" cm="1">
        <f t="array" ref="B680">INDEX('CONSTRUCTION 7 Types'!A:A,COUNTIF(A$2:A680,A680))</f>
        <v>labels.icon</v>
      </c>
      <c r="D680" t="str">
        <f t="shared" ca="1" si="22"/>
        <v>1639EB</v>
      </c>
      <c r="F680" t="str">
        <f t="shared" ca="1" si="23"/>
        <v>{\"featureType\":\"poi.entertainment.amusement\",\"elementType\":\"labels.icon\",\"stylers\":[{\"color\":\"#1639EB\"}]},</v>
      </c>
    </row>
    <row r="681" spans="1:6">
      <c r="A681" s="6" t="s">
        <v>12</v>
      </c>
      <c r="B681" s="8" t="str" cm="1">
        <f t="array" ref="B681">INDEX('CONSTRUCTION 7 Types'!A:A,COUNTIF(A$2:A681,A681))</f>
        <v>labels.icon</v>
      </c>
      <c r="D681" t="str">
        <f t="shared" ca="1" si="22"/>
        <v>EC438F</v>
      </c>
      <c r="F681" t="str">
        <f t="shared" ca="1" si="23"/>
        <v>{\"featureType\":\"poi.entertainment.tourist\",\"elementType\":\"labels.icon\",\"stylers\":[{\"color\":\"#EC438F\"}]},</v>
      </c>
    </row>
    <row r="682" spans="1:6">
      <c r="A682" s="6" t="s">
        <v>13</v>
      </c>
      <c r="B682" s="8" t="str" cm="1">
        <f t="array" ref="B682">INDEX('CONSTRUCTION 7 Types'!A:A,COUNTIF(A$2:A682,A682))</f>
        <v>labels.icon</v>
      </c>
      <c r="D682" t="str">
        <f t="shared" ca="1" si="22"/>
        <v>76191B</v>
      </c>
      <c r="F682" t="str">
        <f t="shared" ca="1" si="23"/>
        <v>{\"featureType\":\"poi.food_and_drink\",\"elementType\":\"labels.icon\",\"stylers\":[{\"color\":\"#76191B\"}]},</v>
      </c>
    </row>
    <row r="683" spans="1:6">
      <c r="A683" s="6" t="s">
        <v>14</v>
      </c>
      <c r="B683" s="8" t="str" cm="1">
        <f t="array" ref="B683">INDEX('CONSTRUCTION 7 Types'!A:A,COUNTIF(A$2:A683,A683))</f>
        <v>labels.icon</v>
      </c>
      <c r="D683" t="str">
        <f t="shared" ca="1" si="22"/>
        <v>B73503</v>
      </c>
      <c r="F683" t="str">
        <f t="shared" ca="1" si="23"/>
        <v>{\"featureType\":\"poi.food_and_drink.bar\",\"elementType\":\"labels.icon\",\"stylers\":[{\"color\":\"#B73503\"}]},</v>
      </c>
    </row>
    <row r="684" spans="1:6">
      <c r="A684" s="6" t="s">
        <v>15</v>
      </c>
      <c r="B684" s="8" t="str" cm="1">
        <f t="array" ref="B684">INDEX('CONSTRUCTION 7 Types'!A:A,COUNTIF(A$2:A684,A684))</f>
        <v>labels.icon</v>
      </c>
      <c r="D684" t="str">
        <f t="shared" ca="1" si="22"/>
        <v>85E2F5</v>
      </c>
      <c r="F684" t="str">
        <f t="shared" ca="1" si="23"/>
        <v>{\"featureType\":\"poi.food_and_drink.cafe\",\"elementType\":\"labels.icon\",\"stylers\":[{\"color\":\"#85E2F5\"}]},</v>
      </c>
    </row>
    <row r="685" spans="1:6">
      <c r="A685" s="6" t="s">
        <v>16</v>
      </c>
      <c r="B685" s="8" t="str" cm="1">
        <f t="array" ref="B685">INDEX('CONSTRUCTION 7 Types'!A:A,COUNTIF(A$2:A685,A685))</f>
        <v>labels.icon</v>
      </c>
      <c r="D685" t="str">
        <f t="shared" ca="1" si="22"/>
        <v>E1FB56</v>
      </c>
      <c r="F685" t="str">
        <f t="shared" ca="1" si="23"/>
        <v>{\"featureType\":\"poi.food_and_drink.restaurant\",\"elementType\":\"labels.icon\",\"stylers\":[{\"color\":\"#E1FB56\"}]},</v>
      </c>
    </row>
    <row r="686" spans="1:6">
      <c r="A686" s="6" t="s">
        <v>17</v>
      </c>
      <c r="B686" s="8" t="str" cm="1">
        <f t="array" ref="B686">INDEX('CONSTRUCTION 7 Types'!A:A,COUNTIF(A$2:A686,A686))</f>
        <v>labels.icon</v>
      </c>
      <c r="D686" t="str">
        <f t="shared" ca="1" si="22"/>
        <v>04058B</v>
      </c>
      <c r="F686" t="str">
        <f t="shared" ca="1" si="23"/>
        <v>{\"featureType\":\"poi.food_and_drink.winery\",\"elementType\":\"labels.icon\",\"stylers\":[{\"color\":\"#04058B\"}]},</v>
      </c>
    </row>
    <row r="687" spans="1:6">
      <c r="A687" s="6" t="s">
        <v>18</v>
      </c>
      <c r="B687" s="8" t="str" cm="1">
        <f t="array" ref="B687">INDEX('CONSTRUCTION 7 Types'!A:A,COUNTIF(A$2:A687,A687))</f>
        <v>labels.icon</v>
      </c>
      <c r="D687" t="str">
        <f t="shared" ca="1" si="22"/>
        <v>05D23B</v>
      </c>
      <c r="F687" t="str">
        <f t="shared" ca="1" si="23"/>
        <v>{\"featureType\":\"poi.lodging\",\"elementType\":\"labels.icon\",\"stylers\":[{\"color\":\"#05D23B\"}]},</v>
      </c>
    </row>
    <row r="688" spans="1:6">
      <c r="A688" s="6" t="s">
        <v>19</v>
      </c>
      <c r="B688" s="8" t="str" cm="1">
        <f t="array" ref="B688">INDEX('CONSTRUCTION 7 Types'!A:A,COUNTIF(A$2:A688,A688))</f>
        <v>labels.icon</v>
      </c>
      <c r="D688" t="str">
        <f t="shared" ca="1" si="22"/>
        <v>FD98F5</v>
      </c>
      <c r="F688" t="str">
        <f t="shared" ca="1" si="23"/>
        <v>{\"featureType\":\"poi.outdoor_area_or_point\",\"elementType\":\"labels.icon\",\"stylers\":[{\"color\":\"#FD98F5\"}]},</v>
      </c>
    </row>
    <row r="689" spans="1:6">
      <c r="A689" s="6" t="s">
        <v>20</v>
      </c>
      <c r="B689" s="8" t="str" cm="1">
        <f t="array" ref="B689">INDEX('CONSTRUCTION 7 Types'!A:A,COUNTIF(A$2:A689,A689))</f>
        <v>labels.icon</v>
      </c>
      <c r="D689" t="str">
        <f t="shared" ca="1" si="22"/>
        <v>32C867</v>
      </c>
      <c r="F689" t="str">
        <f t="shared" ca="1" si="23"/>
        <v>{\"featureType\":\"poi.outdoor_area_or_point.beach\",\"elementType\":\"labels.icon\",\"stylers\":[{\"color\":\"#32C867\"}]},</v>
      </c>
    </row>
    <row r="690" spans="1:6">
      <c r="A690" s="6" t="s">
        <v>21</v>
      </c>
      <c r="B690" s="8" t="str" cm="1">
        <f t="array" ref="B690">INDEX('CONSTRUCTION 7 Types'!A:A,COUNTIF(A$2:A690,A690))</f>
        <v>labels.icon</v>
      </c>
      <c r="D690" t="str">
        <f t="shared" ca="1" si="22"/>
        <v>1040CC</v>
      </c>
      <c r="F690" t="str">
        <f t="shared" ca="1" si="23"/>
        <v>{\"featureType\":\"poi.outdoor_area_or_point.boating\",\"elementType\":\"labels.icon\",\"stylers\":[{\"color\":\"#1040CC\"}]},</v>
      </c>
    </row>
    <row r="691" spans="1:6">
      <c r="A691" s="6" t="s">
        <v>22</v>
      </c>
      <c r="B691" s="8" t="str" cm="1">
        <f t="array" ref="B691">INDEX('CONSTRUCTION 7 Types'!A:A,COUNTIF(A$2:A691,A691))</f>
        <v>labels.icon</v>
      </c>
      <c r="D691" t="str">
        <f t="shared" ca="1" si="22"/>
        <v>6ED276</v>
      </c>
      <c r="F691" t="str">
        <f t="shared" ca="1" si="23"/>
        <v>{\"featureType\":\"poi.outdoor_area_or_point.fishing\",\"elementType\":\"labels.icon\",\"stylers\":[{\"color\":\"#6ED276\"}]},</v>
      </c>
    </row>
    <row r="692" spans="1:6">
      <c r="A692" s="6" t="s">
        <v>23</v>
      </c>
      <c r="B692" s="8" t="str" cm="1">
        <f t="array" ref="B692">INDEX('CONSTRUCTION 7 Types'!A:A,COUNTIF(A$2:A692,A692))</f>
        <v>labels.icon</v>
      </c>
      <c r="D692" t="str">
        <f t="shared" ca="1" si="22"/>
        <v>E1B7F2</v>
      </c>
      <c r="F692" t="str">
        <f t="shared" ca="1" si="23"/>
        <v>{\"featureType\":\"poi.outdoor_area_or_point.golf_course\",\"elementType\":\"labels.icon\",\"stylers\":[{\"color\":\"#E1B7F2\"}]},</v>
      </c>
    </row>
    <row r="693" spans="1:6">
      <c r="A693" s="6" t="s">
        <v>24</v>
      </c>
      <c r="B693" s="8" t="str" cm="1">
        <f t="array" ref="B693">INDEX('CONSTRUCTION 7 Types'!A:A,COUNTIF(A$2:A693,A693))</f>
        <v>labels.icon</v>
      </c>
      <c r="D693" t="str">
        <f t="shared" ca="1" si="22"/>
        <v>57ED9F</v>
      </c>
      <c r="F693" t="str">
        <f t="shared" ca="1" si="23"/>
        <v>{\"featureType\":\"poi.outdoor_area_or_point.hotspring\",\"elementType\":\"labels.icon\",\"stylers\":[{\"color\":\"#57ED9F\"}]},</v>
      </c>
    </row>
    <row r="694" spans="1:6">
      <c r="A694" s="6" t="s">
        <v>25</v>
      </c>
      <c r="B694" s="8" t="str" cm="1">
        <f t="array" ref="B694">INDEX('CONSTRUCTION 7 Types'!A:A,COUNTIF(A$2:A694,A694))</f>
        <v>labels.icon</v>
      </c>
      <c r="D694" t="str">
        <f t="shared" ca="1" si="22"/>
        <v>50AE65</v>
      </c>
      <c r="F694" t="str">
        <f t="shared" ca="1" si="23"/>
        <v>{\"featureType\":\"poi.outdoor_area_or_point.nature_reserve\",\"elementType\":\"labels.icon\",\"stylers\":[{\"color\":\"#50AE65\"}]},</v>
      </c>
    </row>
    <row r="695" spans="1:6">
      <c r="A695" s="6" t="s">
        <v>26</v>
      </c>
      <c r="B695" s="8" t="str" cm="1">
        <f t="array" ref="B695">INDEX('CONSTRUCTION 7 Types'!A:A,COUNTIF(A$2:A695,A695))</f>
        <v>labels.icon</v>
      </c>
      <c r="D695" t="str">
        <f t="shared" ca="1" si="22"/>
        <v>18E01B</v>
      </c>
      <c r="F695" t="str">
        <f t="shared" ca="1" si="23"/>
        <v>{\"featureType\":\"poi.outdoor_area_or_point.park\",\"elementType\":\"labels.icon\",\"stylers\":[{\"color\":\"#18E01B\"}]},</v>
      </c>
    </row>
    <row r="696" spans="1:6">
      <c r="A696" s="6" t="s">
        <v>27</v>
      </c>
      <c r="B696" s="8" t="str" cm="1">
        <f t="array" ref="B696">INDEX('CONSTRUCTION 7 Types'!A:A,COUNTIF(A$2:A696,A696))</f>
        <v>labels.icon</v>
      </c>
      <c r="D696" t="str">
        <f t="shared" ca="1" si="22"/>
        <v>AB547F</v>
      </c>
      <c r="F696" t="str">
        <f t="shared" ca="1" si="23"/>
        <v>{\"featureType\":\"poi.outdoor_area_or_point.peak\",\"elementType\":\"labels.icon\",\"stylers\":[{\"color\":\"#AB547F\"}]},</v>
      </c>
    </row>
    <row r="697" spans="1:6">
      <c r="A697" s="6" t="s">
        <v>28</v>
      </c>
      <c r="B697" s="8" t="str" cm="1">
        <f t="array" ref="B697">INDEX('CONSTRUCTION 7 Types'!A:A,COUNTIF(A$2:A697,A697))</f>
        <v>labels.icon</v>
      </c>
      <c r="D697" t="str">
        <f t="shared" ca="1" si="22"/>
        <v>D93E85</v>
      </c>
      <c r="F697" t="str">
        <f t="shared" ca="1" si="23"/>
        <v>{\"featureType\":\"poi.outdoor_area_or_point.sports_complex\",\"elementType\":\"labels.icon\",\"stylers\":[{\"color\":\"#D93E85\"}]},</v>
      </c>
    </row>
    <row r="698" spans="1:6">
      <c r="A698" s="6" t="s">
        <v>29</v>
      </c>
      <c r="B698" s="8" t="str" cm="1">
        <f t="array" ref="B698">INDEX('CONSTRUCTION 7 Types'!A:A,COUNTIF(A$2:A698,A698))</f>
        <v>labels.icon</v>
      </c>
      <c r="D698" t="str">
        <f t="shared" ca="1" si="22"/>
        <v>4107F0</v>
      </c>
      <c r="F698" t="str">
        <f t="shared" ca="1" si="23"/>
        <v>{\"featureType\":\"poi.outdoor_area_or_point.sports_field\",\"elementType\":\"labels.icon\",\"stylers\":[{\"color\":\"#4107F0\"}]},</v>
      </c>
    </row>
    <row r="699" spans="1:6">
      <c r="A699" s="6" t="s">
        <v>30</v>
      </c>
      <c r="B699" s="8" t="str" cm="1">
        <f t="array" ref="B699">INDEX('CONSTRUCTION 7 Types'!A:A,COUNTIF(A$2:A699,A699))</f>
        <v>labels.icon</v>
      </c>
      <c r="D699" t="str">
        <f t="shared" ca="1" si="22"/>
        <v>13F38C</v>
      </c>
      <c r="F699" t="str">
        <f t="shared" ca="1" si="23"/>
        <v>{\"featureType\":\"poi.outdoor_area_or_point.trailhead\",\"elementType\":\"labels.icon\",\"stylers\":[{\"color\":\"#13F38C\"}]},</v>
      </c>
    </row>
    <row r="700" spans="1:6">
      <c r="A700" s="6" t="s">
        <v>31</v>
      </c>
      <c r="B700" s="8" t="str" cm="1">
        <f t="array" ref="B700">INDEX('CONSTRUCTION 7 Types'!A:A,COUNTIF(A$2:A700,A700))</f>
        <v>labels.icon</v>
      </c>
      <c r="D700" t="str">
        <f t="shared" ca="1" si="22"/>
        <v>4BB410</v>
      </c>
      <c r="F700" t="str">
        <f t="shared" ca="1" si="23"/>
        <v>{\"featureType\":\"poi.outdoor_area_or_point.zoo\",\"elementType\":\"labels.icon\",\"stylers\":[{\"color\":\"#4BB410\"}]},</v>
      </c>
    </row>
    <row r="701" spans="1:6">
      <c r="A701" s="6" t="s">
        <v>32</v>
      </c>
      <c r="B701" s="8" t="str" cm="1">
        <f t="array" ref="B701">INDEX('CONSTRUCTION 7 Types'!A:A,COUNTIF(A$2:A701,A701))</f>
        <v>labels.icon</v>
      </c>
      <c r="D701" t="str">
        <f t="shared" ca="1" si="22"/>
        <v>B5115C</v>
      </c>
      <c r="F701" t="str">
        <f t="shared" ca="1" si="23"/>
        <v>{\"featureType\":\"poi.retail\",\"elementType\":\"labels.icon\",\"stylers\":[{\"color\":\"#B5115C\"}]},</v>
      </c>
    </row>
    <row r="702" spans="1:6">
      <c r="A702" s="6" t="s">
        <v>33</v>
      </c>
      <c r="B702" s="8" t="str" cm="1">
        <f t="array" ref="B702">INDEX('CONSTRUCTION 7 Types'!A:A,COUNTIF(A$2:A702,A702))</f>
        <v>labels.icon</v>
      </c>
      <c r="D702" t="str">
        <f t="shared" ca="1" si="22"/>
        <v>961BB1</v>
      </c>
      <c r="F702" t="str">
        <f t="shared" ca="1" si="23"/>
        <v>{\"featureType\":\"poi.retail.grocery\",\"elementType\":\"labels.icon\",\"stylers\":[{\"color\":\"#961BB1\"}]},</v>
      </c>
    </row>
    <row r="703" spans="1:6">
      <c r="A703" s="6" t="s">
        <v>34</v>
      </c>
      <c r="B703" s="8" t="str" cm="1">
        <f t="array" ref="B703">INDEX('CONSTRUCTION 7 Types'!A:A,COUNTIF(A$2:A703,A703))</f>
        <v>labels.icon</v>
      </c>
      <c r="D703" t="str">
        <f t="shared" ca="1" si="22"/>
        <v>FB8885</v>
      </c>
      <c r="F703" t="str">
        <f t="shared" ca="1" si="23"/>
        <v>{\"featureType\":\"poi.retail.shopping\",\"elementType\":\"labels.icon\",\"stylers\":[{\"color\":\"#FB8885\"}]},</v>
      </c>
    </row>
    <row r="704" spans="1:6">
      <c r="A704" s="6" t="s">
        <v>35</v>
      </c>
      <c r="B704" s="8" t="str" cm="1">
        <f t="array" ref="B704">INDEX('CONSTRUCTION 7 Types'!A:A,COUNTIF(A$2:A704,A704))</f>
        <v>labels.icon</v>
      </c>
      <c r="D704" t="str">
        <f t="shared" ca="1" si="22"/>
        <v>533D4A</v>
      </c>
      <c r="F704" t="str">
        <f t="shared" ca="1" si="23"/>
        <v>{\"featureType\":\"poi.services\",\"elementType\":\"labels.icon\",\"stylers\":[{\"color\":\"#533D4A\"}]},</v>
      </c>
    </row>
    <row r="705" spans="1:6">
      <c r="A705" s="6" t="s">
        <v>36</v>
      </c>
      <c r="B705" s="8" t="str" cm="1">
        <f t="array" ref="B705">INDEX('CONSTRUCTION 7 Types'!A:A,COUNTIF(A$2:A705,A705))</f>
        <v>labels.icon</v>
      </c>
      <c r="D705" t="str">
        <f t="shared" ca="1" si="22"/>
        <v>B42DEF</v>
      </c>
      <c r="F705" t="str">
        <f t="shared" ca="1" si="23"/>
        <v>{\"featureType\":\"poi.services.atm\",\"elementType\":\"labels.icon\",\"stylers\":[{\"color\":\"#B42DEF\"}]},</v>
      </c>
    </row>
    <row r="706" spans="1:6">
      <c r="A706" s="6" t="s">
        <v>37</v>
      </c>
      <c r="B706" s="8" t="str" cm="1">
        <f t="array" ref="B706">INDEX('CONSTRUCTION 7 Types'!A:A,COUNTIF(A$2:A706,A706))</f>
        <v>labels.icon</v>
      </c>
      <c r="D706" t="str">
        <f t="shared" ca="1" si="22"/>
        <v>4C1551</v>
      </c>
      <c r="F706" t="str">
        <f t="shared" ca="1" si="23"/>
        <v>{\"featureType\":\"poi.services.bank\",\"elementType\":\"labels.icon\",\"stylers\":[{\"color\":\"#4C1551\"}]},</v>
      </c>
    </row>
    <row r="707" spans="1:6">
      <c r="A707" s="6" t="s">
        <v>38</v>
      </c>
      <c r="B707" s="8" t="str" cm="1">
        <f t="array" ref="B707">INDEX('CONSTRUCTION 7 Types'!A:A,COUNTIF(A$2:A707,A707))</f>
        <v>labels.icon</v>
      </c>
      <c r="D707" t="str">
        <f t="shared" ca="1" si="22"/>
        <v>1A51C9</v>
      </c>
      <c r="F707" t="str">
        <f t="shared" ca="1" si="23"/>
        <v>{\"featureType\":\"poi.services.car_rental\",\"elementType\":\"labels.icon\",\"stylers\":[{\"color\":\"#1A51C9\"}]},</v>
      </c>
    </row>
    <row r="708" spans="1:6">
      <c r="A708" s="6" t="s">
        <v>39</v>
      </c>
      <c r="B708" s="8" t="str" cm="1">
        <f t="array" ref="B708">INDEX('CONSTRUCTION 7 Types'!A:A,COUNTIF(A$2:A708,A708))</f>
        <v>labels.icon</v>
      </c>
      <c r="D708" t="str">
        <f t="shared" ca="1" si="22"/>
        <v>22DDFE</v>
      </c>
      <c r="F708" t="str">
        <f t="shared" ca="1" si="23"/>
        <v>{\"featureType\":\"poi.services.ev_charging_station\",\"elementType\":\"labels.icon\",\"stylers\":[{\"color\":\"#22DDFE\"}]},</v>
      </c>
    </row>
    <row r="709" spans="1:6">
      <c r="A709" s="6" t="s">
        <v>40</v>
      </c>
      <c r="B709" s="8" t="str" cm="1">
        <f t="array" ref="B709">INDEX('CONSTRUCTION 7 Types'!A:A,COUNTIF(A$2:A709,A709))</f>
        <v>labels.icon</v>
      </c>
      <c r="D709" t="str">
        <f t="shared" ca="1" si="22"/>
        <v>986F62</v>
      </c>
      <c r="F709" t="str">
        <f t="shared" ca="1" si="23"/>
        <v>{\"featureType\":\"poi.services.gas_station\",\"elementType\":\"labels.icon\",\"stylers\":[{\"color\":\"#986F62\"}]},</v>
      </c>
    </row>
    <row r="710" spans="1:6">
      <c r="A710" s="6" t="s">
        <v>41</v>
      </c>
      <c r="B710" s="8" t="str" cm="1">
        <f t="array" ref="B710">INDEX('CONSTRUCTION 7 Types'!A:A,COUNTIF(A$2:A710,A710))</f>
        <v>labels.icon</v>
      </c>
      <c r="D710" t="str">
        <f t="shared" ca="1" si="22"/>
        <v>A0BC95</v>
      </c>
      <c r="F710" t="str">
        <f t="shared" ca="1" si="23"/>
        <v>{\"featureType\":\"poi.services.parking_lot\",\"elementType\":\"labels.icon\",\"stylers\":[{\"color\":\"#A0BC95\"}]},</v>
      </c>
    </row>
    <row r="711" spans="1:6">
      <c r="A711" s="6" t="s">
        <v>42</v>
      </c>
      <c r="B711" s="8" t="str" cm="1">
        <f t="array" ref="B711">INDEX('CONSTRUCTION 7 Types'!A:A,COUNTIF(A$2:A711,A711))</f>
        <v>labels.icon</v>
      </c>
      <c r="D711" t="str">
        <f t="shared" ca="1" si="22"/>
        <v>9CA4CB</v>
      </c>
      <c r="F711" t="str">
        <f t="shared" ca="1" si="23"/>
        <v>{\"featureType\":\"poi.services.post_office\",\"elementType\":\"labels.icon\",\"stylers\":[{\"color\":\"#9CA4CB\"}]},</v>
      </c>
    </row>
    <row r="712" spans="1:6">
      <c r="A712" s="6" t="s">
        <v>43</v>
      </c>
      <c r="B712" s="8" t="str" cm="1">
        <f t="array" ref="B712">INDEX('CONSTRUCTION 7 Types'!A:A,COUNTIF(A$2:A712,A712))</f>
        <v>labels.icon</v>
      </c>
      <c r="D712" t="str">
        <f t="shared" ca="1" si="22"/>
        <v>EF814A</v>
      </c>
      <c r="F712" t="str">
        <f t="shared" ca="1" si="23"/>
        <v>{\"featureType\":\"poi.services.rest_stop\",\"elementType\":\"labels.icon\",\"stylers\":[{\"color\":\"#EF814A\"}]},</v>
      </c>
    </row>
    <row r="713" spans="1:6">
      <c r="A713" s="6" t="s">
        <v>44</v>
      </c>
      <c r="B713" s="8" t="str" cm="1">
        <f t="array" ref="B713">INDEX('CONSTRUCTION 7 Types'!A:A,COUNTIF(A$2:A713,A713))</f>
        <v>labels.icon</v>
      </c>
      <c r="D713" t="str">
        <f t="shared" ca="1" si="22"/>
        <v>75FB55</v>
      </c>
      <c r="F713" t="str">
        <f t="shared" ca="1" si="23"/>
        <v>{\"featureType\":\"poi.services.restroom\",\"elementType\":\"labels.icon\",\"stylers\":[{\"color\":\"#75FB55\"}]},</v>
      </c>
    </row>
    <row r="714" spans="1:6">
      <c r="A714" s="6" t="s">
        <v>45</v>
      </c>
      <c r="B714" s="8" t="str" cm="1">
        <f t="array" ref="B714">INDEX('CONSTRUCTION 7 Types'!A:A,COUNTIF(A$2:A714,A714))</f>
        <v>labels.icon</v>
      </c>
      <c r="D714" t="str">
        <f t="shared" ca="1" si="22"/>
        <v>AB1F5A</v>
      </c>
      <c r="F714" t="str">
        <f t="shared" ca="1" si="23"/>
        <v>{\"featureType\":\"poi.transit_poi\",\"elementType\":\"labels.icon\",\"stylers\":[{\"color\":\"#AB1F5A\"}]},</v>
      </c>
    </row>
    <row r="715" spans="1:6">
      <c r="A715" s="6" t="s">
        <v>46</v>
      </c>
      <c r="B715" s="8" t="str" cm="1">
        <f t="array" ref="B715">INDEX('CONSTRUCTION 7 Types'!A:A,COUNTIF(A$2:A715,A715))</f>
        <v>labels.icon</v>
      </c>
      <c r="D715" t="str">
        <f t="shared" ca="1" si="22"/>
        <v>D50EE4</v>
      </c>
      <c r="F715" t="str">
        <f t="shared" ca="1" si="23"/>
        <v>{\"featureType\":\"poi.transit_poi.airport\",\"elementType\":\"labels.icon\",\"stylers\":[{\"color\":\"#D50EE4\"}]},</v>
      </c>
    </row>
    <row r="716" spans="1:6">
      <c r="A716" s="6" t="s">
        <v>47</v>
      </c>
      <c r="B716" s="8" t="str" cm="1">
        <f t="array" ref="B716">INDEX('CONSTRUCTION 7 Types'!A:A,COUNTIF(A$2:A716,A716))</f>
        <v>labels.icon</v>
      </c>
      <c r="D716" t="str">
        <f t="shared" ca="1" si="22"/>
        <v>A8ACBE</v>
      </c>
      <c r="F716" t="str">
        <f t="shared" ca="1" si="23"/>
        <v>{\"featureType\":\"poi.other_poi\",\"elementType\":\"labels.icon\",\"stylers\":[{\"color\":\"#A8ACBE\"}]},</v>
      </c>
    </row>
    <row r="717" spans="1:6">
      <c r="A717" s="6" t="s">
        <v>48</v>
      </c>
      <c r="B717" s="8" t="str" cm="1">
        <f t="array" ref="B717">INDEX('CONSTRUCTION 7 Types'!A:A,COUNTIF(A$2:A717,A717))</f>
        <v>labels.icon</v>
      </c>
      <c r="D717" t="str">
        <f t="shared" ca="1" si="22"/>
        <v>A435F2</v>
      </c>
      <c r="F717" t="str">
        <f t="shared" ca="1" si="23"/>
        <v>{\"featureType\":\"poi.other_poi.bridge\",\"elementType\":\"labels.icon\",\"stylers\":[{\"color\":\"#A435F2\"}]},</v>
      </c>
    </row>
    <row r="718" spans="1:6">
      <c r="A718" s="6" t="s">
        <v>49</v>
      </c>
      <c r="B718" s="8" t="str" cm="1">
        <f t="array" ref="B718">INDEX('CONSTRUCTION 7 Types'!A:A,COUNTIF(A$2:A718,A718))</f>
        <v>labels.icon</v>
      </c>
      <c r="D718" t="str">
        <f t="shared" ca="1" si="22"/>
        <v>9B4077</v>
      </c>
      <c r="F718" t="str">
        <f t="shared" ca="1" si="23"/>
        <v>{\"featureType\":\"poi.other_poi.cemetery\",\"elementType\":\"labels.icon\",\"stylers\":[{\"color\":\"#9B4077\"}]},</v>
      </c>
    </row>
    <row r="719" spans="1:6">
      <c r="A719" s="6" t="s">
        <v>50</v>
      </c>
      <c r="B719" s="8" t="str" cm="1">
        <f t="array" ref="B719">INDEX('CONSTRUCTION 7 Types'!A:A,COUNTIF(A$2:A719,A719))</f>
        <v>labels.icon</v>
      </c>
      <c r="D719" t="str">
        <f t="shared" ca="1" si="22"/>
        <v>97FD77</v>
      </c>
      <c r="F719" t="str">
        <f t="shared" ca="1" si="23"/>
        <v>{\"featureType\":\"poi.other_poi.government\",\"elementType\":\"labels.icon\",\"stylers\":[{\"color\":\"#97FD77\"}]},</v>
      </c>
    </row>
    <row r="720" spans="1:6">
      <c r="A720" s="6" t="s">
        <v>51</v>
      </c>
      <c r="B720" s="8" t="str" cm="1">
        <f t="array" ref="B720">INDEX('CONSTRUCTION 7 Types'!A:A,COUNTIF(A$2:A720,A720))</f>
        <v>labels.icon</v>
      </c>
      <c r="D720" t="str">
        <f t="shared" ca="1" si="22"/>
        <v>904779</v>
      </c>
      <c r="F720" t="str">
        <f t="shared" ca="1" si="23"/>
        <v>{\"featureType\":\"poi.other_poi.library\",\"elementType\":\"labels.icon\",\"stylers\":[{\"color\":\"#904779\"}]},</v>
      </c>
    </row>
    <row r="721" spans="1:6">
      <c r="A721" s="6" t="s">
        <v>52</v>
      </c>
      <c r="B721" s="8" t="str" cm="1">
        <f t="array" ref="B721">INDEX('CONSTRUCTION 7 Types'!A:A,COUNTIF(A$2:A721,A721))</f>
        <v>labels.icon</v>
      </c>
      <c r="D721" t="str">
        <f t="shared" ca="1" si="22"/>
        <v>8288EB</v>
      </c>
      <c r="F721" t="str">
        <f t="shared" ca="1" si="23"/>
        <v>{\"featureType\":\"poi.other_poi.military\",\"elementType\":\"labels.icon\",\"stylers\":[{\"color\":\"#8288EB\"}]},</v>
      </c>
    </row>
    <row r="722" spans="1:6">
      <c r="A722" s="6" t="s">
        <v>53</v>
      </c>
      <c r="B722" s="8" t="str" cm="1">
        <f t="array" ref="B722">INDEX('CONSTRUCTION 7 Types'!A:A,COUNTIF(A$2:A722,A722))</f>
        <v>labels.icon</v>
      </c>
      <c r="D722" t="str">
        <f t="shared" ca="1" si="22"/>
        <v>BEAEE1</v>
      </c>
      <c r="F722" t="str">
        <f t="shared" ca="1" si="23"/>
        <v>{\"featureType\":\"poi.other_poi.temple\",\"elementType\":\"labels.icon\",\"stylers\":[{\"color\":\"#BEAEE1\"}]},</v>
      </c>
    </row>
    <row r="723" spans="1:6">
      <c r="A723" s="6" t="s">
        <v>54</v>
      </c>
      <c r="B723" s="8" t="str" cm="1">
        <f t="array" ref="B723">INDEX('CONSTRUCTION 7 Types'!A:A,COUNTIF(A$2:A723,A723))</f>
        <v>labels.icon</v>
      </c>
      <c r="D723" t="str">
        <f t="shared" ca="1" si="22"/>
        <v>495CB1</v>
      </c>
      <c r="F723" t="str">
        <f t="shared" ca="1" si="23"/>
        <v>{\"featureType\":\"poi.other_poi.school\",\"elementType\":\"labels.icon\",\"stylers\":[{\"color\":\"#495CB1\"}]},</v>
      </c>
    </row>
    <row r="724" spans="1:6">
      <c r="A724" s="6" t="s">
        <v>55</v>
      </c>
      <c r="B724" s="8" t="str" cm="1">
        <f t="array" ref="B724">INDEX('CONSTRUCTION 7 Types'!A:A,COUNTIF(A$2:A724,A724))</f>
        <v>labels.icon</v>
      </c>
      <c r="D724" t="str">
        <f t="shared" ca="1" si="22"/>
        <v>39DDC3</v>
      </c>
      <c r="F724" t="str">
        <f t="shared" ca="1" si="23"/>
        <v>{\"featureType\":\"poi.other_poi.town_square\",\"elementType\":\"labels.icon\",\"stylers\":[{\"color\":\"#39DDC3\"}]},</v>
      </c>
    </row>
    <row r="725" spans="1:6">
      <c r="A725" s="6" t="s">
        <v>56</v>
      </c>
      <c r="B725" s="8" t="str" cm="1">
        <f t="array" ref="B725">INDEX('CONSTRUCTION 7 Types'!A:A,COUNTIF(A$2:A725,A725))</f>
        <v>labels.icon</v>
      </c>
      <c r="D725" t="str">
        <f t="shared" ca="1" si="22"/>
        <v>4A23ED</v>
      </c>
      <c r="F725" t="str">
        <f t="shared" ca="1" si="23"/>
        <v>{\"featureType\":\"administrative\",\"elementType\":\"labels.icon\",\"stylers\":[{\"color\":\"#4A23ED\"}]},</v>
      </c>
    </row>
    <row r="726" spans="1:6">
      <c r="A726" s="6" t="s">
        <v>57</v>
      </c>
      <c r="B726" s="8" t="str" cm="1">
        <f t="array" ref="B726">INDEX('CONSTRUCTION 7 Types'!A:A,COUNTIF(A$2:A726,A726))</f>
        <v>labels.icon</v>
      </c>
      <c r="D726" t="str">
        <f t="shared" ca="1" si="22"/>
        <v>A9A03A</v>
      </c>
      <c r="F726" t="str">
        <f t="shared" ca="1" si="23"/>
        <v>{\"featureType\":\"administrative.country\",\"elementType\":\"labels.icon\",\"stylers\":[{\"color\":\"#A9A03A\"}]},</v>
      </c>
    </row>
    <row r="727" spans="1:6">
      <c r="A727" s="6" t="s">
        <v>58</v>
      </c>
      <c r="B727" s="8" t="str" cm="1">
        <f t="array" ref="B727">INDEX('CONSTRUCTION 7 Types'!A:A,COUNTIF(A$2:A727,A727))</f>
        <v>labels.icon</v>
      </c>
      <c r="D727" t="str">
        <f t="shared" ca="1" si="22"/>
        <v>A01ADC</v>
      </c>
      <c r="F727" t="str">
        <f t="shared" ca="1" si="23"/>
        <v>{\"featureType\":\"administrative.international_border\",\"elementType\":\"labels.icon\",\"stylers\":[{\"color\":\"#A01ADC\"}]},</v>
      </c>
    </row>
    <row r="728" spans="1:6">
      <c r="A728" s="6" t="s">
        <v>59</v>
      </c>
      <c r="B728" s="8" t="str" cm="1">
        <f t="array" ref="B728">INDEX('CONSTRUCTION 7 Types'!A:A,COUNTIF(A$2:A728,A728))</f>
        <v>labels.icon</v>
      </c>
      <c r="D728" t="str">
        <f t="shared" ca="1" si="22"/>
        <v>4C4064</v>
      </c>
      <c r="F728" t="str">
        <f t="shared" ca="1" si="23"/>
        <v>{\"featureType\":\"administrative.reservation\",\"elementType\":\"labels.icon\",\"stylers\":[{\"color\":\"#4C4064\"}]},</v>
      </c>
    </row>
    <row r="729" spans="1:6">
      <c r="A729" s="6" t="s">
        <v>60</v>
      </c>
      <c r="B729" s="8" t="str" cm="1">
        <f t="array" ref="B729">INDEX('CONSTRUCTION 7 Types'!A:A,COUNTIF(A$2:A729,A729))</f>
        <v>labels.icon</v>
      </c>
      <c r="D729" t="str">
        <f t="shared" ca="1" si="22"/>
        <v>B34062</v>
      </c>
      <c r="F729" t="str">
        <f t="shared" ca="1" si="23"/>
        <v>{\"featureType\":\"administrative.top_level_admin\",\"elementType\":\"labels.icon\",\"stylers\":[{\"color\":\"#B34062\"}]},</v>
      </c>
    </row>
    <row r="730" spans="1:6">
      <c r="A730" s="6" t="s">
        <v>61</v>
      </c>
      <c r="B730" s="8" t="str" cm="1">
        <f t="array" ref="B730">INDEX('CONSTRUCTION 7 Types'!A:A,COUNTIF(A$2:A730,A730))</f>
        <v>labels.icon</v>
      </c>
      <c r="D730" t="str">
        <f t="shared" ca="1" si="22"/>
        <v>B0147F</v>
      </c>
      <c r="F730" t="str">
        <f t="shared" ca="1" si="23"/>
        <v>{\"featureType\":\"administrative.base_city\",\"elementType\":\"labels.icon\",\"stylers\":[{\"color\":\"#B0147F\"}]},</v>
      </c>
    </row>
    <row r="731" spans="1:6">
      <c r="A731" s="6" t="s">
        <v>62</v>
      </c>
      <c r="B731" s="8" t="str" cm="1">
        <f t="array" ref="B731">INDEX('CONSTRUCTION 7 Types'!A:A,COUNTIF(A$2:A731,A731))</f>
        <v>labels.icon</v>
      </c>
      <c r="D731" t="str">
        <f t="shared" ca="1" si="22"/>
        <v>1FF6FB</v>
      </c>
      <c r="F731" t="str">
        <f t="shared" ca="1" si="23"/>
        <v>{\"featureType\":\"administrative.sublocality\",\"elementType\":\"labels.icon\",\"stylers\":[{\"color\":\"#1FF6FB\"}]},</v>
      </c>
    </row>
    <row r="732" spans="1:6">
      <c r="A732" s="6" t="s">
        <v>63</v>
      </c>
      <c r="B732" s="8" t="str" cm="1">
        <f t="array" ref="B732">INDEX('CONSTRUCTION 7 Types'!A:A,COUNTIF(A$2:A732,A732))</f>
        <v>labels.icon</v>
      </c>
      <c r="D732" t="str">
        <f t="shared" ref="D732:D778" ca="1" si="24">RIGHT("0"&amp;DEC2HEX(RANDBETWEEN(0,255)),2) &amp; RIGHT("0"&amp;DEC2HEX(RANDBETWEEN(0,255)),2) &amp; RIGHT("0"&amp;DEC2HEX(RANDBETWEEN(0,255)),2)</f>
        <v>985693</v>
      </c>
      <c r="F732" t="str">
        <f t="shared" ca="1" si="23"/>
        <v>{\"featureType\":\"administrative.neighborhood\",\"elementType\":\"labels.icon\",\"stylers\":[{\"color\":\"#985693\"}]},</v>
      </c>
    </row>
    <row r="733" spans="1:6">
      <c r="A733" s="6" t="s">
        <v>64</v>
      </c>
      <c r="B733" s="8" t="str" cm="1">
        <f t="array" ref="B733">INDEX('CONSTRUCTION 7 Types'!A:A,COUNTIF(A$2:A733,A733))</f>
        <v>labels.icon</v>
      </c>
      <c r="D733" t="str">
        <f t="shared" ca="1" si="24"/>
        <v>FA9B11</v>
      </c>
      <c r="F733" t="str">
        <f t="shared" ref="F733:F778" ca="1" si="25">IF(OR(AND(C733="",D733="",E733=""),AND(B733="labels.icon",D733="")),"",
SUBSTITUTE("{\""featureType\"":\"""&amp;A733&amp;"\"",\""elementType\"":\"""&amp;B733&amp;"\"",\""stylers\"":["&amp;
IF(OR(C733="",B733="labels.icon"),"","{\""visibility\"":\"""&amp;C733&amp;"\""},")&amp;
IF(D733="","","{\""color\"":\""#"&amp;D733&amp;"\""},")&amp;
IF(OR(E733="",B733="labels.icon"),"","{\""weight\"":"&amp;E733&amp;"}")&amp;
"]},",",]","]"))</f>
        <v>{\"featureType\":\"administrative.parcel\",\"elementType\":\"labels.icon\",\"stylers\":[{\"color\":\"#FA9B11\"}]},</v>
      </c>
    </row>
    <row r="734" spans="1:6">
      <c r="A734" s="6" t="s">
        <v>65</v>
      </c>
      <c r="B734" s="8" t="str" cm="1">
        <f t="array" ref="B734">INDEX('CONSTRUCTION 7 Types'!A:A,COUNTIF(A$2:A734,A734))</f>
        <v>labels.icon</v>
      </c>
      <c r="D734" t="str">
        <f t="shared" ca="1" si="24"/>
        <v>9E91BE</v>
      </c>
      <c r="F734" t="str">
        <f t="shared" ca="1" si="25"/>
        <v>{\"featureType\":\"transportation\",\"elementType\":\"labels.icon\",\"stylers\":[{\"color\":\"#9E91BE\"}]},</v>
      </c>
    </row>
    <row r="735" spans="1:6">
      <c r="A735" s="6" t="s">
        <v>66</v>
      </c>
      <c r="B735" s="8" t="str" cm="1">
        <f t="array" ref="B735">INDEX('CONSTRUCTION 7 Types'!A:A,COUNTIF(A$2:A735,A735))</f>
        <v>labels.icon</v>
      </c>
      <c r="D735" t="str">
        <f t="shared" ca="1" si="24"/>
        <v>AEC2B7</v>
      </c>
      <c r="F735" t="str">
        <f t="shared" ca="1" si="25"/>
        <v>{\"featureType\":\"transportation.all_buildings\",\"elementType\":\"labels.icon\",\"stylers\":[{\"color\":\"#AEC2B7\"}]},</v>
      </c>
    </row>
    <row r="736" spans="1:6">
      <c r="A736" s="6" t="s">
        <v>67</v>
      </c>
      <c r="B736" s="8" t="str" cm="1">
        <f t="array" ref="B736">INDEX('CONSTRUCTION 7 Types'!A:A,COUNTIF(A$2:A736,A736))</f>
        <v>labels.icon</v>
      </c>
      <c r="D736" t="str">
        <f t="shared" ca="1" si="24"/>
        <v>A46A96</v>
      </c>
      <c r="F736" t="str">
        <f t="shared" ca="1" si="25"/>
        <v>{\"featureType\":\"transportation.corridor\",\"elementType\":\"labels.icon\",\"stylers\":[{\"color\":\"#A46A96\"}]},</v>
      </c>
    </row>
    <row r="737" spans="1:6">
      <c r="A737" s="6" t="s">
        <v>68</v>
      </c>
      <c r="B737" s="8" t="str" cm="1">
        <f t="array" ref="B737">INDEX('CONSTRUCTION 7 Types'!A:A,COUNTIF(A$2:A737,A737))</f>
        <v>labels.icon</v>
      </c>
      <c r="D737" t="str">
        <f t="shared" ca="1" si="24"/>
        <v>379A55</v>
      </c>
      <c r="F737" t="str">
        <f t="shared" ca="1" si="25"/>
        <v>{\"featureType\":\"transportation.road\",\"elementType\":\"labels.icon\",\"stylers\":[{\"color\":\"#379A55\"}]},</v>
      </c>
    </row>
    <row r="738" spans="1:6">
      <c r="A738" s="6" t="s">
        <v>69</v>
      </c>
      <c r="B738" s="8" t="str" cm="1">
        <f t="array" ref="B738">INDEX('CONSTRUCTION 7 Types'!A:A,COUNTIF(A$2:A738,A738))</f>
        <v>labels.icon</v>
      </c>
      <c r="D738" t="str">
        <f t="shared" ca="1" si="24"/>
        <v>521971</v>
      </c>
      <c r="F738" t="str">
        <f t="shared" ca="1" si="25"/>
        <v>{\"featureType\":\"transportation.road.non_traffic\",\"elementType\":\"labels.icon\",\"stylers\":[{\"color\":\"#521971\"}]},</v>
      </c>
    </row>
    <row r="739" spans="1:6">
      <c r="A739" s="6" t="s">
        <v>70</v>
      </c>
      <c r="B739" s="8" t="str" cm="1">
        <f t="array" ref="B739">INDEX('CONSTRUCTION 7 Types'!A:A,COUNTIF(A$2:A739,A739))</f>
        <v>labels.icon</v>
      </c>
      <c r="D739" t="str">
        <f t="shared" ca="1" si="24"/>
        <v>4CE804</v>
      </c>
      <c r="F739" t="str">
        <f t="shared" ca="1" si="25"/>
        <v>{\"featureType\":\"transportation.road.non_traffic.pedestrian_mall\",\"elementType\":\"labels.icon\",\"stylers\":[{\"color\":\"#4CE804\"}]},</v>
      </c>
    </row>
    <row r="740" spans="1:6">
      <c r="A740" s="6" t="s">
        <v>71</v>
      </c>
      <c r="B740" s="8" t="str" cm="1">
        <f t="array" ref="B740">INDEX('CONSTRUCTION 7 Types'!A:A,COUNTIF(A$2:A740,A740))</f>
        <v>labels.icon</v>
      </c>
      <c r="D740" t="str">
        <f t="shared" ca="1" si="24"/>
        <v>800D12</v>
      </c>
      <c r="F740" t="str">
        <f t="shared" ca="1" si="25"/>
        <v>{\"featureType\":\"transportation.road.non_traffic.trail\",\"elementType\":\"labels.icon\",\"stylers\":[{\"color\":\"#800D12\"}]},</v>
      </c>
    </row>
    <row r="741" spans="1:6">
      <c r="A741" s="6" t="s">
        <v>72</v>
      </c>
      <c r="B741" s="8" t="str" cm="1">
        <f t="array" ref="B741">INDEX('CONSTRUCTION 7 Types'!A:A,COUNTIF(A$2:A741,A741))</f>
        <v>labels.icon</v>
      </c>
      <c r="D741" t="str">
        <f t="shared" ca="1" si="24"/>
        <v>675B9D</v>
      </c>
      <c r="F741" t="str">
        <f t="shared" ca="1" si="25"/>
        <v>{\"featureType\":\"transportation.road.parking_aisle\",\"elementType\":\"labels.icon\",\"stylers\":[{\"color\":\"#675B9D\"}]},</v>
      </c>
    </row>
    <row r="742" spans="1:6">
      <c r="A742" s="6" t="s">
        <v>73</v>
      </c>
      <c r="B742" s="8" t="str" cm="1">
        <f t="array" ref="B742">INDEX('CONSTRUCTION 7 Types'!A:A,COUNTIF(A$2:A742,A742))</f>
        <v>labels.icon</v>
      </c>
      <c r="D742" t="str">
        <f t="shared" ca="1" si="24"/>
        <v>65E845</v>
      </c>
      <c r="F742" t="str">
        <f t="shared" ca="1" si="25"/>
        <v>{\"featureType\":\"transportation.road.road_shield\",\"elementType\":\"labels.icon\",\"stylers\":[{\"color\":\"#65E845\"}]},</v>
      </c>
    </row>
    <row r="743" spans="1:6">
      <c r="A743" s="6" t="s">
        <v>74</v>
      </c>
      <c r="B743" s="8" t="str" cm="1">
        <f t="array" ref="B743">INDEX('CONSTRUCTION 7 Types'!A:A,COUNTIF(A$2:A743,A743))</f>
        <v>labels.icon</v>
      </c>
      <c r="D743" t="str">
        <f t="shared" ca="1" si="24"/>
        <v>38A52B</v>
      </c>
      <c r="F743" t="str">
        <f t="shared" ca="1" si="25"/>
        <v>{\"featureType\":\"transportation.road.normal_segment\",\"elementType\":\"labels.icon\",\"stylers\":[{\"color\":\"#38A52B\"}]},</v>
      </c>
    </row>
    <row r="744" spans="1:6">
      <c r="A744" s="6" t="s">
        <v>75</v>
      </c>
      <c r="B744" s="8" t="str" cm="1">
        <f t="array" ref="B744">INDEX('CONSTRUCTION 7 Types'!A:A,COUNTIF(A$2:A744,A744))</f>
        <v>labels.icon</v>
      </c>
      <c r="D744" t="str">
        <f t="shared" ca="1" si="24"/>
        <v>67B45C</v>
      </c>
      <c r="F744" t="str">
        <f t="shared" ca="1" si="25"/>
        <v>{\"featureType\":\"transportation.road.normal_segment.arterial\",\"elementType\":\"labels.icon\",\"stylers\":[{\"color\":\"#67B45C\"}]},</v>
      </c>
    </row>
    <row r="745" spans="1:6">
      <c r="A745" s="6" t="s">
        <v>76</v>
      </c>
      <c r="B745" s="8" t="str" cm="1">
        <f t="array" ref="B745">INDEX('CONSTRUCTION 7 Types'!A:A,COUNTIF(A$2:A745,A745))</f>
        <v>labels.icon</v>
      </c>
      <c r="D745" t="str">
        <f t="shared" ca="1" si="24"/>
        <v>EB4A51</v>
      </c>
      <c r="F745" t="str">
        <f t="shared" ca="1" si="25"/>
        <v>{\"featureType\":\"transportation.road.normal_segment.high_priority\",\"elementType\":\"labels.icon\",\"stylers\":[{\"color\":\"#EB4A51\"}]},</v>
      </c>
    </row>
    <row r="746" spans="1:6">
      <c r="A746" s="6" t="s">
        <v>77</v>
      </c>
      <c r="B746" s="8" t="str" cm="1">
        <f t="array" ref="B746">INDEX('CONSTRUCTION 7 Types'!A:A,COUNTIF(A$2:A746,A746))</f>
        <v>labels.icon</v>
      </c>
      <c r="D746" t="str">
        <f t="shared" ca="1" si="24"/>
        <v>EEEFAC</v>
      </c>
      <c r="F746" t="str">
        <f t="shared" ca="1" si="25"/>
        <v>{\"featureType\":\"transportation.road.normal_segment.local_or_overpass\",\"elementType\":\"labels.icon\",\"stylers\":[{\"color\":\"#EEEFAC\"}]},</v>
      </c>
    </row>
    <row r="747" spans="1:6">
      <c r="A747" s="6" t="s">
        <v>78</v>
      </c>
      <c r="B747" s="8" t="str" cm="1">
        <f t="array" ref="B747">INDEX('CONSTRUCTION 7 Types'!A:A,COUNTIF(A$2:A747,A747))</f>
        <v>labels.icon</v>
      </c>
      <c r="D747" t="str">
        <f t="shared" ca="1" si="24"/>
        <v>0E13C5</v>
      </c>
      <c r="F747" t="str">
        <f t="shared" ca="1" si="25"/>
        <v>{\"featureType\":\"transportation.road.normal_segment.terminal\",\"elementType\":\"labels.icon\",\"stylers\":[{\"color\":\"#0E13C5\"}]},</v>
      </c>
    </row>
    <row r="748" spans="1:6">
      <c r="A748" s="6" t="s">
        <v>79</v>
      </c>
      <c r="B748" s="8" t="str" cm="1">
        <f t="array" ref="B748">INDEX('CONSTRUCTION 7 Types'!A:A,COUNTIF(A$2:A748,A748))</f>
        <v>labels.icon</v>
      </c>
      <c r="D748" t="str">
        <f t="shared" ca="1" si="24"/>
        <v>D91DC8</v>
      </c>
      <c r="F748" t="str">
        <f t="shared" ca="1" si="25"/>
        <v>{\"featureType\":\"transportation.rail\",\"elementType\":\"labels.icon\",\"stylers\":[{\"color\":\"#D91DC8\"}]},</v>
      </c>
    </row>
    <row r="749" spans="1:6">
      <c r="A749" s="6" t="s">
        <v>80</v>
      </c>
      <c r="B749" s="8" t="str" cm="1">
        <f t="array" ref="B749">INDEX('CONSTRUCTION 7 Types'!A:A,COUNTIF(A$2:A749,A749))</f>
        <v>labels.icon</v>
      </c>
      <c r="D749" t="str">
        <f t="shared" ca="1" si="24"/>
        <v>D16A14</v>
      </c>
      <c r="F749" t="str">
        <f t="shared" ca="1" si="25"/>
        <v>{\"featureType\":\"transportation.transit_station_or_entrance\",\"elementType\":\"labels.icon\",\"stylers\":[{\"color\":\"#D16A14\"}]},</v>
      </c>
    </row>
    <row r="750" spans="1:6">
      <c r="A750" s="6" t="s">
        <v>81</v>
      </c>
      <c r="B750" s="8" t="str" cm="1">
        <f t="array" ref="B750">INDEX('CONSTRUCTION 7 Types'!A:A,COUNTIF(A$2:A750,A750))</f>
        <v>labels.icon</v>
      </c>
      <c r="D750" t="str">
        <f t="shared" ca="1" si="24"/>
        <v>94DC84</v>
      </c>
      <c r="F750" t="str">
        <f t="shared" ca="1" si="25"/>
        <v>{\"featureType\":\"transportation.transit_station_or_entrance.bicycle_sharing_location\",\"elementType\":\"labels.icon\",\"stylers\":[{\"color\":\"#94DC84\"}]},</v>
      </c>
    </row>
    <row r="751" spans="1:6">
      <c r="A751" s="6" t="s">
        <v>82</v>
      </c>
      <c r="B751" s="8" t="str" cm="1">
        <f t="array" ref="B751">INDEX('CONSTRUCTION 7 Types'!A:A,COUNTIF(A$2:A751,A751))</f>
        <v>labels.icon</v>
      </c>
      <c r="D751" t="str">
        <f t="shared" ca="1" si="24"/>
        <v>B325D9</v>
      </c>
      <c r="F751" t="str">
        <f t="shared" ca="1" si="25"/>
        <v>{\"featureType\":\"transportation.transit_station_or_entrance.bus_station\",\"elementType\":\"labels.icon\",\"stylers\":[{\"color\":\"#B325D9\"}]},</v>
      </c>
    </row>
    <row r="752" spans="1:6">
      <c r="A752" s="6" t="s">
        <v>83</v>
      </c>
      <c r="B752" s="8" t="str" cm="1">
        <f t="array" ref="B752">INDEX('CONSTRUCTION 7 Types'!A:A,COUNTIF(A$2:A752,A752))</f>
        <v>labels.icon</v>
      </c>
      <c r="D752" t="str">
        <f t="shared" ca="1" si="24"/>
        <v>475761</v>
      </c>
      <c r="F752" t="str">
        <f t="shared" ca="1" si="25"/>
        <v>{\"featureType\":\"transportation.transit_station_or_entrance.ferry_terminal\",\"elementType\":\"labels.icon\",\"stylers\":[{\"color\":\"#475761\"}]},</v>
      </c>
    </row>
    <row r="753" spans="1:6">
      <c r="A753" s="6" t="s">
        <v>84</v>
      </c>
      <c r="B753" s="8" t="str" cm="1">
        <f t="array" ref="B753">INDEX('CONSTRUCTION 7 Types'!A:A,COUNTIF(A$2:A753,A753))</f>
        <v>labels.icon</v>
      </c>
      <c r="D753" t="str">
        <f t="shared" ca="1" si="24"/>
        <v>F08746</v>
      </c>
      <c r="F753" t="str">
        <f t="shared" ca="1" si="25"/>
        <v>{\"featureType\":\"transportation.transit_station_or_entrance.funicular_station\",\"elementType\":\"labels.icon\",\"stylers\":[{\"color\":\"#F08746\"}]},</v>
      </c>
    </row>
    <row r="754" spans="1:6">
      <c r="A754" s="6" t="s">
        <v>85</v>
      </c>
      <c r="B754" s="8" t="str" cm="1">
        <f t="array" ref="B754">INDEX('CONSTRUCTION 7 Types'!A:A,COUNTIF(A$2:A754,A754))</f>
        <v>labels.icon</v>
      </c>
      <c r="D754" t="str">
        <f t="shared" ca="1" si="24"/>
        <v>F7DB97</v>
      </c>
      <c r="F754" t="str">
        <f t="shared" ca="1" si="25"/>
        <v>{\"featureType\":\"transportation.transit_station_or_entrance.gondola_station\",\"elementType\":\"labels.icon\",\"stylers\":[{\"color\":\"#F7DB97\"}]},</v>
      </c>
    </row>
    <row r="755" spans="1:6">
      <c r="A755" s="6" t="s">
        <v>86</v>
      </c>
      <c r="B755" s="8" t="str" cm="1">
        <f t="array" ref="B755">INDEX('CONSTRUCTION 7 Types'!A:A,COUNTIF(A$2:A755,A755))</f>
        <v>labels.icon</v>
      </c>
      <c r="D755" t="str">
        <f t="shared" ca="1" si="24"/>
        <v>9E834E</v>
      </c>
      <c r="F755" t="str">
        <f t="shared" ca="1" si="25"/>
        <v>{\"featureType\":\"transportation.transit_station_or_entrance.monorail_station\",\"elementType\":\"labels.icon\",\"stylers\":[{\"color\":\"#9E834E\"}]},</v>
      </c>
    </row>
    <row r="756" spans="1:6">
      <c r="A756" s="6" t="s">
        <v>87</v>
      </c>
      <c r="B756" s="8" t="str" cm="1">
        <f t="array" ref="B756">INDEX('CONSTRUCTION 7 Types'!A:A,COUNTIF(A$2:A756,A756))</f>
        <v>labels.icon</v>
      </c>
      <c r="D756" t="str">
        <f t="shared" ca="1" si="24"/>
        <v>C8537C</v>
      </c>
      <c r="F756" t="str">
        <f t="shared" ca="1" si="25"/>
        <v>{\"featureType\":\"transportation.transit_station_or_entrance.rail_station\",\"elementType\":\"labels.icon\",\"stylers\":[{\"color\":\"#C8537C\"}]},</v>
      </c>
    </row>
    <row r="757" spans="1:6">
      <c r="A757" s="6" t="s">
        <v>88</v>
      </c>
      <c r="B757" s="8" t="str" cm="1">
        <f t="array" ref="B757">INDEX('CONSTRUCTION 7 Types'!A:A,COUNTIF(A$2:A757,A757))</f>
        <v>labels.icon</v>
      </c>
      <c r="D757" t="str">
        <f t="shared" ca="1" si="24"/>
        <v>9E7AFB</v>
      </c>
      <c r="F757" t="str">
        <f t="shared" ca="1" si="25"/>
        <v>{\"featureType\":\"transportation.transit_station_or_entrance.rail_station.subway_station\",\"elementType\":\"labels.icon\",\"stylers\":[{\"color\":\"#9E7AFB\"}]},</v>
      </c>
    </row>
    <row r="758" spans="1:6">
      <c r="A758" s="6" t="s">
        <v>89</v>
      </c>
      <c r="B758" s="8" t="str" cm="1">
        <f t="array" ref="B758">INDEX('CONSTRUCTION 7 Types'!A:A,COUNTIF(A$2:A758,A758))</f>
        <v>labels.icon</v>
      </c>
      <c r="D758" t="str">
        <f t="shared" ca="1" si="24"/>
        <v>DD038E</v>
      </c>
      <c r="F758" t="str">
        <f t="shared" ca="1" si="25"/>
        <v>{\"featureType\":\"transportation.transit_station_or_entrance.rail_station.tram_station\",\"elementType\":\"labels.icon\",\"stylers\":[{\"color\":\"#DD038E\"}]},</v>
      </c>
    </row>
    <row r="759" spans="1:6">
      <c r="A759" s="6" t="s">
        <v>90</v>
      </c>
      <c r="B759" s="8" t="str" cm="1">
        <f t="array" ref="B759">INDEX('CONSTRUCTION 7 Types'!A:A,COUNTIF(A$2:A759,A759))</f>
        <v>labels.icon</v>
      </c>
      <c r="D759" t="str">
        <f t="shared" ca="1" si="24"/>
        <v>DDBCBA</v>
      </c>
      <c r="F759" t="str">
        <f t="shared" ca="1" si="25"/>
        <v>{\"featureType\":\"transportation.built_up_area\",\"elementType\":\"labels.icon\",\"stylers\":[{\"color\":\"#DDBCBA\"}]},</v>
      </c>
    </row>
    <row r="760" spans="1:6">
      <c r="A760" s="6" t="s">
        <v>91</v>
      </c>
      <c r="B760" s="8" t="str" cm="1">
        <f t="array" ref="B760">INDEX('CONSTRUCTION 7 Types'!A:A,COUNTIF(A$2:A760,A760))</f>
        <v>labels.icon</v>
      </c>
      <c r="D760" t="str">
        <f t="shared" ca="1" si="24"/>
        <v>9C7E56</v>
      </c>
      <c r="F760" t="str">
        <f t="shared" ca="1" si="25"/>
        <v>{\"featureType\":\"land\",\"elementType\":\"labels.icon\",\"stylers\":[{\"color\":\"#9C7E56\"}]},</v>
      </c>
    </row>
    <row r="761" spans="1:6">
      <c r="A761" s="6" t="s">
        <v>92</v>
      </c>
      <c r="B761" s="8" t="str" cm="1">
        <f t="array" ref="B761">INDEX('CONSTRUCTION 7 Types'!A:A,COUNTIF(A$2:A761,A761))</f>
        <v>labels.icon</v>
      </c>
      <c r="D761" t="str">
        <f t="shared" ca="1" si="24"/>
        <v>608A07</v>
      </c>
      <c r="F761" t="str">
        <f t="shared" ca="1" si="25"/>
        <v>{\"featureType\":\"land.continent\",\"elementType\":\"labels.icon\",\"stylers\":[{\"color\":\"#608A07\"}]},</v>
      </c>
    </row>
    <row r="762" spans="1:6">
      <c r="A762" s="6" t="s">
        <v>93</v>
      </c>
      <c r="B762" s="8" t="str" cm="1">
        <f t="array" ref="B762">INDEX('CONSTRUCTION 7 Types'!A:A,COUNTIF(A$2:A762,A762))</f>
        <v>labels.icon</v>
      </c>
      <c r="D762" t="str">
        <f t="shared" ca="1" si="24"/>
        <v>76F726</v>
      </c>
      <c r="F762" t="str">
        <f t="shared" ca="1" si="25"/>
        <v>{\"featureType\":\"land.archipelago\",\"elementType\":\"labels.icon\",\"stylers\":[{\"color\":\"#76F726\"}]},</v>
      </c>
    </row>
    <row r="763" spans="1:6">
      <c r="A763" s="6" t="s">
        <v>94</v>
      </c>
      <c r="B763" s="8" t="str" cm="1">
        <f t="array" ref="B763">INDEX('CONSTRUCTION 7 Types'!A:A,COUNTIF(A$2:A763,A763))</f>
        <v>labels.icon</v>
      </c>
      <c r="D763" t="str">
        <f t="shared" ca="1" si="24"/>
        <v>B54891</v>
      </c>
      <c r="F763" t="str">
        <f t="shared" ca="1" si="25"/>
        <v>{\"featureType\":\"land.island\",\"elementType\":\"labels.icon\",\"stylers\":[{\"color\":\"#B54891\"}]},</v>
      </c>
    </row>
    <row r="764" spans="1:6">
      <c r="A764" s="6" t="s">
        <v>95</v>
      </c>
      <c r="B764" s="8" t="str" cm="1">
        <f t="array" ref="B764">INDEX('CONSTRUCTION 7 Types'!A:A,COUNTIF(A$2:A764,A764))</f>
        <v>labels.icon</v>
      </c>
      <c r="D764" t="str">
        <f t="shared" ca="1" si="24"/>
        <v>D1C699</v>
      </c>
      <c r="F764" t="str">
        <f t="shared" ca="1" si="25"/>
        <v>{\"featureType\":\"land.land_cover\",\"elementType\":\"labels.icon\",\"stylers\":[{\"color\":\"#D1C699\"}]},</v>
      </c>
    </row>
    <row r="765" spans="1:6">
      <c r="A765" s="6" t="s">
        <v>96</v>
      </c>
      <c r="B765" s="8" t="str" cm="1">
        <f t="array" ref="B765">INDEX('CONSTRUCTION 7 Types'!A:A,COUNTIF(A$2:A765,A765))</f>
        <v>labels.icon</v>
      </c>
      <c r="D765" t="str">
        <f t="shared" ca="1" si="24"/>
        <v>1BFF76</v>
      </c>
      <c r="F765" t="str">
        <f t="shared" ca="1" si="25"/>
        <v>{\"featureType\":\"land.land_cover.landsat_vegetation\",\"elementType\":\"labels.icon\",\"stylers\":[{\"color\":\"#1BFF76\"}]},</v>
      </c>
    </row>
    <row r="766" spans="1:6">
      <c r="A766" s="6" t="s">
        <v>97</v>
      </c>
      <c r="B766" s="8" t="str" cm="1">
        <f t="array" ref="B766">INDEX('CONSTRUCTION 7 Types'!A:A,COUNTIF(A$2:A766,A766))</f>
        <v>labels.icon</v>
      </c>
      <c r="D766" t="str">
        <f t="shared" ca="1" si="24"/>
        <v>661919</v>
      </c>
      <c r="F766" t="str">
        <f t="shared" ca="1" si="25"/>
        <v>{\"featureType\":\"land.land_cover.landsat_vegetation.mixed_crops\",\"elementType\":\"labels.icon\",\"stylers\":[{\"color\":\"#661919\"}]},</v>
      </c>
    </row>
    <row r="767" spans="1:6">
      <c r="A767" s="6" t="s">
        <v>98</v>
      </c>
      <c r="B767" s="8" t="str" cm="1">
        <f t="array" ref="B767">INDEX('CONSTRUCTION 7 Types'!A:A,COUNTIF(A$2:A767,A767))</f>
        <v>labels.icon</v>
      </c>
      <c r="D767" t="str">
        <f t="shared" ca="1" si="24"/>
        <v>493238</v>
      </c>
      <c r="F767" t="str">
        <f t="shared" ca="1" si="25"/>
        <v>{\"featureType\":\"land.land_cover.landsat_vegetation.dry_crops\",\"elementType\":\"labels.icon\",\"stylers\":[{\"color\":\"#493238\"}]},</v>
      </c>
    </row>
    <row r="768" spans="1:6">
      <c r="A768" s="6" t="s">
        <v>99</v>
      </c>
      <c r="B768" s="8" t="str" cm="1">
        <f t="array" ref="B768">INDEX('CONSTRUCTION 7 Types'!A:A,COUNTIF(A$2:A768,A768))</f>
        <v>labels.icon</v>
      </c>
      <c r="D768" t="str">
        <f t="shared" ca="1" si="24"/>
        <v>025A31</v>
      </c>
      <c r="F768" t="str">
        <f t="shared" ca="1" si="25"/>
        <v>{\"featureType\":\"land.land_cover.landsat_vegetation.mixed_forest\",\"elementType\":\"labels.icon\",\"stylers\":[{\"color\":\"#025A31\"}]},</v>
      </c>
    </row>
    <row r="769" spans="1:6">
      <c r="A769" s="6" t="s">
        <v>100</v>
      </c>
      <c r="B769" s="8" t="str" cm="1">
        <f t="array" ref="B769">INDEX('CONSTRUCTION 7 Types'!A:A,COUNTIF(A$2:A769,A769))</f>
        <v>labels.icon</v>
      </c>
      <c r="D769" t="str">
        <f t="shared" ca="1" si="24"/>
        <v>DC2665</v>
      </c>
      <c r="F769" t="str">
        <f t="shared" ca="1" si="25"/>
        <v>{\"featureType\":\"land.land_cover.landsat_vegetation.ice\",\"elementType\":\"labels.icon\",\"stylers\":[{\"color\":\"#DC2665\"}]},</v>
      </c>
    </row>
    <row r="770" spans="1:6">
      <c r="A770" s="6" t="s">
        <v>101</v>
      </c>
      <c r="B770" s="8" t="str" cm="1">
        <f t="array" ref="B770">INDEX('CONSTRUCTION 7 Types'!A:A,COUNTIF(A$2:A770,A770))</f>
        <v>labels.icon</v>
      </c>
      <c r="D770" t="str">
        <f t="shared" ca="1" si="24"/>
        <v>5410F2</v>
      </c>
      <c r="F770" t="str">
        <f t="shared" ca="1" si="25"/>
        <v>{\"featureType\":\"land.land_cover.landsat_vegetation.sand\",\"elementType\":\"labels.icon\",\"stylers\":[{\"color\":\"#5410F2\"}]},</v>
      </c>
    </row>
    <row r="771" spans="1:6">
      <c r="A771" s="6" t="s">
        <v>102</v>
      </c>
      <c r="B771" s="8" t="str" cm="1">
        <f t="array" ref="B771">INDEX('CONSTRUCTION 7 Types'!A:A,COUNTIF(A$2:A771,A771))</f>
        <v>labels.icon</v>
      </c>
      <c r="D771" t="str">
        <f t="shared" ca="1" si="24"/>
        <v>65BF93</v>
      </c>
      <c r="F771" t="str">
        <f t="shared" ca="1" si="25"/>
        <v>{\"featureType\":\"land.land_cover.landsat_vegetation.shrub\",\"elementType\":\"labels.icon\",\"stylers\":[{\"color\":\"#65BF93\"}]},</v>
      </c>
    </row>
    <row r="772" spans="1:6">
      <c r="A772" s="6" t="s">
        <v>103</v>
      </c>
      <c r="B772" s="8" t="str" cm="1">
        <f t="array" ref="B772">INDEX('CONSTRUCTION 7 Types'!A:A,COUNTIF(A$2:A772,A772))</f>
        <v>labels.icon</v>
      </c>
      <c r="D772" t="str">
        <f t="shared" ca="1" si="24"/>
        <v>F12647</v>
      </c>
      <c r="F772" t="str">
        <f t="shared" ca="1" si="25"/>
        <v>{\"featureType\":\"land.land_cover.landsat_vegetation.tundra\",\"elementType\":\"labels.icon\",\"stylers\":[{\"color\":\"#F12647\"}]},</v>
      </c>
    </row>
    <row r="773" spans="1:6">
      <c r="A773" s="6" t="s">
        <v>104</v>
      </c>
      <c r="B773" s="8" t="str" cm="1">
        <f t="array" ref="B773">INDEX('CONSTRUCTION 7 Types'!A:A,COUNTIF(A$2:A773,A773))</f>
        <v>labels.icon</v>
      </c>
      <c r="D773" t="str">
        <f t="shared" ca="1" si="24"/>
        <v>AD2EF9</v>
      </c>
      <c r="F773" t="str">
        <f t="shared" ca="1" si="25"/>
        <v>{\"featureType\":\"land.water\",\"elementType\":\"labels.icon\",\"stylers\":[{\"color\":\"#AD2EF9\"}]},</v>
      </c>
    </row>
    <row r="774" spans="1:6">
      <c r="A774" s="6" t="s">
        <v>105</v>
      </c>
      <c r="B774" s="8" t="str" cm="1">
        <f t="array" ref="B774">INDEX('CONSTRUCTION 7 Types'!A:A,COUNTIF(A$2:A774,A774))</f>
        <v>labels.icon</v>
      </c>
      <c r="D774" t="str">
        <f t="shared" ca="1" si="24"/>
        <v>E0087C</v>
      </c>
      <c r="F774" t="str">
        <f t="shared" ca="1" si="25"/>
        <v>{\"featureType\":\"land.water.ocean\",\"elementType\":\"labels.icon\",\"stylers\":[{\"color\":\"#E0087C\"}]},</v>
      </c>
    </row>
    <row r="775" spans="1:6">
      <c r="A775" s="6" t="s">
        <v>106</v>
      </c>
      <c r="B775" s="8" t="str" cm="1">
        <f t="array" ref="B775">INDEX('CONSTRUCTION 7 Types'!A:A,COUNTIF(A$2:A775,A775))</f>
        <v>labels.icon</v>
      </c>
      <c r="D775" t="str">
        <f t="shared" ca="1" si="24"/>
        <v>0E4C85</v>
      </c>
      <c r="F775" t="str">
        <f t="shared" ca="1" si="25"/>
        <v>{\"featureType\":\"land.water.lake\",\"elementType\":\"labels.icon\",\"stylers\":[{\"color\":\"#0E4C85\"}]},</v>
      </c>
    </row>
    <row r="776" spans="1:6">
      <c r="A776" s="6" t="s">
        <v>107</v>
      </c>
      <c r="B776" s="8" t="str" cm="1">
        <f t="array" ref="B776">INDEX('CONSTRUCTION 7 Types'!A:A,COUNTIF(A$2:A776,A776))</f>
        <v>labels.icon</v>
      </c>
      <c r="D776" t="str">
        <f t="shared" ca="1" si="24"/>
        <v>0EA411</v>
      </c>
      <c r="F776" t="str">
        <f t="shared" ca="1" si="25"/>
        <v>{\"featureType\":\"land.water.river\",\"elementType\":\"labels.icon\",\"stylers\":[{\"color\":\"#0EA411\"}]},</v>
      </c>
    </row>
    <row r="777" spans="1:6">
      <c r="A777" s="6" t="s">
        <v>108</v>
      </c>
      <c r="B777" s="8" t="str" cm="1">
        <f t="array" ref="B777">INDEX('CONSTRUCTION 7 Types'!A:A,COUNTIF(A$2:A777,A777))</f>
        <v>labels.icon</v>
      </c>
      <c r="D777" t="str">
        <f t="shared" ca="1" si="24"/>
        <v>23FF3C</v>
      </c>
      <c r="F777" t="str">
        <f t="shared" ca="1" si="25"/>
        <v>{\"featureType\":\"land.water.misc_water\",\"elementType\":\"labels.icon\",\"stylers\":[{\"color\":\"#23FF3C\"}]},</v>
      </c>
    </row>
    <row r="778" spans="1:6">
      <c r="A778" s="6" t="s">
        <v>109</v>
      </c>
      <c r="B778" s="8" t="str" cm="1">
        <f t="array" ref="B778">INDEX('CONSTRUCTION 7 Types'!A:A,COUNTIF(A$2:A778,A778))</f>
        <v>labels.icon</v>
      </c>
      <c r="D778" t="str">
        <f t="shared" ca="1" si="24"/>
        <v>FF3497</v>
      </c>
      <c r="F778" t="str">
        <f t="shared" ca="1" si="25"/>
        <v>{\"featureType\":\"land.background\",\"elementType\":\"labels.icon\",\"stylers\":[{\"color\":\"#FF3497\"}]},</v>
      </c>
    </row>
  </sheetData>
  <phoneticPr fontId="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6E3A-2F0C-4187-849E-649D31D63D7F}">
  <dimension ref="A1:A32"/>
  <sheetViews>
    <sheetView workbookViewId="0">
      <selection activeCell="D43" sqref="D43"/>
    </sheetView>
  </sheetViews>
  <sheetFormatPr defaultColWidth="8.77734375" defaultRowHeight="14.4"/>
  <cols>
    <col min="1" max="1" width="125.44140625" bestFit="1" customWidth="1"/>
  </cols>
  <sheetData>
    <row r="1" spans="1:1">
      <c r="A1" s="9" t="s">
        <v>328</v>
      </c>
    </row>
    <row r="2" spans="1:1">
      <c r="A2" s="9" t="s">
        <v>329</v>
      </c>
    </row>
    <row r="3" spans="1:1">
      <c r="A3" s="9" t="s">
        <v>330</v>
      </c>
    </row>
    <row r="4" spans="1:1">
      <c r="A4" s="9" t="s">
        <v>331</v>
      </c>
    </row>
    <row r="5" spans="1:1">
      <c r="A5" s="9" t="s">
        <v>332</v>
      </c>
    </row>
    <row r="6" spans="1:1">
      <c r="A6" s="9" t="s">
        <v>333</v>
      </c>
    </row>
    <row r="7" spans="1:1">
      <c r="A7" s="9" t="s">
        <v>334</v>
      </c>
    </row>
    <row r="8" spans="1:1">
      <c r="A8" s="9" t="s">
        <v>335</v>
      </c>
    </row>
    <row r="9" spans="1:1">
      <c r="A9" s="9" t="s">
        <v>336</v>
      </c>
    </row>
    <row r="10" spans="1:1">
      <c r="A10" s="9" t="s">
        <v>337</v>
      </c>
    </row>
    <row r="11" spans="1:1">
      <c r="A11" s="9" t="s">
        <v>338</v>
      </c>
    </row>
    <row r="12" spans="1:1">
      <c r="A12" s="9" t="s">
        <v>339</v>
      </c>
    </row>
    <row r="13" spans="1:1">
      <c r="A13" s="9" t="s">
        <v>340</v>
      </c>
    </row>
    <row r="14" spans="1:1">
      <c r="A14" s="9" t="s">
        <v>341</v>
      </c>
    </row>
    <row r="15" spans="1:1">
      <c r="A15" s="9" t="s">
        <v>342</v>
      </c>
    </row>
    <row r="16" spans="1:1">
      <c r="A16" s="9" t="s">
        <v>343</v>
      </c>
    </row>
    <row r="17" spans="1:1">
      <c r="A17" s="9" t="s">
        <v>344</v>
      </c>
    </row>
    <row r="18" spans="1:1">
      <c r="A18" s="9" t="s">
        <v>345</v>
      </c>
    </row>
    <row r="19" spans="1:1">
      <c r="A19" s="9" t="s">
        <v>346</v>
      </c>
    </row>
    <row r="20" spans="1:1">
      <c r="A20" s="9" t="s">
        <v>347</v>
      </c>
    </row>
    <row r="21" spans="1:1">
      <c r="A21" s="9" t="s">
        <v>348</v>
      </c>
    </row>
    <row r="22" spans="1:1">
      <c r="A22" s="9" t="s">
        <v>349</v>
      </c>
    </row>
    <row r="23" spans="1:1">
      <c r="A23" s="9" t="s">
        <v>350</v>
      </c>
    </row>
    <row r="24" spans="1:1">
      <c r="A24" s="9" t="s">
        <v>351</v>
      </c>
    </row>
    <row r="25" spans="1:1">
      <c r="A25" s="9" t="s">
        <v>352</v>
      </c>
    </row>
    <row r="26" spans="1:1">
      <c r="A26" s="9" t="s">
        <v>353</v>
      </c>
    </row>
    <row r="27" spans="1:1">
      <c r="A27" s="9" t="s">
        <v>354</v>
      </c>
    </row>
    <row r="28" spans="1:1">
      <c r="A28" s="9" t="s">
        <v>355</v>
      </c>
    </row>
    <row r="29" spans="1:1">
      <c r="A29" s="9" t="s">
        <v>356</v>
      </c>
    </row>
    <row r="30" spans="1:1">
      <c r="A30" s="9" t="s">
        <v>357</v>
      </c>
    </row>
    <row r="31" spans="1:1">
      <c r="A31" s="9" t="s">
        <v>358</v>
      </c>
    </row>
    <row r="32" spans="1:1">
      <c r="A32" s="9" t="s">
        <v>359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9D05-BD1D-41FE-B547-0253DF911CD8}">
  <dimension ref="A1:A31"/>
  <sheetViews>
    <sheetView workbookViewId="0">
      <selection activeCell="D43" sqref="D43"/>
    </sheetView>
  </sheetViews>
  <sheetFormatPr defaultColWidth="8.77734375" defaultRowHeight="14.4"/>
  <cols>
    <col min="1" max="1" width="127.109375" bestFit="1" customWidth="1"/>
  </cols>
  <sheetData>
    <row r="1" spans="1:1">
      <c r="A1" s="9" t="s">
        <v>360</v>
      </c>
    </row>
    <row r="2" spans="1:1">
      <c r="A2" s="9" t="s">
        <v>361</v>
      </c>
    </row>
    <row r="3" spans="1:1">
      <c r="A3" s="9" t="s">
        <v>362</v>
      </c>
    </row>
    <row r="4" spans="1:1">
      <c r="A4" s="9" t="s">
        <v>363</v>
      </c>
    </row>
    <row r="5" spans="1:1">
      <c r="A5" s="9" t="s">
        <v>364</v>
      </c>
    </row>
    <row r="6" spans="1:1">
      <c r="A6" s="9" t="s">
        <v>365</v>
      </c>
    </row>
    <row r="7" spans="1:1">
      <c r="A7" s="9" t="s">
        <v>366</v>
      </c>
    </row>
    <row r="8" spans="1:1">
      <c r="A8" s="9" t="s">
        <v>367</v>
      </c>
    </row>
    <row r="9" spans="1:1">
      <c r="A9" s="9" t="s">
        <v>368</v>
      </c>
    </row>
    <row r="10" spans="1:1">
      <c r="A10" s="9" t="s">
        <v>369</v>
      </c>
    </row>
    <row r="11" spans="1:1">
      <c r="A11" s="9" t="s">
        <v>370</v>
      </c>
    </row>
    <row r="12" spans="1:1">
      <c r="A12" s="9" t="s">
        <v>371</v>
      </c>
    </row>
    <row r="13" spans="1:1">
      <c r="A13" s="9" t="s">
        <v>372</v>
      </c>
    </row>
    <row r="14" spans="1:1">
      <c r="A14" s="9" t="s">
        <v>373</v>
      </c>
    </row>
    <row r="15" spans="1:1">
      <c r="A15" s="9" t="s">
        <v>374</v>
      </c>
    </row>
    <row r="16" spans="1:1">
      <c r="A16" s="9" t="s">
        <v>375</v>
      </c>
    </row>
    <row r="17" spans="1:1">
      <c r="A17" s="9" t="s">
        <v>376</v>
      </c>
    </row>
    <row r="18" spans="1:1">
      <c r="A18" s="9" t="s">
        <v>377</v>
      </c>
    </row>
    <row r="19" spans="1:1">
      <c r="A19" s="9" t="s">
        <v>378</v>
      </c>
    </row>
    <row r="20" spans="1:1">
      <c r="A20" s="9" t="s">
        <v>379</v>
      </c>
    </row>
    <row r="21" spans="1:1">
      <c r="A21" s="9" t="s">
        <v>380</v>
      </c>
    </row>
    <row r="22" spans="1:1">
      <c r="A22" s="9" t="s">
        <v>381</v>
      </c>
    </row>
    <row r="23" spans="1:1">
      <c r="A23" s="9" t="s">
        <v>382</v>
      </c>
    </row>
    <row r="24" spans="1:1">
      <c r="A24" s="9" t="s">
        <v>383</v>
      </c>
    </row>
    <row r="25" spans="1:1">
      <c r="A25" s="9" t="s">
        <v>384</v>
      </c>
    </row>
    <row r="26" spans="1:1">
      <c r="A26" s="9" t="s">
        <v>385</v>
      </c>
    </row>
    <row r="27" spans="1:1">
      <c r="A27" s="9" t="s">
        <v>386</v>
      </c>
    </row>
    <row r="28" spans="1:1">
      <c r="A28" s="9" t="s">
        <v>387</v>
      </c>
    </row>
    <row r="29" spans="1:1">
      <c r="A29" s="9" t="s">
        <v>388</v>
      </c>
    </row>
    <row r="30" spans="1:1">
      <c r="A30" s="9" t="s">
        <v>389</v>
      </c>
    </row>
    <row r="31" spans="1:1">
      <c r="A31" s="9" t="s">
        <v>390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378B-C046-4749-AD45-AF2DC8A3F24A}">
  <dimension ref="A1:A24"/>
  <sheetViews>
    <sheetView workbookViewId="0">
      <selection activeCell="D43" sqref="D43"/>
    </sheetView>
  </sheetViews>
  <sheetFormatPr defaultColWidth="8.77734375" defaultRowHeight="14.4"/>
  <cols>
    <col min="1" max="1" width="127.109375" bestFit="1" customWidth="1"/>
  </cols>
  <sheetData>
    <row r="1" spans="1:1">
      <c r="A1" s="9" t="s">
        <v>305</v>
      </c>
    </row>
    <row r="2" spans="1:1">
      <c r="A2" s="9" t="s">
        <v>306</v>
      </c>
    </row>
    <row r="3" spans="1:1">
      <c r="A3" s="9" t="s">
        <v>307</v>
      </c>
    </row>
    <row r="4" spans="1:1">
      <c r="A4" s="9" t="s">
        <v>308</v>
      </c>
    </row>
    <row r="5" spans="1:1">
      <c r="A5" s="9" t="s">
        <v>309</v>
      </c>
    </row>
    <row r="6" spans="1:1">
      <c r="A6" s="9" t="s">
        <v>310</v>
      </c>
    </row>
    <row r="7" spans="1:1">
      <c r="A7" s="9" t="s">
        <v>311</v>
      </c>
    </row>
    <row r="8" spans="1:1">
      <c r="A8" s="9" t="s">
        <v>312</v>
      </c>
    </row>
    <row r="9" spans="1:1">
      <c r="A9" s="9" t="s">
        <v>313</v>
      </c>
    </row>
    <row r="10" spans="1:1">
      <c r="A10" s="9" t="s">
        <v>314</v>
      </c>
    </row>
    <row r="11" spans="1:1">
      <c r="A11" s="9" t="s">
        <v>289</v>
      </c>
    </row>
    <row r="12" spans="1:1">
      <c r="A12" s="9" t="s">
        <v>315</v>
      </c>
    </row>
    <row r="13" spans="1:1">
      <c r="A13" s="9" t="s">
        <v>316</v>
      </c>
    </row>
    <row r="14" spans="1:1">
      <c r="A14" s="9" t="s">
        <v>317</v>
      </c>
    </row>
    <row r="15" spans="1:1">
      <c r="A15" s="9" t="s">
        <v>318</v>
      </c>
    </row>
    <row r="16" spans="1:1">
      <c r="A16" s="9" t="s">
        <v>319</v>
      </c>
    </row>
    <row r="17" spans="1:1">
      <c r="A17" s="9" t="s">
        <v>320</v>
      </c>
    </row>
    <row r="18" spans="1:1">
      <c r="A18" s="9" t="s">
        <v>321</v>
      </c>
    </row>
    <row r="19" spans="1:1">
      <c r="A19" s="9" t="s">
        <v>322</v>
      </c>
    </row>
    <row r="20" spans="1:1">
      <c r="A20" s="9" t="s">
        <v>323</v>
      </c>
    </row>
    <row r="21" spans="1:1">
      <c r="A21" s="9" t="s">
        <v>324</v>
      </c>
    </row>
    <row r="22" spans="1:1">
      <c r="A22" s="9" t="s">
        <v>325</v>
      </c>
    </row>
    <row r="23" spans="1:1">
      <c r="A23" s="9" t="s">
        <v>326</v>
      </c>
    </row>
    <row r="24" spans="1:1">
      <c r="A24" s="9" t="s">
        <v>327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C9E9-0045-4F5D-8CC6-2728BCAFDFF7}">
  <dimension ref="A1:A26"/>
  <sheetViews>
    <sheetView workbookViewId="0">
      <selection activeCell="D43" sqref="D43"/>
    </sheetView>
  </sheetViews>
  <sheetFormatPr defaultColWidth="8.77734375" defaultRowHeight="14.4"/>
  <cols>
    <col min="1" max="1" width="124.44140625" bestFit="1" customWidth="1"/>
  </cols>
  <sheetData>
    <row r="1" spans="1:1">
      <c r="A1" s="9" t="s">
        <v>253</v>
      </c>
    </row>
    <row r="2" spans="1:1">
      <c r="A2" s="9" t="s">
        <v>254</v>
      </c>
    </row>
    <row r="3" spans="1:1">
      <c r="A3" s="9" t="s">
        <v>255</v>
      </c>
    </row>
    <row r="4" spans="1:1">
      <c r="A4" s="9" t="s">
        <v>256</v>
      </c>
    </row>
    <row r="5" spans="1:1">
      <c r="A5" s="9" t="s">
        <v>257</v>
      </c>
    </row>
    <row r="6" spans="1:1">
      <c r="A6" s="9" t="s">
        <v>258</v>
      </c>
    </row>
    <row r="7" spans="1:1">
      <c r="A7" s="9" t="s">
        <v>259</v>
      </c>
    </row>
    <row r="8" spans="1:1">
      <c r="A8" s="9" t="s">
        <v>260</v>
      </c>
    </row>
    <row r="9" spans="1:1">
      <c r="A9" s="9" t="s">
        <v>261</v>
      </c>
    </row>
    <row r="10" spans="1:1">
      <c r="A10" s="9" t="s">
        <v>262</v>
      </c>
    </row>
    <row r="11" spans="1:1">
      <c r="A11" s="9" t="s">
        <v>263</v>
      </c>
    </row>
    <row r="12" spans="1:1">
      <c r="A12" s="9" t="s">
        <v>264</v>
      </c>
    </row>
    <row r="13" spans="1:1">
      <c r="A13" s="9" t="s">
        <v>265</v>
      </c>
    </row>
    <row r="14" spans="1:1">
      <c r="A14" s="9" t="s">
        <v>266</v>
      </c>
    </row>
    <row r="15" spans="1:1">
      <c r="A15" s="9" t="s">
        <v>267</v>
      </c>
    </row>
    <row r="16" spans="1:1">
      <c r="A16" s="9" t="s">
        <v>268</v>
      </c>
    </row>
    <row r="17" spans="1:1">
      <c r="A17" s="9" t="s">
        <v>269</v>
      </c>
    </row>
    <row r="18" spans="1:1">
      <c r="A18" s="9" t="s">
        <v>270</v>
      </c>
    </row>
    <row r="19" spans="1:1">
      <c r="A19" s="9" t="s">
        <v>271</v>
      </c>
    </row>
    <row r="20" spans="1:1">
      <c r="A20" s="9" t="s">
        <v>272</v>
      </c>
    </row>
    <row r="21" spans="1:1">
      <c r="A21" s="9" t="s">
        <v>273</v>
      </c>
    </row>
    <row r="22" spans="1:1">
      <c r="A22" s="9" t="s">
        <v>274</v>
      </c>
    </row>
    <row r="23" spans="1:1">
      <c r="A23" s="9" t="s">
        <v>275</v>
      </c>
    </row>
    <row r="24" spans="1:1">
      <c r="A24" s="9" t="s">
        <v>276</v>
      </c>
    </row>
    <row r="25" spans="1:1">
      <c r="A25" s="9" t="s">
        <v>277</v>
      </c>
    </row>
    <row r="26" spans="1:1">
      <c r="A26" s="9" t="s">
        <v>278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3C2-583B-4526-9FE7-A1237926CDF1}">
  <dimension ref="A1:A26"/>
  <sheetViews>
    <sheetView workbookViewId="0">
      <selection activeCell="D43" sqref="D43"/>
    </sheetView>
  </sheetViews>
  <sheetFormatPr defaultColWidth="8.77734375" defaultRowHeight="14.4"/>
  <cols>
    <col min="1" max="1" width="127.109375" bestFit="1" customWidth="1"/>
  </cols>
  <sheetData>
    <row r="1" spans="1:1">
      <c r="A1" s="9" t="s">
        <v>279</v>
      </c>
    </row>
    <row r="2" spans="1:1">
      <c r="A2" s="9" t="s">
        <v>280</v>
      </c>
    </row>
    <row r="3" spans="1:1">
      <c r="A3" s="9" t="s">
        <v>281</v>
      </c>
    </row>
    <row r="4" spans="1:1">
      <c r="A4" s="9" t="s">
        <v>282</v>
      </c>
    </row>
    <row r="5" spans="1:1">
      <c r="A5" s="9" t="s">
        <v>283</v>
      </c>
    </row>
    <row r="6" spans="1:1">
      <c r="A6" s="9" t="s">
        <v>284</v>
      </c>
    </row>
    <row r="7" spans="1:1">
      <c r="A7" s="9" t="s">
        <v>285</v>
      </c>
    </row>
    <row r="8" spans="1:1">
      <c r="A8" s="9" t="s">
        <v>286</v>
      </c>
    </row>
    <row r="9" spans="1:1">
      <c r="A9" s="9" t="s">
        <v>287</v>
      </c>
    </row>
    <row r="10" spans="1:1">
      <c r="A10" s="9" t="s">
        <v>288</v>
      </c>
    </row>
    <row r="11" spans="1:1">
      <c r="A11" s="9" t="s">
        <v>289</v>
      </c>
    </row>
    <row r="12" spans="1:1">
      <c r="A12" s="9" t="s">
        <v>290</v>
      </c>
    </row>
    <row r="13" spans="1:1">
      <c r="A13" s="9" t="s">
        <v>291</v>
      </c>
    </row>
    <row r="14" spans="1:1">
      <c r="A14" s="9" t="s">
        <v>292</v>
      </c>
    </row>
    <row r="15" spans="1:1">
      <c r="A15" s="9" t="s">
        <v>293</v>
      </c>
    </row>
    <row r="16" spans="1:1">
      <c r="A16" s="9" t="s">
        <v>294</v>
      </c>
    </row>
    <row r="17" spans="1:1">
      <c r="A17" s="9" t="s">
        <v>295</v>
      </c>
    </row>
    <row r="18" spans="1:1">
      <c r="A18" s="9" t="s">
        <v>296</v>
      </c>
    </row>
    <row r="19" spans="1:1">
      <c r="A19" s="9" t="s">
        <v>297</v>
      </c>
    </row>
    <row r="20" spans="1:1">
      <c r="A20" s="9" t="s">
        <v>298</v>
      </c>
    </row>
    <row r="21" spans="1:1">
      <c r="A21" s="9" t="s">
        <v>299</v>
      </c>
    </row>
    <row r="22" spans="1:1">
      <c r="A22" s="9" t="s">
        <v>300</v>
      </c>
    </row>
    <row r="23" spans="1:1">
      <c r="A23" s="9" t="s">
        <v>301</v>
      </c>
    </row>
    <row r="24" spans="1:1">
      <c r="A24" s="9" t="s">
        <v>302</v>
      </c>
    </row>
    <row r="25" spans="1:1">
      <c r="A25" s="9" t="s">
        <v>303</v>
      </c>
    </row>
    <row r="26" spans="1:1">
      <c r="A26" s="9" t="s">
        <v>304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CONFIG Legacy V3 Mapping</vt:lpstr>
      <vt:lpstr>INPUT Legacy JSON Input</vt:lpstr>
      <vt:lpstr>OUTPUT Legacy Converter</vt:lpstr>
      <vt:lpstr>CONSTRUCTION 7 Types</vt:lpstr>
      <vt:lpstr>CONSTRUCTION Legacy Raw HTML</vt:lpstr>
      <vt:lpstr>CONSTRUCTION All V3 Combos</vt:lpstr>
      <vt:lpstr>Aubergine</vt:lpstr>
      <vt:lpstr>Retro</vt:lpstr>
      <vt:lpstr>Silver</vt:lpstr>
      <vt:lpstr>Night</vt:lpstr>
      <vt:lpstr>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Alex</dc:creator>
  <cp:lastModifiedBy>Wilson, Alex</cp:lastModifiedBy>
  <dcterms:created xsi:type="dcterms:W3CDTF">2024-04-17T13:21:12Z</dcterms:created>
  <dcterms:modified xsi:type="dcterms:W3CDTF">2024-05-07T02:00:38Z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a363ab-fc67-4a5e-8fa3-09884cb5b69f_Enabled">
    <vt:lpwstr>true</vt:lpwstr>
  </property>
  <property fmtid="{D5CDD505-2E9C-101B-9397-08002B2CF9AE}" pid="3" name="MSIP_Label_72a363ab-fc67-4a5e-8fa3-09884cb5b69f_SetDate">
    <vt:lpwstr>2024-04-17T13:36:47Z</vt:lpwstr>
  </property>
  <property fmtid="{D5CDD505-2E9C-101B-9397-08002B2CF9AE}" pid="4" name="MSIP_Label_72a363ab-fc67-4a5e-8fa3-09884cb5b69f_Method">
    <vt:lpwstr>Standard</vt:lpwstr>
  </property>
  <property fmtid="{D5CDD505-2E9C-101B-9397-08002B2CF9AE}" pid="5" name="MSIP_Label_72a363ab-fc67-4a5e-8fa3-09884cb5b69f_Name">
    <vt:lpwstr>General</vt:lpwstr>
  </property>
  <property fmtid="{D5CDD505-2E9C-101B-9397-08002B2CF9AE}" pid="6" name="MSIP_Label_72a363ab-fc67-4a5e-8fa3-09884cb5b69f_SiteId">
    <vt:lpwstr>773cad9f-dd13-4f1c-9900-8221f381bc56</vt:lpwstr>
  </property>
  <property fmtid="{D5CDD505-2E9C-101B-9397-08002B2CF9AE}" pid="7" name="MSIP_Label_72a363ab-fc67-4a5e-8fa3-09884cb5b69f_ActionId">
    <vt:lpwstr>c8a020ca-0374-4e1d-8e3d-a1c8a0c13562</vt:lpwstr>
  </property>
  <property fmtid="{D5CDD505-2E9C-101B-9397-08002B2CF9AE}" pid="8" name="MSIP_Label_72a363ab-fc67-4a5e-8fa3-09884cb5b69f_ContentBits">
    <vt:lpwstr>0</vt:lpwstr>
  </property>
</Properties>
</file>