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sona\Downloads\"/>
    </mc:Choice>
  </mc:AlternateContent>
  <xr:revisionPtr revIDLastSave="0" documentId="13_ncr:1_{E1A25B0D-A346-44CE-A4EE-5F31EE59A2BE}" xr6:coauthVersionLast="47" xr6:coauthVersionMax="47" xr10:uidLastSave="{00000000-0000-0000-0000-000000000000}"/>
  <bookViews>
    <workbookView xWindow="-108" yWindow="-108" windowWidth="23256" windowHeight="12576" tabRatio="838"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4" i="3" l="1"/>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F687" i="7" s="1"/>
  <c r="B688" i="7" a="1"/>
  <c r="B688" i="7" s="1"/>
  <c r="B689" i="7" a="1"/>
  <c r="B689" i="7" s="1"/>
  <c r="B690" i="7" a="1"/>
  <c r="B690" i="7" s="1"/>
  <c r="B691" i="7" a="1"/>
  <c r="B691" i="7" s="1"/>
  <c r="B692" i="7" a="1"/>
  <c r="B692" i="7" s="1"/>
  <c r="B693" i="7" a="1"/>
  <c r="B693" i="7" s="1"/>
  <c r="B694" i="7" a="1"/>
  <c r="B694" i="7" s="1"/>
  <c r="B695" i="7" a="1"/>
  <c r="B695" i="7" s="1"/>
  <c r="F695" i="7" s="1"/>
  <c r="B696" i="7" a="1"/>
  <c r="B696" i="7" s="1"/>
  <c r="B697" i="7" a="1"/>
  <c r="B697" i="7" s="1"/>
  <c r="B698" i="7" a="1"/>
  <c r="B698" i="7" s="1"/>
  <c r="B699" i="7" a="1"/>
  <c r="B699" i="7" s="1"/>
  <c r="B700" i="7" a="1"/>
  <c r="B700" i="7" s="1"/>
  <c r="B701" i="7" a="1"/>
  <c r="B701" i="7" s="1"/>
  <c r="B702" i="7" a="1"/>
  <c r="B702" i="7" s="1"/>
  <c r="B703" i="7" a="1"/>
  <c r="B703" i="7" s="1"/>
  <c r="F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F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F743" i="7" s="1"/>
  <c r="B744" i="7" a="1"/>
  <c r="B744" i="7" s="1"/>
  <c r="B745" i="7" a="1"/>
  <c r="B745" i="7" s="1"/>
  <c r="B746" i="7" a="1"/>
  <c r="B746" i="7" s="1"/>
  <c r="B747" i="7" a="1"/>
  <c r="B747" i="7" s="1"/>
  <c r="B748" i="7" a="1"/>
  <c r="B748" i="7" s="1"/>
  <c r="B749" i="7" a="1"/>
  <c r="B749" i="7" s="1"/>
  <c r="B750" i="7" a="1"/>
  <c r="B750" i="7" s="1"/>
  <c r="B751" i="7" a="1"/>
  <c r="B751" i="7" s="1"/>
  <c r="F751" i="7" s="1"/>
  <c r="B752" i="7" a="1"/>
  <c r="B752" i="7" s="1"/>
  <c r="B753" i="7" a="1"/>
  <c r="B753" i="7" s="1"/>
  <c r="B754" i="7" a="1"/>
  <c r="B754" i="7" s="1"/>
  <c r="B755" i="7" a="1"/>
  <c r="B755" i="7" s="1"/>
  <c r="B756" i="7" a="1"/>
  <c r="B756" i="7" s="1"/>
  <c r="B757" i="7" a="1"/>
  <c r="B757" i="7" s="1"/>
  <c r="B758" i="7" a="1"/>
  <c r="B758" i="7" s="1"/>
  <c r="B759" i="7" a="1"/>
  <c r="B759" i="7" s="1"/>
  <c r="F759" i="7" s="1"/>
  <c r="B760" i="7" a="1"/>
  <c r="B760" i="7" s="1"/>
  <c r="B761" i="7" a="1"/>
  <c r="B761" i="7" s="1"/>
  <c r="B762" i="7" a="1"/>
  <c r="B762" i="7" s="1"/>
  <c r="B763" i="7" a="1"/>
  <c r="B763" i="7" s="1"/>
  <c r="B764" i="7" a="1"/>
  <c r="B764" i="7" s="1"/>
  <c r="B765" i="7" a="1"/>
  <c r="B765" i="7" s="1"/>
  <c r="B766" i="7" a="1"/>
  <c r="B766" i="7" s="1"/>
  <c r="B767" i="7" a="1"/>
  <c r="B767" i="7" s="1"/>
  <c r="F767" i="7" s="1"/>
  <c r="B768" i="7" a="1"/>
  <c r="B768" i="7" s="1"/>
  <c r="B769" i="7" a="1"/>
  <c r="B769" i="7" s="1"/>
  <c r="B770" i="7" a="1"/>
  <c r="B770" i="7" s="1"/>
  <c r="B771" i="7" a="1"/>
  <c r="B771" i="7" s="1"/>
  <c r="B772" i="7" a="1"/>
  <c r="B772" i="7" s="1"/>
  <c r="B773" i="7" a="1"/>
  <c r="B773" i="7" s="1"/>
  <c r="B774" i="7" a="1"/>
  <c r="B774" i="7" s="1"/>
  <c r="B775" i="7" a="1"/>
  <c r="B775" i="7" s="1"/>
  <c r="F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D5" i="10" l="1"/>
  <c r="D9" i="10"/>
  <c r="D13" i="10"/>
  <c r="D17" i="10"/>
  <c r="D21" i="10"/>
  <c r="D25" i="10"/>
  <c r="D29" i="10"/>
  <c r="D33" i="10"/>
  <c r="D37" i="10"/>
  <c r="D41" i="10"/>
  <c r="D45" i="10"/>
  <c r="D49" i="10"/>
  <c r="D53" i="10"/>
  <c r="D57" i="10"/>
  <c r="D61" i="10"/>
  <c r="D65" i="10"/>
  <c r="D69" i="10"/>
  <c r="D73" i="10"/>
  <c r="D77" i="10"/>
  <c r="D81" i="10"/>
  <c r="D85" i="10"/>
  <c r="D89" i="10"/>
  <c r="D93" i="10"/>
  <c r="D97" i="10"/>
  <c r="D101" i="10"/>
  <c r="D105" i="10"/>
  <c r="D109" i="10"/>
  <c r="D113" i="10"/>
  <c r="D117" i="10"/>
  <c r="D121" i="10"/>
  <c r="D125" i="10"/>
  <c r="D129" i="10"/>
  <c r="D133" i="10"/>
  <c r="D137" i="10"/>
  <c r="D141" i="10"/>
  <c r="D145" i="10"/>
  <c r="D149" i="10"/>
  <c r="D157" i="10"/>
  <c r="D165" i="10"/>
  <c r="D173" i="10"/>
  <c r="F173" i="10" s="1" a="1"/>
  <c r="F173" i="10" s="1"/>
  <c r="D181" i="10"/>
  <c r="D189" i="10"/>
  <c r="D197" i="10"/>
  <c r="D205" i="10"/>
  <c r="D213" i="10"/>
  <c r="D221" i="10"/>
  <c r="D229" i="10"/>
  <c r="D237" i="10"/>
  <c r="D245" i="10"/>
  <c r="D253" i="10"/>
  <c r="D261" i="10"/>
  <c r="D269" i="10"/>
  <c r="D277" i="10"/>
  <c r="D285" i="10"/>
  <c r="D293" i="10"/>
  <c r="D301" i="10"/>
  <c r="D309" i="10"/>
  <c r="D317" i="10"/>
  <c r="D325" i="10"/>
  <c r="D333" i="10"/>
  <c r="D341" i="10"/>
  <c r="D349" i="10"/>
  <c r="D357" i="10"/>
  <c r="D365" i="10"/>
  <c r="D373" i="10"/>
  <c r="D381" i="10"/>
  <c r="D389" i="10"/>
  <c r="D397" i="10"/>
  <c r="D405" i="10"/>
  <c r="D413" i="10"/>
  <c r="D421" i="10"/>
  <c r="D429" i="10"/>
  <c r="D437" i="10"/>
  <c r="D445" i="10"/>
  <c r="D453" i="10"/>
  <c r="D461" i="10"/>
  <c r="D469" i="10"/>
  <c r="D477" i="10"/>
  <c r="D485" i="10"/>
  <c r="D493" i="10"/>
  <c r="D501" i="10"/>
  <c r="D509" i="10"/>
  <c r="F509" i="10" s="1" a="1"/>
  <c r="F509" i="10" s="1"/>
  <c r="D517" i="10"/>
  <c r="D525" i="10"/>
  <c r="D533" i="10"/>
  <c r="E533" i="10" s="1" a="1"/>
  <c r="E533" i="10" s="1"/>
  <c r="D6" i="10"/>
  <c r="D10" i="10"/>
  <c r="D14" i="10"/>
  <c r="F14" i="10" s="1" a="1"/>
  <c r="F14" i="10" s="1"/>
  <c r="D18" i="10"/>
  <c r="D22" i="10"/>
  <c r="G22" i="10" s="1" a="1"/>
  <c r="G22" i="10" s="1"/>
  <c r="D26" i="10"/>
  <c r="D30" i="10"/>
  <c r="F30" i="10" s="1" a="1"/>
  <c r="F30" i="10" s="1"/>
  <c r="D34" i="10"/>
  <c r="E34" i="10" s="1" a="1"/>
  <c r="E34" i="10" s="1"/>
  <c r="D38" i="10"/>
  <c r="D42" i="10"/>
  <c r="D46" i="10"/>
  <c r="G46" i="10" s="1" a="1"/>
  <c r="G46" i="10" s="1"/>
  <c r="D50" i="10"/>
  <c r="G50" i="10" s="1" a="1"/>
  <c r="G50" i="10" s="1"/>
  <c r="D54" i="10"/>
  <c r="G54" i="10" s="1" a="1"/>
  <c r="G54" i="10" s="1"/>
  <c r="D58" i="10"/>
  <c r="D62" i="10"/>
  <c r="E62" i="10" s="1" a="1"/>
  <c r="E62" i="10" s="1"/>
  <c r="D66" i="10"/>
  <c r="F66" i="10" s="1" a="1"/>
  <c r="F66" i="10" s="1"/>
  <c r="D70" i="10"/>
  <c r="G70" i="10" s="1" a="1"/>
  <c r="G70" i="10" s="1"/>
  <c r="D74" i="10"/>
  <c r="D78" i="10"/>
  <c r="F78" i="10" s="1" a="1"/>
  <c r="F78" i="10" s="1"/>
  <c r="D82" i="10"/>
  <c r="E82" i="10" s="1" a="1"/>
  <c r="E82" i="10" s="1"/>
  <c r="D86" i="10"/>
  <c r="G86" i="10" s="1" a="1"/>
  <c r="G86" i="10" s="1"/>
  <c r="D90" i="10"/>
  <c r="D94" i="10"/>
  <c r="G94" i="10" s="1" a="1"/>
  <c r="G94" i="10" s="1"/>
  <c r="D98" i="10"/>
  <c r="E98" i="10" s="1" a="1"/>
  <c r="E98" i="10" s="1"/>
  <c r="D102" i="10"/>
  <c r="G102" i="10" s="1" a="1"/>
  <c r="G102" i="10" s="1"/>
  <c r="D106" i="10"/>
  <c r="D110" i="10"/>
  <c r="D114" i="10"/>
  <c r="D118" i="10"/>
  <c r="F118" i="10" s="1" a="1"/>
  <c r="F118" i="10" s="1"/>
  <c r="D122" i="10"/>
  <c r="D126" i="10"/>
  <c r="E126" i="10" s="1" a="1"/>
  <c r="E126" i="10" s="1"/>
  <c r="D130" i="10"/>
  <c r="G130" i="10" s="1" a="1"/>
  <c r="G130" i="10" s="1"/>
  <c r="D134" i="10"/>
  <c r="F134" i="10" s="1" a="1"/>
  <c r="F134" i="10" s="1"/>
  <c r="D138" i="10"/>
  <c r="D142" i="10"/>
  <c r="G142" i="10" s="1" a="1"/>
  <c r="G142" i="10" s="1"/>
  <c r="D146" i="10"/>
  <c r="E146" i="10" s="1" a="1"/>
  <c r="E146" i="10" s="1"/>
  <c r="D150" i="10"/>
  <c r="F150" i="10" s="1" a="1"/>
  <c r="F150" i="10" s="1"/>
  <c r="D154" i="10"/>
  <c r="G154" i="10" s="1" a="1"/>
  <c r="G154" i="10" s="1"/>
  <c r="D158" i="10"/>
  <c r="E158" i="10" s="1" a="1"/>
  <c r="E158" i="10" s="1"/>
  <c r="D162" i="10"/>
  <c r="G162" i="10" s="1" a="1"/>
  <c r="G162" i="10" s="1"/>
  <c r="D170" i="10"/>
  <c r="G170" i="10" s="1" a="1"/>
  <c r="G170" i="10" s="1"/>
  <c r="D178" i="10"/>
  <c r="G178" i="10" s="1" a="1"/>
  <c r="G178" i="10" s="1"/>
  <c r="D186" i="10"/>
  <c r="E186" i="10" s="1" a="1"/>
  <c r="E186" i="10" s="1"/>
  <c r="D194" i="10"/>
  <c r="G194" i="10" s="1" a="1"/>
  <c r="G194" i="10" s="1"/>
  <c r="D202" i="10"/>
  <c r="G202" i="10" s="1" a="1"/>
  <c r="G202" i="10" s="1"/>
  <c r="D210" i="10"/>
  <c r="F210" i="10" s="1" a="1"/>
  <c r="F210" i="10" s="1"/>
  <c r="D218" i="10"/>
  <c r="E218" i="10" s="1" a="1"/>
  <c r="E218" i="10" s="1"/>
  <c r="D226" i="10"/>
  <c r="G226" i="10" s="1" a="1"/>
  <c r="G226" i="10" s="1"/>
  <c r="D234" i="10"/>
  <c r="D242" i="10"/>
  <c r="D250" i="10"/>
  <c r="D258" i="10"/>
  <c r="D266" i="10"/>
  <c r="D274" i="10"/>
  <c r="D282" i="10"/>
  <c r="D290" i="10"/>
  <c r="D298" i="10"/>
  <c r="D306" i="10"/>
  <c r="D3" i="10"/>
  <c r="D7" i="10"/>
  <c r="F7" i="10" s="1" a="1"/>
  <c r="F7" i="10" s="1"/>
  <c r="D11" i="10"/>
  <c r="G11" i="10" s="1" a="1"/>
  <c r="G11" i="10" s="1"/>
  <c r="D15" i="10"/>
  <c r="D19" i="10"/>
  <c r="G19" i="10" s="1" a="1"/>
  <c r="G19" i="10" s="1"/>
  <c r="D23" i="10"/>
  <c r="D27" i="10"/>
  <c r="F27" i="10" s="1" a="1"/>
  <c r="F27" i="10" s="1"/>
  <c r="D31" i="10"/>
  <c r="D35" i="10"/>
  <c r="D39" i="10"/>
  <c r="D43" i="10"/>
  <c r="E43" i="10" s="1" a="1"/>
  <c r="E43" i="10" s="1"/>
  <c r="D47" i="10"/>
  <c r="D51" i="10"/>
  <c r="F51" i="10" s="1" a="1"/>
  <c r="F51" i="10" s="1"/>
  <c r="D55" i="10"/>
  <c r="D59" i="10"/>
  <c r="G59" i="10" s="1" a="1"/>
  <c r="G59" i="10" s="1"/>
  <c r="D63" i="10"/>
  <c r="D67" i="10"/>
  <c r="G67" i="10" s="1" a="1"/>
  <c r="G67" i="10" s="1"/>
  <c r="D71" i="10"/>
  <c r="D75" i="10"/>
  <c r="E75" i="10" s="1" a="1"/>
  <c r="E75" i="10" s="1"/>
  <c r="D79" i="10"/>
  <c r="D83" i="10"/>
  <c r="F83" i="10" s="1" a="1"/>
  <c r="F83" i="10" s="1"/>
  <c r="D87" i="10"/>
  <c r="D91" i="10"/>
  <c r="F91" i="10" s="1" a="1"/>
  <c r="F91" i="10" s="1"/>
  <c r="D95" i="10"/>
  <c r="D4" i="10"/>
  <c r="D8" i="10"/>
  <c r="D12" i="10"/>
  <c r="D16" i="10"/>
  <c r="G16" i="10" s="1" a="1"/>
  <c r="G16" i="10" s="1"/>
  <c r="D20" i="10"/>
  <c r="D24" i="10"/>
  <c r="E24" i="10" s="1" a="1"/>
  <c r="E24" i="10" s="1"/>
  <c r="D28" i="10"/>
  <c r="D32" i="10"/>
  <c r="D36" i="10"/>
  <c r="D40" i="10"/>
  <c r="D44" i="10"/>
  <c r="D48" i="10"/>
  <c r="F48" i="10" s="1" a="1"/>
  <c r="F48" i="10" s="1"/>
  <c r="D52" i="10"/>
  <c r="D56" i="10"/>
  <c r="G56" i="10" s="1" a="1"/>
  <c r="G56" i="10" s="1"/>
  <c r="D60" i="10"/>
  <c r="D64" i="10"/>
  <c r="D68" i="10"/>
  <c r="D72" i="10"/>
  <c r="D76" i="10"/>
  <c r="D80" i="10"/>
  <c r="D84" i="10"/>
  <c r="D88" i="10"/>
  <c r="E88" i="10" s="1" a="1"/>
  <c r="E88" i="10" s="1"/>
  <c r="D92" i="10"/>
  <c r="D96" i="10"/>
  <c r="D100" i="10"/>
  <c r="D104" i="10"/>
  <c r="D108" i="10"/>
  <c r="D112" i="10"/>
  <c r="G112" i="10" s="1" a="1"/>
  <c r="G112" i="10" s="1"/>
  <c r="D116" i="10"/>
  <c r="D120" i="10"/>
  <c r="D124" i="10"/>
  <c r="D128" i="10"/>
  <c r="D132" i="10"/>
  <c r="D99" i="10"/>
  <c r="G99" i="10" s="1" a="1"/>
  <c r="G99" i="10" s="1"/>
  <c r="D103" i="10"/>
  <c r="D107" i="10"/>
  <c r="E107" i="10" s="1" a="1"/>
  <c r="E107" i="10" s="1"/>
  <c r="D111" i="10"/>
  <c r="D115" i="10"/>
  <c r="F115" i="10" s="1" a="1"/>
  <c r="F115" i="10" s="1"/>
  <c r="D119" i="10"/>
  <c r="D123" i="10"/>
  <c r="D127" i="10"/>
  <c r="E127" i="10" s="1" a="1"/>
  <c r="E127" i="10" s="1"/>
  <c r="D140" i="10"/>
  <c r="D148" i="10"/>
  <c r="D156" i="10"/>
  <c r="D164" i="10"/>
  <c r="D172" i="10"/>
  <c r="D180" i="10"/>
  <c r="D188" i="10"/>
  <c r="D196" i="10"/>
  <c r="D204" i="10"/>
  <c r="D212" i="10"/>
  <c r="D220" i="10"/>
  <c r="D228" i="10"/>
  <c r="D236" i="10"/>
  <c r="D244" i="10"/>
  <c r="D252" i="10"/>
  <c r="D260" i="10"/>
  <c r="D268" i="10"/>
  <c r="D276" i="10"/>
  <c r="D284" i="10"/>
  <c r="D292" i="10"/>
  <c r="D300" i="10"/>
  <c r="D308" i="10"/>
  <c r="D541" i="10"/>
  <c r="D549" i="10"/>
  <c r="D557" i="10"/>
  <c r="D565" i="10"/>
  <c r="D573" i="10"/>
  <c r="D581" i="10"/>
  <c r="D589" i="10"/>
  <c r="E589" i="10" s="1" a="1"/>
  <c r="E589" i="10" s="1"/>
  <c r="D597" i="10"/>
  <c r="D605" i="10"/>
  <c r="D613" i="10"/>
  <c r="E613" i="10" s="1" a="1"/>
  <c r="E613" i="10" s="1"/>
  <c r="D621" i="10"/>
  <c r="G621" i="10" s="1" a="1"/>
  <c r="G621" i="10" s="1"/>
  <c r="D629" i="10"/>
  <c r="E629" i="10" s="1" a="1"/>
  <c r="E629" i="10" s="1"/>
  <c r="D637" i="10"/>
  <c r="F637" i="10" s="1" a="1"/>
  <c r="F637" i="10" s="1"/>
  <c r="D645" i="10"/>
  <c r="F645" i="10" s="1" a="1"/>
  <c r="F645" i="10" s="1"/>
  <c r="D653" i="10"/>
  <c r="E653" i="10" s="1" a="1"/>
  <c r="E653" i="10" s="1"/>
  <c r="D661" i="10"/>
  <c r="G661" i="10" s="1" a="1"/>
  <c r="G661" i="10" s="1"/>
  <c r="D669" i="10"/>
  <c r="E669" i="10" s="1" a="1"/>
  <c r="E669" i="10" s="1"/>
  <c r="D677" i="10"/>
  <c r="F677" i="10" s="1" a="1"/>
  <c r="F677" i="10" s="1"/>
  <c r="D685" i="10"/>
  <c r="E685" i="10" s="1" a="1"/>
  <c r="E685" i="10" s="1"/>
  <c r="D693" i="10"/>
  <c r="F693" i="10" s="1" a="1"/>
  <c r="F693" i="10" s="1"/>
  <c r="D701" i="10"/>
  <c r="F701" i="10" s="1" a="1"/>
  <c r="F701" i="10" s="1"/>
  <c r="D709" i="10"/>
  <c r="E709" i="10" s="1" a="1"/>
  <c r="E709" i="10" s="1"/>
  <c r="D717" i="10"/>
  <c r="F717" i="10" s="1" a="1"/>
  <c r="F717" i="10" s="1"/>
  <c r="D725" i="10"/>
  <c r="E725" i="10" s="1" a="1"/>
  <c r="E725" i="10" s="1"/>
  <c r="D733" i="10"/>
  <c r="F733" i="10" s="1" a="1"/>
  <c r="F733" i="10" s="1"/>
  <c r="D741" i="10"/>
  <c r="E741" i="10" s="1" a="1"/>
  <c r="E741" i="10" s="1"/>
  <c r="D749" i="10"/>
  <c r="E749" i="10" s="1" a="1"/>
  <c r="E749" i="10" s="1"/>
  <c r="D757" i="10"/>
  <c r="G757" i="10" s="1" a="1"/>
  <c r="G757" i="10" s="1"/>
  <c r="D765" i="10"/>
  <c r="D773" i="10"/>
  <c r="F773" i="10" s="1" a="1"/>
  <c r="F773" i="10" s="1"/>
  <c r="D166" i="10"/>
  <c r="G166" i="10" s="1" a="1"/>
  <c r="G166" i="10" s="1"/>
  <c r="D174" i="10"/>
  <c r="E174" i="10" s="1" a="1"/>
  <c r="E174" i="10" s="1"/>
  <c r="D182" i="10"/>
  <c r="F182" i="10" s="1" a="1"/>
  <c r="F182" i="10" s="1"/>
  <c r="D190" i="10"/>
  <c r="E190" i="10" s="1" a="1"/>
  <c r="E190" i="10" s="1"/>
  <c r="D198" i="10"/>
  <c r="D206" i="10"/>
  <c r="D214" i="10"/>
  <c r="F214" i="10" s="1" a="1"/>
  <c r="F214" i="10" s="1"/>
  <c r="D222" i="10"/>
  <c r="D230" i="10"/>
  <c r="E230" i="10" s="1" a="1"/>
  <c r="E230" i="10" s="1"/>
  <c r="D238" i="10"/>
  <c r="G238" i="10" s="1" a="1"/>
  <c r="G238" i="10" s="1"/>
  <c r="D246" i="10"/>
  <c r="E246" i="10" s="1" a="1"/>
  <c r="E246" i="10" s="1"/>
  <c r="D254" i="10"/>
  <c r="E254" i="10" s="1" a="1"/>
  <c r="E254" i="10" s="1"/>
  <c r="D262" i="10"/>
  <c r="D270" i="10"/>
  <c r="G270" i="10" s="1" a="1"/>
  <c r="G270" i="10" s="1"/>
  <c r="D278" i="10"/>
  <c r="F278" i="10" s="1" a="1"/>
  <c r="F278" i="10" s="1"/>
  <c r="D286" i="10"/>
  <c r="F286" i="10" s="1" a="1"/>
  <c r="F286" i="10" s="1"/>
  <c r="D294" i="10"/>
  <c r="G294" i="10" s="1" a="1"/>
  <c r="G294" i="10" s="1"/>
  <c r="D302" i="10"/>
  <c r="E302" i="10" s="1" a="1"/>
  <c r="E302" i="10" s="1"/>
  <c r="D310" i="10"/>
  <c r="D318" i="10"/>
  <c r="D326" i="10"/>
  <c r="G326" i="10" s="1" a="1"/>
  <c r="G326" i="10" s="1"/>
  <c r="D334" i="10"/>
  <c r="D342" i="10"/>
  <c r="D350" i="10"/>
  <c r="D358" i="10"/>
  <c r="D366" i="10"/>
  <c r="E366" i="10" s="1" a="1"/>
  <c r="E366" i="10" s="1"/>
  <c r="D374" i="10"/>
  <c r="D382" i="10"/>
  <c r="D390" i="10"/>
  <c r="D398" i="10"/>
  <c r="D406" i="10"/>
  <c r="D414" i="10"/>
  <c r="D422" i="10"/>
  <c r="D430" i="10"/>
  <c r="G430" i="10" s="1" a="1"/>
  <c r="G430" i="10" s="1"/>
  <c r="D438" i="10"/>
  <c r="D446" i="10"/>
  <c r="D454" i="10"/>
  <c r="E454" i="10" s="1" a="1"/>
  <c r="E454" i="10" s="1"/>
  <c r="D462" i="10"/>
  <c r="D470" i="10"/>
  <c r="D478" i="10"/>
  <c r="D486" i="10"/>
  <c r="E486" i="10" s="1" a="1"/>
  <c r="E486" i="10" s="1"/>
  <c r="D494" i="10"/>
  <c r="E494" i="10" s="1" a="1"/>
  <c r="E494" i="10" s="1"/>
  <c r="D502" i="10"/>
  <c r="D510" i="10"/>
  <c r="D518" i="10"/>
  <c r="F518" i="10" s="1" a="1"/>
  <c r="F518" i="10" s="1"/>
  <c r="D526" i="10"/>
  <c r="D534" i="10"/>
  <c r="D542" i="10"/>
  <c r="D550" i="10"/>
  <c r="D558" i="10"/>
  <c r="E558" i="10" s="1" a="1"/>
  <c r="E558" i="10" s="1"/>
  <c r="D566" i="10"/>
  <c r="D574" i="10"/>
  <c r="E574" i="10" s="1" a="1"/>
  <c r="E574" i="10" s="1"/>
  <c r="D582" i="10"/>
  <c r="D590" i="10"/>
  <c r="D598" i="10"/>
  <c r="G598" i="10" s="1" a="1"/>
  <c r="G598" i="10" s="1"/>
  <c r="D606" i="10"/>
  <c r="G606" i="10" s="1" a="1"/>
  <c r="G606" i="10" s="1"/>
  <c r="D614" i="10"/>
  <c r="E614" i="10" s="1" a="1"/>
  <c r="E614" i="10" s="1"/>
  <c r="D622" i="10"/>
  <c r="E622" i="10" s="1" a="1"/>
  <c r="E622" i="10" s="1"/>
  <c r="D630" i="10"/>
  <c r="D638" i="10"/>
  <c r="G638" i="10" s="1" a="1"/>
  <c r="G638" i="10" s="1"/>
  <c r="D646" i="10"/>
  <c r="F646" i="10" s="1" a="1"/>
  <c r="F646" i="10" s="1"/>
  <c r="D654" i="10"/>
  <c r="D662" i="10"/>
  <c r="G662" i="10" s="1" a="1"/>
  <c r="G662" i="10" s="1"/>
  <c r="D670" i="10"/>
  <c r="E670" i="10" s="1" a="1"/>
  <c r="E670" i="10" s="1"/>
  <c r="D678" i="10"/>
  <c r="D686" i="10"/>
  <c r="F686" i="10" s="1" a="1"/>
  <c r="F686" i="10" s="1"/>
  <c r="D694" i="10"/>
  <c r="F694" i="10" s="1" a="1"/>
  <c r="F694" i="10" s="1"/>
  <c r="D702" i="10"/>
  <c r="F702" i="10" s="1" a="1"/>
  <c r="F702" i="10" s="1"/>
  <c r="D710" i="10"/>
  <c r="F710" i="10" s="1" a="1"/>
  <c r="F710" i="10" s="1"/>
  <c r="D718" i="10"/>
  <c r="G718" i="10" s="1" a="1"/>
  <c r="G718" i="10" s="1"/>
  <c r="D726" i="10"/>
  <c r="G726" i="10" s="1" a="1"/>
  <c r="G726" i="10" s="1"/>
  <c r="D734" i="10"/>
  <c r="D742" i="10"/>
  <c r="E742" i="10" s="1" a="1"/>
  <c r="E742" i="10" s="1"/>
  <c r="D750" i="10"/>
  <c r="E750" i="10" s="1" a="1"/>
  <c r="E750" i="10" s="1"/>
  <c r="D758" i="10"/>
  <c r="F758" i="10" s="1" a="1"/>
  <c r="F758" i="10" s="1"/>
  <c r="D766" i="10"/>
  <c r="G766" i="10" s="1" a="1"/>
  <c r="G766" i="10" s="1"/>
  <c r="D774" i="10"/>
  <c r="E774" i="10" s="1" a="1"/>
  <c r="E774" i="10" s="1"/>
  <c r="D135" i="10"/>
  <c r="D143" i="10"/>
  <c r="F143" i="10" s="1" a="1"/>
  <c r="F143" i="10" s="1"/>
  <c r="D151" i="10"/>
  <c r="D159" i="10"/>
  <c r="D167" i="10"/>
  <c r="D175" i="10"/>
  <c r="F175" i="10" s="1" a="1"/>
  <c r="F175" i="10" s="1"/>
  <c r="D183" i="10"/>
  <c r="D191" i="10"/>
  <c r="D199" i="10"/>
  <c r="D207" i="10"/>
  <c r="D215" i="10"/>
  <c r="D223" i="10"/>
  <c r="D231" i="10"/>
  <c r="D239" i="10"/>
  <c r="D247" i="10"/>
  <c r="D255" i="10"/>
  <c r="D263" i="10"/>
  <c r="D271" i="10"/>
  <c r="D279" i="10"/>
  <c r="D287" i="10"/>
  <c r="D295" i="10"/>
  <c r="D303" i="10"/>
  <c r="D311" i="10"/>
  <c r="D319" i="10"/>
  <c r="D327" i="10"/>
  <c r="D335" i="10"/>
  <c r="D343" i="10"/>
  <c r="D351" i="10"/>
  <c r="D359" i="10"/>
  <c r="D367" i="10"/>
  <c r="D375" i="10"/>
  <c r="D383" i="10"/>
  <c r="D391" i="10"/>
  <c r="D399" i="10"/>
  <c r="D407" i="10"/>
  <c r="D415" i="10"/>
  <c r="D423" i="10"/>
  <c r="D431" i="10"/>
  <c r="D439" i="10"/>
  <c r="D447" i="10"/>
  <c r="D455" i="10"/>
  <c r="D463" i="10"/>
  <c r="E463" i="10" s="1" a="1"/>
  <c r="E463" i="10" s="1"/>
  <c r="D471" i="10"/>
  <c r="D479" i="10"/>
  <c r="D487" i="10"/>
  <c r="D495" i="10"/>
  <c r="D503" i="10"/>
  <c r="D511" i="10"/>
  <c r="D519" i="10"/>
  <c r="E519" i="10" s="1" a="1"/>
  <c r="E519" i="10" s="1"/>
  <c r="D527" i="10"/>
  <c r="F527" i="10" s="1" a="1"/>
  <c r="F527" i="10" s="1"/>
  <c r="D535" i="10"/>
  <c r="D543" i="10"/>
  <c r="D551" i="10"/>
  <c r="F551" i="10" s="1" a="1"/>
  <c r="F551" i="10" s="1"/>
  <c r="D559" i="10"/>
  <c r="D567" i="10"/>
  <c r="G567" i="10" s="1" a="1"/>
  <c r="G567" i="10" s="1"/>
  <c r="D575" i="10"/>
  <c r="D583" i="10"/>
  <c r="G583" i="10" s="1" a="1"/>
  <c r="G583" i="10" s="1"/>
  <c r="D591" i="10"/>
  <c r="E591" i="10" s="1" a="1"/>
  <c r="E591" i="10" s="1"/>
  <c r="D599" i="10"/>
  <c r="D607" i="10"/>
  <c r="D615" i="10"/>
  <c r="D623" i="10"/>
  <c r="F623" i="10" s="1" a="1"/>
  <c r="F623" i="10" s="1"/>
  <c r="D631" i="10"/>
  <c r="D639" i="10"/>
  <c r="E639" i="10" s="1" a="1"/>
  <c r="E639" i="10" s="1"/>
  <c r="D647" i="10"/>
  <c r="D655" i="10"/>
  <c r="E655" i="10" s="1" a="1"/>
  <c r="E655" i="10" s="1"/>
  <c r="D663" i="10"/>
  <c r="D671" i="10"/>
  <c r="G671" i="10" s="1" a="1"/>
  <c r="G671" i="10" s="1"/>
  <c r="D679" i="10"/>
  <c r="D687" i="10"/>
  <c r="G687" i="10" s="1" a="1"/>
  <c r="G687" i="10" s="1"/>
  <c r="D695" i="10"/>
  <c r="F695" i="10" s="1" a="1"/>
  <c r="F695" i="10" s="1"/>
  <c r="D703" i="10"/>
  <c r="F703" i="10" s="1" a="1"/>
  <c r="F703" i="10" s="1"/>
  <c r="D711" i="10"/>
  <c r="F711" i="10" s="1" a="1"/>
  <c r="F711" i="10" s="1"/>
  <c r="D719" i="10"/>
  <c r="E719" i="10" s="1" a="1"/>
  <c r="E719" i="10" s="1"/>
  <c r="D727" i="10"/>
  <c r="E727" i="10" s="1" a="1"/>
  <c r="E727" i="10" s="1"/>
  <c r="D735" i="10"/>
  <c r="E735" i="10" s="1" a="1"/>
  <c r="E735" i="10" s="1"/>
  <c r="D743" i="10"/>
  <c r="F743" i="10" s="1" a="1"/>
  <c r="F743" i="10" s="1"/>
  <c r="D751" i="10"/>
  <c r="F751" i="10" s="1" a="1"/>
  <c r="F751" i="10" s="1"/>
  <c r="D759" i="10"/>
  <c r="E759" i="10" s="1" a="1"/>
  <c r="E759" i="10" s="1"/>
  <c r="D767" i="10"/>
  <c r="E767" i="10" s="1" a="1"/>
  <c r="E767" i="10" s="1"/>
  <c r="D775" i="10"/>
  <c r="F775" i="10" s="1" a="1"/>
  <c r="F775" i="10" s="1"/>
  <c r="D136" i="10"/>
  <c r="D144" i="10"/>
  <c r="D152" i="10"/>
  <c r="D160" i="10"/>
  <c r="D168" i="10"/>
  <c r="E168" i="10" s="1" a="1"/>
  <c r="E168" i="10" s="1"/>
  <c r="D176" i="10"/>
  <c r="D184" i="10"/>
  <c r="D192" i="10"/>
  <c r="D200" i="10"/>
  <c r="D208" i="10"/>
  <c r="D216" i="10"/>
  <c r="D224" i="10"/>
  <c r="D232" i="10"/>
  <c r="D240" i="10"/>
  <c r="D248" i="10"/>
  <c r="D256" i="10"/>
  <c r="D264" i="10"/>
  <c r="D272" i="10"/>
  <c r="D280" i="10"/>
  <c r="D288" i="10"/>
  <c r="D296" i="10"/>
  <c r="D304" i="10"/>
  <c r="D312" i="10"/>
  <c r="D320" i="10"/>
  <c r="D328" i="10"/>
  <c r="D336" i="10"/>
  <c r="D344" i="10"/>
  <c r="D352" i="10"/>
  <c r="D360" i="10"/>
  <c r="D368" i="10"/>
  <c r="D376" i="10"/>
  <c r="D384" i="10"/>
  <c r="D392" i="10"/>
  <c r="D400" i="10"/>
  <c r="D408" i="10"/>
  <c r="D416" i="10"/>
  <c r="D424" i="10"/>
  <c r="D432" i="10"/>
  <c r="D440" i="10"/>
  <c r="D448" i="10"/>
  <c r="D456" i="10"/>
  <c r="D464" i="10"/>
  <c r="D472" i="10"/>
  <c r="D480" i="10"/>
  <c r="E480" i="10" s="1" a="1"/>
  <c r="E480" i="10" s="1"/>
  <c r="D488" i="10"/>
  <c r="D496" i="10"/>
  <c r="D504" i="10"/>
  <c r="D512" i="10"/>
  <c r="G512" i="10" s="1" a="1"/>
  <c r="G512" i="10" s="1"/>
  <c r="D520" i="10"/>
  <c r="D528" i="10"/>
  <c r="D536" i="10"/>
  <c r="G536" i="10" s="1" a="1"/>
  <c r="G536" i="10" s="1"/>
  <c r="D544" i="10"/>
  <c r="D552" i="10"/>
  <c r="D560" i="10"/>
  <c r="E560" i="10" s="1" a="1"/>
  <c r="E560" i="10" s="1"/>
  <c r="D568" i="10"/>
  <c r="G568" i="10" s="1" a="1"/>
  <c r="G568" i="10" s="1"/>
  <c r="D576" i="10"/>
  <c r="F576" i="10" s="1" a="1"/>
  <c r="F576" i="10" s="1"/>
  <c r="D584" i="10"/>
  <c r="D592" i="10"/>
  <c r="D600" i="10"/>
  <c r="D608" i="10"/>
  <c r="D616" i="10"/>
  <c r="D624" i="10"/>
  <c r="G624" i="10" s="1" a="1"/>
  <c r="G624" i="10" s="1"/>
  <c r="D632" i="10"/>
  <c r="G632" i="10" s="1" a="1"/>
  <c r="G632" i="10" s="1"/>
  <c r="D640" i="10"/>
  <c r="D648" i="10"/>
  <c r="E648" i="10" s="1" a="1"/>
  <c r="E648" i="10" s="1"/>
  <c r="D656" i="10"/>
  <c r="D664" i="10"/>
  <c r="G664" i="10" s="1" a="1"/>
  <c r="G664" i="10" s="1"/>
  <c r="D672" i="10"/>
  <c r="F672" i="10" s="1" a="1"/>
  <c r="F672" i="10" s="1"/>
  <c r="D680" i="10"/>
  <c r="F680" i="10" s="1" a="1"/>
  <c r="F680" i="10" s="1"/>
  <c r="D688" i="10"/>
  <c r="D696" i="10"/>
  <c r="E696" i="10" s="1" a="1"/>
  <c r="E696" i="10" s="1"/>
  <c r="D704" i="10"/>
  <c r="E704" i="10" s="1" a="1"/>
  <c r="E704" i="10" s="1"/>
  <c r="D712" i="10"/>
  <c r="E712" i="10" s="1" a="1"/>
  <c r="E712" i="10" s="1"/>
  <c r="D720" i="10"/>
  <c r="G720" i="10" s="1" a="1"/>
  <c r="G720" i="10" s="1"/>
  <c r="D728" i="10"/>
  <c r="G728" i="10" s="1" a="1"/>
  <c r="G728" i="10" s="1"/>
  <c r="D736" i="10"/>
  <c r="G736" i="10" s="1" a="1"/>
  <c r="G736" i="10" s="1"/>
  <c r="D744" i="10"/>
  <c r="F744" i="10" s="1" a="1"/>
  <c r="F744" i="10" s="1"/>
  <c r="D752" i="10"/>
  <c r="G752" i="10" s="1" a="1"/>
  <c r="G752" i="10" s="1"/>
  <c r="D760" i="10"/>
  <c r="G760" i="10" s="1" a="1"/>
  <c r="G760" i="10" s="1"/>
  <c r="D768" i="10"/>
  <c r="G768" i="10" s="1" a="1"/>
  <c r="G768" i="10" s="1"/>
  <c r="D776" i="10"/>
  <c r="E776" i="10" s="1" a="1"/>
  <c r="E776" i="10" s="1"/>
  <c r="D153" i="10"/>
  <c r="D161" i="10"/>
  <c r="D169" i="10"/>
  <c r="D177" i="10"/>
  <c r="D185" i="10"/>
  <c r="D193" i="10"/>
  <c r="D201" i="10"/>
  <c r="D209" i="10"/>
  <c r="D217" i="10"/>
  <c r="D225" i="10"/>
  <c r="D233" i="10"/>
  <c r="D241" i="10"/>
  <c r="D249" i="10"/>
  <c r="D257" i="10"/>
  <c r="D265" i="10"/>
  <c r="D273" i="10"/>
  <c r="D281" i="10"/>
  <c r="D289" i="10"/>
  <c r="D297" i="10"/>
  <c r="D305" i="10"/>
  <c r="D313" i="10"/>
  <c r="D321" i="10"/>
  <c r="D329" i="10"/>
  <c r="D337" i="10"/>
  <c r="D345" i="10"/>
  <c r="D353" i="10"/>
  <c r="D361" i="10"/>
  <c r="D369" i="10"/>
  <c r="D377" i="10"/>
  <c r="D385" i="10"/>
  <c r="D393" i="10"/>
  <c r="D401" i="10"/>
  <c r="D409" i="10"/>
  <c r="D417" i="10"/>
  <c r="D425" i="10"/>
  <c r="D433" i="10"/>
  <c r="D441" i="10"/>
  <c r="D449" i="10"/>
  <c r="D457" i="10"/>
  <c r="D465" i="10"/>
  <c r="D473" i="10"/>
  <c r="D481" i="10"/>
  <c r="D489" i="10"/>
  <c r="D497" i="10"/>
  <c r="D505" i="10"/>
  <c r="D513" i="10"/>
  <c r="D521" i="10"/>
  <c r="D529" i="10"/>
  <c r="D537" i="10"/>
  <c r="D545" i="10"/>
  <c r="D553" i="10"/>
  <c r="D561" i="10"/>
  <c r="D569" i="10"/>
  <c r="D577" i="10"/>
  <c r="D585" i="10"/>
  <c r="D593" i="10"/>
  <c r="D601" i="10"/>
  <c r="D609" i="10"/>
  <c r="D617" i="10"/>
  <c r="D625" i="10"/>
  <c r="D633" i="10"/>
  <c r="D641" i="10"/>
  <c r="D649" i="10"/>
  <c r="D657" i="10"/>
  <c r="D665" i="10"/>
  <c r="D673" i="10"/>
  <c r="D681" i="10"/>
  <c r="D689" i="10"/>
  <c r="G689" i="10" s="1" a="1"/>
  <c r="G689" i="10" s="1"/>
  <c r="D697" i="10"/>
  <c r="G697" i="10" s="1" a="1"/>
  <c r="G697" i="10" s="1"/>
  <c r="D705" i="10"/>
  <c r="F705" i="10" s="1" a="1"/>
  <c r="F705" i="10" s="1"/>
  <c r="D713" i="10"/>
  <c r="G713" i="10" s="1" a="1"/>
  <c r="G713" i="10" s="1"/>
  <c r="D721" i="10"/>
  <c r="F721" i="10" s="1" a="1"/>
  <c r="F721" i="10" s="1"/>
  <c r="D729" i="10"/>
  <c r="F729" i="10" s="1" a="1"/>
  <c r="F729" i="10" s="1"/>
  <c r="D737" i="10"/>
  <c r="F737" i="10" s="1" a="1"/>
  <c r="F737" i="10" s="1"/>
  <c r="D745" i="10"/>
  <c r="G745" i="10" s="1" a="1"/>
  <c r="G745" i="10" s="1"/>
  <c r="D753" i="10"/>
  <c r="G753" i="10" s="1" a="1"/>
  <c r="G753" i="10" s="1"/>
  <c r="D761" i="10"/>
  <c r="G761" i="10" s="1" a="1"/>
  <c r="G761" i="10" s="1"/>
  <c r="D769" i="10"/>
  <c r="G769" i="10" s="1" a="1"/>
  <c r="G769" i="10" s="1"/>
  <c r="D777" i="10"/>
  <c r="F777" i="10" s="1" a="1"/>
  <c r="F777" i="10" s="1"/>
  <c r="D314" i="10"/>
  <c r="D322" i="10"/>
  <c r="D330" i="10"/>
  <c r="D338" i="10"/>
  <c r="D346" i="10"/>
  <c r="D354" i="10"/>
  <c r="D362" i="10"/>
  <c r="D370" i="10"/>
  <c r="D378" i="10"/>
  <c r="D386" i="10"/>
  <c r="D394" i="10"/>
  <c r="D402" i="10"/>
  <c r="D410" i="10"/>
  <c r="D418" i="10"/>
  <c r="D426" i="10"/>
  <c r="D434" i="10"/>
  <c r="E434" i="10" s="1" a="1"/>
  <c r="E434" i="10" s="1"/>
  <c r="D442" i="10"/>
  <c r="D450" i="10"/>
  <c r="D458" i="10"/>
  <c r="D466" i="10"/>
  <c r="D474" i="10"/>
  <c r="D482" i="10"/>
  <c r="D490" i="10"/>
  <c r="D498" i="10"/>
  <c r="G498" i="10" s="1" a="1"/>
  <c r="G498" i="10" s="1"/>
  <c r="D506" i="10"/>
  <c r="F506" i="10" s="1" a="1"/>
  <c r="F506" i="10" s="1"/>
  <c r="D514" i="10"/>
  <c r="D522" i="10"/>
  <c r="D530" i="10"/>
  <c r="D538" i="10"/>
  <c r="D546" i="10"/>
  <c r="D554" i="10"/>
  <c r="D562" i="10"/>
  <c r="D570" i="10"/>
  <c r="D578" i="10"/>
  <c r="D586" i="10"/>
  <c r="D594" i="10"/>
  <c r="G594" i="10" s="1" a="1"/>
  <c r="G594" i="10" s="1"/>
  <c r="D602" i="10"/>
  <c r="D610" i="10"/>
  <c r="D618" i="10"/>
  <c r="G618" i="10" s="1" a="1"/>
  <c r="G618" i="10" s="1"/>
  <c r="D626" i="10"/>
  <c r="D634" i="10"/>
  <c r="F634" i="10" s="1" a="1"/>
  <c r="F634" i="10" s="1"/>
  <c r="D642" i="10"/>
  <c r="D650" i="10"/>
  <c r="E650" i="10" s="1" a="1"/>
  <c r="E650" i="10" s="1"/>
  <c r="D658" i="10"/>
  <c r="F658" i="10" s="1" a="1"/>
  <c r="F658" i="10" s="1"/>
  <c r="D666" i="10"/>
  <c r="E666" i="10" s="1" a="1"/>
  <c r="E666" i="10" s="1"/>
  <c r="D674" i="10"/>
  <c r="F674" i="10" s="1" a="1"/>
  <c r="F674" i="10" s="1"/>
  <c r="D682" i="10"/>
  <c r="E682" i="10" s="1" a="1"/>
  <c r="E682" i="10" s="1"/>
  <c r="D690" i="10"/>
  <c r="E690" i="10" s="1" a="1"/>
  <c r="E690" i="10" s="1"/>
  <c r="D698" i="10"/>
  <c r="D706" i="10"/>
  <c r="E706" i="10" s="1" a="1"/>
  <c r="E706" i="10" s="1"/>
  <c r="D714" i="10"/>
  <c r="F714" i="10" s="1" a="1"/>
  <c r="F714" i="10" s="1"/>
  <c r="D722" i="10"/>
  <c r="E722" i="10" s="1" a="1"/>
  <c r="E722" i="10" s="1"/>
  <c r="D730" i="10"/>
  <c r="D738" i="10"/>
  <c r="D746" i="10"/>
  <c r="G746" i="10" s="1" a="1"/>
  <c r="G746" i="10" s="1"/>
  <c r="D754" i="10"/>
  <c r="D762" i="10"/>
  <c r="D770" i="10"/>
  <c r="G770" i="10" s="1" a="1"/>
  <c r="G770" i="10" s="1"/>
  <c r="D778" i="10"/>
  <c r="D131" i="10"/>
  <c r="G131" i="10" s="1" a="1"/>
  <c r="G131" i="10" s="1"/>
  <c r="D139" i="10"/>
  <c r="F139" i="10" s="1" a="1"/>
  <c r="F139" i="10" s="1"/>
  <c r="D147" i="10"/>
  <c r="F147" i="10" s="1" a="1"/>
  <c r="F147" i="10" s="1"/>
  <c r="D155" i="10"/>
  <c r="E155" i="10" s="1" a="1"/>
  <c r="E155" i="10" s="1"/>
  <c r="D163" i="10"/>
  <c r="E163" i="10" s="1" a="1"/>
  <c r="E163" i="10" s="1"/>
  <c r="D171" i="10"/>
  <c r="F171" i="10" s="1" a="1"/>
  <c r="F171" i="10" s="1"/>
  <c r="D179" i="10"/>
  <c r="D187" i="10"/>
  <c r="D195" i="10"/>
  <c r="D203" i="10"/>
  <c r="D211" i="10"/>
  <c r="D219" i="10"/>
  <c r="D227" i="10"/>
  <c r="D235" i="10"/>
  <c r="G235" i="10" s="1" a="1"/>
  <c r="G235" i="10" s="1"/>
  <c r="D243" i="10"/>
  <c r="D251" i="10"/>
  <c r="D259" i="10"/>
  <c r="D267" i="10"/>
  <c r="D275" i="10"/>
  <c r="D283" i="10"/>
  <c r="D291" i="10"/>
  <c r="D299" i="10"/>
  <c r="D307" i="10"/>
  <c r="D315" i="10"/>
  <c r="D323" i="10"/>
  <c r="D331" i="10"/>
  <c r="D339" i="10"/>
  <c r="D347" i="10"/>
  <c r="D355" i="10"/>
  <c r="D363" i="10"/>
  <c r="D371" i="10"/>
  <c r="D379" i="10"/>
  <c r="D387" i="10"/>
  <c r="D395" i="10"/>
  <c r="D403" i="10"/>
  <c r="D411" i="10"/>
  <c r="D419" i="10"/>
  <c r="E419" i="10" s="1" a="1"/>
  <c r="E419" i="10" s="1"/>
  <c r="D427" i="10"/>
  <c r="F427" i="10" s="1" a="1"/>
  <c r="F427" i="10" s="1"/>
  <c r="D435" i="10"/>
  <c r="G435" i="10" s="1" a="1"/>
  <c r="G435" i="10" s="1"/>
  <c r="D443" i="10"/>
  <c r="G443" i="10" s="1" a="1"/>
  <c r="G443" i="10" s="1"/>
  <c r="D451" i="10"/>
  <c r="E451" i="10" s="1" a="1"/>
  <c r="E451" i="10" s="1"/>
  <c r="D459" i="10"/>
  <c r="E459" i="10" s="1" a="1"/>
  <c r="E459" i="10" s="1"/>
  <c r="D467" i="10"/>
  <c r="F467" i="10" s="1" a="1"/>
  <c r="F467" i="10" s="1"/>
  <c r="D475" i="10"/>
  <c r="G475" i="10" s="1" a="1"/>
  <c r="G475" i="10" s="1"/>
  <c r="D483" i="10"/>
  <c r="F483" i="10" s="1" a="1"/>
  <c r="F483" i="10" s="1"/>
  <c r="D491" i="10"/>
  <c r="F491" i="10" s="1" a="1"/>
  <c r="F491" i="10" s="1"/>
  <c r="D499" i="10"/>
  <c r="E499" i="10" s="1" a="1"/>
  <c r="E499" i="10" s="1"/>
  <c r="D507" i="10"/>
  <c r="E507" i="10" s="1" a="1"/>
  <c r="E507" i="10" s="1"/>
  <c r="D515" i="10"/>
  <c r="F515" i="10" s="1" a="1"/>
  <c r="F515" i="10" s="1"/>
  <c r="D523" i="10"/>
  <c r="G523" i="10" s="1" a="1"/>
  <c r="G523" i="10" s="1"/>
  <c r="D531" i="10"/>
  <c r="E531" i="10" s="1" a="1"/>
  <c r="E531" i="10" s="1"/>
  <c r="D539" i="10"/>
  <c r="F539" i="10" s="1" a="1"/>
  <c r="F539" i="10" s="1"/>
  <c r="D547" i="10"/>
  <c r="E547" i="10" s="1" a="1"/>
  <c r="E547" i="10" s="1"/>
  <c r="D555" i="10"/>
  <c r="F555" i="10" s="1" a="1"/>
  <c r="F555" i="10" s="1"/>
  <c r="D563" i="10"/>
  <c r="F563" i="10" s="1" a="1"/>
  <c r="F563" i="10" s="1"/>
  <c r="D571" i="10"/>
  <c r="F571" i="10" s="1" a="1"/>
  <c r="F571" i="10" s="1"/>
  <c r="D579" i="10"/>
  <c r="E579" i="10" s="1" a="1"/>
  <c r="E579" i="10" s="1"/>
  <c r="D587" i="10"/>
  <c r="E587" i="10" s="1" a="1"/>
  <c r="E587" i="10" s="1"/>
  <c r="D595" i="10"/>
  <c r="G595" i="10" s="1" a="1"/>
  <c r="G595" i="10" s="1"/>
  <c r="D603" i="10"/>
  <c r="E603" i="10" s="1" a="1"/>
  <c r="E603" i="10" s="1"/>
  <c r="D611" i="10"/>
  <c r="F611" i="10" s="1" a="1"/>
  <c r="F611" i="10" s="1"/>
  <c r="D619" i="10"/>
  <c r="E619" i="10" s="1" a="1"/>
  <c r="E619" i="10" s="1"/>
  <c r="D627" i="10"/>
  <c r="E627" i="10" s="1" a="1"/>
  <c r="E627" i="10" s="1"/>
  <c r="D635" i="10"/>
  <c r="G635" i="10" s="1" a="1"/>
  <c r="G635" i="10" s="1"/>
  <c r="D643" i="10"/>
  <c r="G643" i="10" s="1" a="1"/>
  <c r="G643" i="10" s="1"/>
  <c r="D651" i="10"/>
  <c r="G651" i="10" s="1" a="1"/>
  <c r="G651" i="10" s="1"/>
  <c r="D659" i="10"/>
  <c r="F659" i="10" s="1" a="1"/>
  <c r="F659" i="10" s="1"/>
  <c r="D667" i="10"/>
  <c r="F667" i="10" s="1" a="1"/>
  <c r="F667" i="10" s="1"/>
  <c r="D675" i="10"/>
  <c r="G675" i="10" s="1" a="1"/>
  <c r="G675" i="10" s="1"/>
  <c r="D683" i="10"/>
  <c r="F683" i="10" s="1" a="1"/>
  <c r="F683" i="10" s="1"/>
  <c r="D691" i="10"/>
  <c r="E691" i="10" s="1" a="1"/>
  <c r="E691" i="10" s="1"/>
  <c r="D699" i="10"/>
  <c r="F699" i="10" s="1" a="1"/>
  <c r="F699" i="10" s="1"/>
  <c r="D707" i="10"/>
  <c r="F707" i="10" s="1" a="1"/>
  <c r="F707" i="10" s="1"/>
  <c r="D715" i="10"/>
  <c r="E715" i="10" s="1" a="1"/>
  <c r="E715" i="10" s="1"/>
  <c r="D723" i="10"/>
  <c r="F723" i="10" s="1" a="1"/>
  <c r="F723" i="10" s="1"/>
  <c r="D731" i="10"/>
  <c r="F731" i="10" s="1" a="1"/>
  <c r="F731" i="10" s="1"/>
  <c r="D739" i="10"/>
  <c r="F739" i="10" s="1" a="1"/>
  <c r="F739" i="10" s="1"/>
  <c r="D747" i="10"/>
  <c r="F747" i="10" s="1" a="1"/>
  <c r="F747" i="10" s="1"/>
  <c r="D755" i="10"/>
  <c r="F755" i="10" s="1" a="1"/>
  <c r="F755" i="10" s="1"/>
  <c r="D763" i="10"/>
  <c r="G763" i="10" s="1" a="1"/>
  <c r="G763" i="10" s="1"/>
  <c r="D771" i="10"/>
  <c r="F771" i="10" s="1" a="1"/>
  <c r="F771" i="10" s="1"/>
  <c r="D2" i="10"/>
  <c r="E2" i="10" s="1" a="1"/>
  <c r="E2" i="10" s="1"/>
  <c r="D316" i="10"/>
  <c r="D324" i="10"/>
  <c r="D332" i="10"/>
  <c r="D340" i="10"/>
  <c r="D348" i="10"/>
  <c r="D356" i="10"/>
  <c r="D364" i="10"/>
  <c r="D372" i="10"/>
  <c r="D380" i="10"/>
  <c r="D388" i="10"/>
  <c r="D396" i="10"/>
  <c r="D404" i="10"/>
  <c r="D412" i="10"/>
  <c r="D420" i="10"/>
  <c r="D428" i="10"/>
  <c r="D436" i="10"/>
  <c r="D444" i="10"/>
  <c r="D452" i="10"/>
  <c r="D460" i="10"/>
  <c r="D468" i="10"/>
  <c r="D476" i="10"/>
  <c r="D484" i="10"/>
  <c r="D492" i="10"/>
  <c r="D500" i="10"/>
  <c r="F500" i="10" s="1" a="1"/>
  <c r="F500" i="10" s="1"/>
  <c r="D508" i="10"/>
  <c r="D516" i="10"/>
  <c r="D524" i="10"/>
  <c r="G524" i="10" s="1" a="1"/>
  <c r="G524" i="10" s="1"/>
  <c r="D532" i="10"/>
  <c r="E532" i="10" s="1" a="1"/>
  <c r="E532" i="10" s="1"/>
  <c r="D540" i="10"/>
  <c r="G540" i="10" s="1" a="1"/>
  <c r="G540" i="10" s="1"/>
  <c r="D548" i="10"/>
  <c r="F548" i="10" s="1" a="1"/>
  <c r="F548" i="10" s="1"/>
  <c r="D556" i="10"/>
  <c r="E556" i="10" s="1" a="1"/>
  <c r="E556" i="10" s="1"/>
  <c r="D564" i="10"/>
  <c r="D572" i="10"/>
  <c r="D580" i="10"/>
  <c r="D588" i="10"/>
  <c r="G588" i="10" s="1" a="1"/>
  <c r="G588" i="10" s="1"/>
  <c r="D596" i="10"/>
  <c r="E596" i="10" s="1" a="1"/>
  <c r="E596" i="10" s="1"/>
  <c r="D604" i="10"/>
  <c r="D612" i="10"/>
  <c r="E612" i="10" s="1" a="1"/>
  <c r="E612" i="10" s="1"/>
  <c r="D620" i="10"/>
  <c r="F620" i="10" s="1" a="1"/>
  <c r="F620" i="10" s="1"/>
  <c r="D628" i="10"/>
  <c r="E628" i="10" s="1" a="1"/>
  <c r="E628" i="10" s="1"/>
  <c r="D636" i="10"/>
  <c r="G636" i="10" s="1" a="1"/>
  <c r="G636" i="10" s="1"/>
  <c r="D644" i="10"/>
  <c r="G644" i="10" s="1" a="1"/>
  <c r="G644" i="10" s="1"/>
  <c r="D652" i="10"/>
  <c r="G652" i="10" s="1" a="1"/>
  <c r="G652" i="10" s="1"/>
  <c r="D660" i="10"/>
  <c r="E660" i="10" s="1" a="1"/>
  <c r="E660" i="10" s="1"/>
  <c r="D668" i="10"/>
  <c r="G668" i="10" s="1" a="1"/>
  <c r="G668" i="10" s="1"/>
  <c r="D676" i="10"/>
  <c r="F676" i="10" s="1" a="1"/>
  <c r="F676" i="10" s="1"/>
  <c r="D684" i="10"/>
  <c r="G684" i="10" s="1" a="1"/>
  <c r="G684" i="10" s="1"/>
  <c r="D692" i="10"/>
  <c r="G692" i="10" s="1" a="1"/>
  <c r="G692" i="10" s="1"/>
  <c r="D700" i="10"/>
  <c r="E700" i="10" s="1" a="1"/>
  <c r="E700" i="10" s="1"/>
  <c r="D708" i="10"/>
  <c r="E708" i="10" s="1" a="1"/>
  <c r="E708" i="10" s="1"/>
  <c r="D716" i="10"/>
  <c r="G716" i="10" s="1" a="1"/>
  <c r="G716" i="10" s="1"/>
  <c r="D724" i="10"/>
  <c r="D732" i="10"/>
  <c r="E732" i="10" s="1" a="1"/>
  <c r="E732" i="10" s="1"/>
  <c r="D740" i="10"/>
  <c r="F740" i="10" s="1" a="1"/>
  <c r="F740" i="10" s="1"/>
  <c r="D748" i="10"/>
  <c r="D756" i="10"/>
  <c r="G756" i="10" s="1" a="1"/>
  <c r="G756" i="10" s="1"/>
  <c r="D764" i="10"/>
  <c r="E764" i="10" s="1" a="1"/>
  <c r="E764" i="10" s="1"/>
  <c r="D772" i="10"/>
  <c r="F772" i="10" s="1"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106" i="10" a="1"/>
  <c r="G106" i="10" s="1"/>
  <c r="G138" i="10" a="1"/>
  <c r="G138" i="10" s="1"/>
  <c r="G74" i="10" a="1"/>
  <c r="G74" i="10" s="1"/>
  <c r="F122" i="10" a="1"/>
  <c r="F122" i="10" s="1"/>
  <c r="G85" i="10" a="1"/>
  <c r="G85" i="10" s="1"/>
  <c r="F109" i="10" a="1"/>
  <c r="F109" i="10" s="1"/>
  <c r="F149" i="10" a="1"/>
  <c r="F149" i="10" s="1"/>
  <c r="G253" i="10" a="1"/>
  <c r="G253" i="10" s="1"/>
  <c r="E61" i="10" a="1"/>
  <c r="E61"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H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H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H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666" i="10" l="1"/>
  <c r="H661" i="10"/>
  <c r="H596" i="10"/>
  <c r="H178" i="10"/>
  <c r="H766" i="10"/>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302" i="10"/>
  <c r="H755" i="10"/>
  <c r="H651" i="10"/>
  <c r="H375" i="10"/>
  <c r="H92" i="10"/>
  <c r="H261" i="10"/>
  <c r="H461" i="10"/>
  <c r="H292" i="10"/>
  <c r="H110" i="10"/>
  <c r="H476" i="10"/>
  <c r="H641" i="10"/>
  <c r="H365" i="10"/>
  <c r="H203" i="10"/>
  <c r="H674" i="10"/>
  <c r="H709" i="10"/>
  <c r="H721" i="10"/>
  <c r="H37" i="10"/>
  <c r="H756" i="10"/>
  <c r="H443" i="10"/>
  <c r="H667" i="10"/>
  <c r="H765" i="10"/>
  <c r="H770" i="10"/>
  <c r="H107" i="10"/>
  <c r="H682" i="10"/>
  <c r="H753" i="10"/>
  <c r="H34" i="10"/>
  <c r="H728" i="10"/>
  <c r="H619" i="10"/>
  <c r="H655" i="10"/>
  <c r="H726" i="10"/>
  <c r="H652" i="10"/>
  <c r="H29"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368" i="10"/>
  <c r="H638" i="10"/>
  <c r="H595" i="10"/>
  <c r="H740" i="10"/>
  <c r="H724" i="10"/>
  <c r="H278" i="10"/>
  <c r="H235" i="10"/>
  <c r="H776" i="10"/>
  <c r="H707" i="10"/>
  <c r="H729" i="10"/>
  <c r="H507"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190" i="10"/>
  <c r="H725" i="10"/>
  <c r="H587" i="10"/>
  <c r="H692" i="10"/>
  <c r="H5" i="10"/>
  <c r="H615" i="10"/>
  <c r="H498" i="10"/>
  <c r="H528" i="10"/>
  <c r="H466" i="10"/>
  <c r="H371" i="10"/>
  <c r="H387" i="10"/>
  <c r="H552" i="10"/>
  <c r="H403" i="10"/>
  <c r="H597" i="10"/>
  <c r="H608" i="10"/>
  <c r="H395" i="10"/>
  <c r="H154" i="10"/>
  <c r="H669" i="10"/>
  <c r="H774" i="10"/>
  <c r="H56" i="10"/>
  <c r="H636" i="10"/>
  <c r="H518" i="10"/>
  <c r="H430" i="10"/>
  <c r="H431" i="10"/>
  <c r="H578" i="10"/>
  <c r="H556" i="10"/>
  <c r="H643" i="10"/>
  <c r="H515" i="10"/>
  <c r="H362"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191" i="10"/>
  <c r="H32" i="10"/>
  <c r="H9" i="10"/>
  <c r="H137" i="10"/>
  <c r="H164" i="10"/>
  <c r="H356" i="10"/>
  <c r="H141" i="10"/>
  <c r="H232" i="10"/>
  <c r="H577" i="10"/>
  <c r="H364" i="10"/>
  <c r="H25" i="10"/>
  <c r="H569" i="10"/>
  <c r="H151" i="10"/>
  <c r="H101" i="10"/>
  <c r="H223" i="10"/>
  <c r="H64" i="10"/>
  <c r="H41" i="10"/>
  <c r="H196" i="10"/>
  <c r="H388" i="10"/>
  <c r="H7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189" i="10"/>
  <c r="H381" i="10"/>
  <c r="H183" i="10"/>
  <c r="H280" i="10"/>
  <c r="H257" i="10"/>
  <c r="H220" i="10"/>
  <c r="H484" i="10"/>
  <c r="H73" i="10"/>
  <c r="H269" i="10"/>
  <c r="H366" i="10"/>
  <c r="H391" i="10"/>
  <c r="H168" i="10"/>
  <c r="H372" i="10"/>
  <c r="H312" i="10"/>
  <c r="H497" i="10"/>
  <c r="H65" i="10"/>
  <c r="H529" i="10"/>
  <c r="H284" i="10"/>
  <c r="H412" i="10"/>
  <c r="H358" i="10"/>
  <c r="H160"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336"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41" i="10"/>
  <c r="H310" i="10"/>
  <c r="H112" i="10"/>
  <c r="H89" i="10"/>
  <c r="H505" i="10"/>
  <c r="H93" i="10"/>
  <c r="H413" i="10"/>
  <c r="H382" i="10"/>
  <c r="H215" i="10"/>
  <c r="H376" i="10"/>
  <c r="H165" i="10"/>
  <c r="H256" i="10"/>
  <c r="H516" i="10"/>
  <c r="H105" i="10"/>
  <c r="H233" i="10"/>
  <c r="H109" i="10"/>
  <c r="H301" i="10"/>
  <c r="H103" i="10"/>
  <c r="H72" i="10"/>
  <c r="H200" i="10"/>
  <c r="H241" i="10"/>
  <c r="H76" i="10"/>
  <c r="H367" i="10"/>
  <c r="H500" i="10"/>
  <c r="H121" i="10"/>
  <c r="H249" i="10"/>
  <c r="H251" i="10"/>
  <c r="H478" i="10"/>
  <c r="H14" i="10"/>
  <c r="H511" i="10"/>
  <c r="H378" i="10"/>
  <c r="H458" i="10"/>
  <c r="H83" i="10"/>
  <c r="H738" i="10"/>
  <c r="H592" i="10"/>
  <c r="H3"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31"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3" i="10" l="1"/>
  <c r="H446" i="10" s="1"/>
  <c r="H427" i="10" l="1"/>
  <c r="H404" i="10" s="1"/>
  <c r="H401" i="10" l="1"/>
  <c r="H392" i="10" s="1"/>
  <c r="H335" i="10" s="1"/>
  <c r="H293" i="10" l="1"/>
  <c r="H316" i="10"/>
  <c r="H281" i="10" l="1"/>
  <c r="H224" i="10" s="1"/>
  <c r="H182" i="10" l="1"/>
  <c r="H205" i="10"/>
  <c r="H170" i="10" l="1"/>
  <c r="H113" i="10" s="1"/>
  <c r="H94" i="10" s="1"/>
  <c r="H79" i="10" l="1"/>
  <c r="H71" i="10" s="1"/>
  <c r="H68" i="10" s="1"/>
  <c r="H59" i="10" l="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<sst xmlns="http://schemas.openxmlformats.org/spreadsheetml/2006/main" count="2870" uniqueCount="402">
  <si>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</si>
  <si>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</si>
  <si>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</si>
  <si>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</si>
  <si>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</si>
  <si>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</si>
  <si>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</si>
  <si>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</si>
  <si>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</si>
  <si>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</si>
  <si>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</si>
  <si>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</si>
  <si>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</si>
  <si>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</si>
  <si>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</si>
  <si>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</si>
  <si>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</si>
  <si>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</si>
  <si>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</si>
  <si>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</si>
  <si>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</si>
  <si>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</si>
  <si>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</si>
  <si>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</si>
  <si>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</si>
  <si>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</si>
  <si>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</si>
  <si>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</si>
  <si>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</si>
  <si>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</si>
  <si>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</si>
  <si>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</si>
  <si>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</si>
  <si>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</si>
  <si>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</si>
  <si>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</si>
  <si>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</si>
  <si>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</si>
  <si>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</si>
  <si>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</si>
  <si>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</si>
  <si>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</si>
  <si>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</si>
  <si>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</si>
  <si>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</si>
  <si>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</si>
  <si>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</si>
  <si>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</si>
  <si>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</si>
  <si>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</si>
  <si>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</si>
  <si>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</si>
  <si>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</si>
  <si>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</si>
  <si>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</si>
  <si>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</si>
  <si>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</si>
  <si>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</si>
  <si>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</si>
  <si>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</si>
  <si>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</si>
  <si>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</si>
  <si>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</si>
  <si>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</si>
  <si>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</si>
  <si>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</si>
  <si>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</si>
  <si>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</si>
  <si>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</si>
  <si>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</si>
  <si>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</si>
  <si>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</si>
  <si>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</si>
  <si>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</si>
  <si>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</si>
  <si>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</si>
  <si>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</si>
  <si>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</si>
  <si>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</si>
  <si>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</si>
  <si>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</si>
  <si>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</si>
  <si>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</si>
  <si>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</si>
  <si>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</si>
  <si>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</si>
  <si>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</si>
  <si>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</si>
  <si>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</si>
  <si>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</si>
  <si>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</si>
  <si>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</si>
  <si>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</si>
  <si>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</si>
  <si>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</si>
  <si>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</si>
  <si>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</si>
  <si>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</si>
  <si>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</si>
  <si>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</si>
  <si>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</si>
  <si>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</si>
  <si>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</si>
  <si>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</si>
  <si>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</si>
  <si>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</si>
  <si>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</si>
  <si>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</si>
  <si>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</si>
  <si>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</si>
  <si>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</si>
  <si>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</si>
  <si>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</si>
  <si>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</si>
  <si>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</si>
  <si>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</si>
  <si>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</si>
  <si>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</si>
  <si>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</si>
  <si>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</si>
  <si>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</si>
  <si>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</si>
  <si>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</si>
  <si>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</si>
  <si>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</si>
  <si>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</si>
  <si>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</si>
  <si>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</si>
  <si>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</si>
  <si>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</si>
  <si>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</si>
  <si>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</si>
  <si>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</si>
  <si>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</si>
  <si>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</si>
  <si>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</si>
  <si>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</si>
  <si>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</si>
  <si>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</si>
  <si>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</si>
  <si>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</si>
  <si>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</si>
  <si>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</si>
  <si>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</si>
  <si>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</si>
  <si>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</si>
  <si>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</si>
  <si>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</si>
  <si>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</si>
  <si>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</si>
  <si>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</si>
  <si>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</si>
  <si>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</si>
  <si>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</si>
  <si>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</si>
  <si>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</si>
  <si>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</si>
  <si>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</si>
  <si>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</si>
  <si>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</si>
  <si>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</si>
  <si>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</si>
  <si>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</si>
  <si>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</si>
  <si>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</si>
  <si>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</si>
  <si>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</si>
  <si>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</si>
  <si>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</si>
  <si>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</si>
  <si>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</si>
  <si>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</si>
  <si>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</si>
  <si>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</si>
  <si>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</si>
  <si>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</si>
  <si>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</si>
  <si>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</si>
  <si>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</si>
  <si>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</si>
  <si>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</si>
  <si>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</si>
  <si>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</si>
  <si>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</si>
  <si>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</si>
  <si>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</si>
  <si>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</si>
  <si>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</si>
  <si>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</si>
  <si>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</si>
  <si>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</si>
  <si>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</si>
  <si>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</si>
  <si>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</si>
  <si>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</si>
  <si>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</si>
  <si>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</si>
  <si>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</si>
  <si>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</si>
  <si>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</si>
  <si>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</si>
  <si>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</si>
  <si>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</si>
  <si>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</si>
  <si>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</si>
  <si>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</si>
  <si>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</si>
  <si>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</si>
  <si>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</si>
  <si>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</si>
  <si>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</si>
  <si>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</si>
  <si>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</si>
  <si>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</si>
  <si>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</si>
  <si>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</si>
  <si>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</si>
  <si>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</si>
  <si>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</si>
  <si>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</si>
  <si>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</si>
  <si>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</si>
  <si>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</si>
  <si>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</si>
  <si>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</si>
  <si>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</si>
  <si>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</si>
  <si>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</si>
  <si>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</si>
  <si>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</si>
  <si>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</si>
  <si>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</si>
  <si>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</si>
  <si>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</si>
  <si>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</si>
  <si>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</si>
  <si>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</si>
  <si>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</si>
  <si>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</si>
  <si>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</si>
  <si>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</si>
  <si>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</si>
  <si>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</si>
  <si>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</si>
  <si>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</si>
  <si>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</si>
  <si>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</si>
  <si>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</si>
  <si>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</si>
  <si>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</si>
  <si>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</si>
  <si>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</si>
  <si>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</si>
  <si>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</si>
  <si>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</si>
  <si>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</si>
  <si>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</si>
  <si>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</si>
  <si>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</si>
  <si>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</si>
  <si>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</si>
  <si>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</si>
  <si>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</si>
  <si>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</si>
  <si>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</si>
  <si>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</si>
  <si>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</si>
  <si>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</si>
  <si>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</si>
  <si>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</si>
  <si>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</si>
  <si>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</si>
  <si>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</si>
  <si>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</si>
  <si>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</si>
  <si>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</si>
  <si>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</si>
  <si>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</si>
  <si>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</si>
  <si>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</si>
  <si>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</si>
  <si>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</si>
  <si>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</si>
  <si>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</si>
  <si>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</si>
  <si>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</si>
  <si>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</si>
  <si>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</si>
  <si>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</si>
  <si>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</si>
  <si>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</si>
  <si>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</si>
  <si>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</si>
  <si>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</si>
  <si>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</si>
  <si>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</si>
  <si>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</si>
  <si>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</si>
  <si>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</si>
  <si>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</si>
  <si>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</si>
  <si>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</si>
  <si>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</si>
  <si>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</si>
  <si>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</si>
  <si>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</si>
  <si>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</si>
  <si>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</si>
  <si>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</si>
  <si>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</si>
  <si>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</si>
  <si>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</si>
  <si>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</si>
  <si>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</si>
  <si>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</si>
  <si>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</si>
  <si>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</si>
  <si>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</si>
  <si>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</si>
  <si>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</si>
  <si>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</si>
  <si>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</si>
  <si>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</si>
  <si>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</si>
  <si>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</si>
  <si>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</si>
  <si>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</si>
  <si>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</si>
  <si>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</si>
  <si>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</si>
  <si>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</si>
  <si>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</si>
  <si>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</si>
  <si>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</si>
  <si>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</si>
  <si>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</si>
  <si>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</si>
  <si>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</si>
  <si>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</si>
  <si>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</si>
  <si>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</si>
  <si>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</si>
  <si>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</si>
  <si>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</si>
  <si>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</si>
  <si>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</si>
  <si>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</si>
  <si>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</si>
  <si>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</si>
  <si>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</si>
  <si>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</si>
  <si>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</si>
  <si>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</si>
  <si>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</si>
  <si>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</si>
  <si>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</si>
  <si>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</si>
  <si>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</si>
  <si>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</si>
  <si>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</si>
  <si>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</si>
  <si>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</si>
  <si>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</si>
  <si>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</si>
  <si>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</si>
  <si>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</si>
  <si>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</si>
  <si>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</si>
  <si>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</si>
  <si>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</si>
  <si>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</si>
  <si>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</si>
  <si>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</si>
  <si>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</si>
  <si>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</si>
  <si>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</si>
  <si>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</si>
  <si>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</si>
  <si>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</si>
  <si>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</si>
  <si>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</si>
  <si>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</si>
  <si>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</si>
  <si>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</si>
  <si>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</si>
  <si>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</si>
  <si>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</si>
  <si>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</si>
  <si>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</si>
  <si>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</si>
  <si>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</si>
  <si>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Get JSON from snazzymaps.com</t>
  </si>
  <si>
    <t>[
    {
        "elementType": "labels",
        "stylers": [
            {
                "visibility": "off"
            }
        ]
    },
    {
        "elementType": "geometry",
        "stylers": [
            {
                "visibility": "off"
            }
        ]
    },
    {
        "featureType": "road",
        "elementType": "geometry",
        "stylers": [
            {
                "visibility": "on"
            },
            {
                "color": "#000000"
            }
        ]
    },
    {
        "featureType": "landscape",
        "stylers": [
            {
                "color": "#ffffff"
            },
            {
                "visibility": "on"
            }
        ]
    },
    {}
]</t>
  </si>
  <si>
    <t>Paste as values into cell B5 the result as value here</t>
  </si>
  <si>
    <t>Get into edit mode for cell B3 and paste in the JSON (into the single cell)</t>
  </si>
  <si>
    <t>Copy the result from cell B4 to the clipboard</t>
  </si>
  <si>
    <t>[
{"elementType":"labels","stylers":[{"visibility":"off"}]},
{"elementType":"geometry","stylers":[{"visibility":"off"}]},
{"featureType":"road","elementType":"geometry","stylers":[{"visibility":"on"},{"color":"#000000"}]},
{"featureType":"landscape","stylers":[{"color":"#ffffff"},{"visibility":"on"}]},{}]</t>
  </si>
  <si>
    <t>CONSTRUCTION: SEARCH STRING (DON'T EDIT)</t>
  </si>
  <si>
    <t>INPUT PHASE A</t>
  </si>
  <si>
    <t>INPUT PHASE B</t>
  </si>
  <si>
    <t>INSTRUCTIONS</t>
  </si>
  <si>
    <r>
      <t xml:space="preserve">Get into edit mode for cell B5, select all text and copy to clipboard. Then Click on cell C2 (not in edit mode) and paste (this will populate </t>
    </r>
    <r>
      <rPr>
        <b/>
        <sz val="11"/>
        <color theme="1"/>
        <rFont val="Calibri"/>
        <family val="2"/>
        <scheme val="minor"/>
      </rPr>
      <t>multiple</t>
    </r>
    <r>
      <rPr>
        <sz val="11"/>
        <color theme="1"/>
        <rFont val="Calibri"/>
        <family val="2"/>
        <scheme val="minor"/>
      </rPr>
      <t xml:space="preserve"> cells in columns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</si>
</sst>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in conjunction with this video: </a:t>
          </a:r>
          <a:r>
            <a:rPr lang="en-GB" sz="1100" b="1" baseline="0">
              <a:solidFill>
                <a:srgbClr val="FF0000"/>
              </a:solidFill>
              <a:effectLst/>
              <a:latin typeface="+mn-lt"/>
              <a:ea typeface="+mn-ea"/>
              <a:cs typeface="+mn-cs"/>
            </a:rPr>
            <a:t>https://youtu.be/dfJejEby62c</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814599"/>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9334500" y="133350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changed between Legacy and V3 maps. The mapping from</a:t>
          </a:r>
          <a:r>
            <a:rPr lang="en-GB" sz="1100" baseline="0"/>
            <a:t> old to new fields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312420</xdr:colOff>
      <xdr:row>2</xdr:row>
      <xdr:rowOff>198120</xdr:rowOff>
    </xdr:from>
    <xdr:ext cx="2590800" cy="2675732"/>
    <xdr:sp macro="" textlink="">
      <xdr:nvSpPr>
        <xdr:cNvPr id="4" name="TextBox 3">
          <a:extLst>
            <a:ext uri="{FF2B5EF4-FFF2-40B4-BE49-F238E27FC236}">
              <a16:creationId xmlns:a16="http://schemas.microsoft.com/office/drawing/2014/main" id="{052570D1-5D09-420D-A84F-C0F07D24BDF3}"/>
            </a:ext>
          </a:extLst>
        </xdr:cNvPr>
        <xdr:cNvSpPr txBox="1"/>
      </xdr:nvSpPr>
      <xdr:spPr>
        <a:xfrm>
          <a:off x="10104120" y="563880"/>
          <a:ext cx="2590800" cy="2675732"/>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a:effectLst/>
          </a:endParaRPr>
        </a:p>
        <a:p>
          <a:endParaRPr lang="en-GB" sz="1100"/>
        </a:p>
        <a:p>
          <a:r>
            <a:rPr lang="en-GB" sz="1100"/>
            <a:t>Follow the instructions</a:t>
          </a:r>
          <a:r>
            <a:rPr lang="en-GB" sz="1100" baseline="0"/>
            <a:t> in column A to populate column B.</a:t>
          </a:r>
        </a:p>
        <a:p>
          <a:endParaRPr lang="en-GB" sz="1100" baseline="0"/>
        </a:p>
        <a:p>
          <a:r>
            <a:rPr lang="en-GB" sz="1100" baseline="0"/>
            <a:t>Then, get into edit mode for cell B5, select all text and copy to clipboard. Then Click on cell C2 (not in edit mode) and paste - this will populate multiple cells in columns C (sorry, this step is a bit weird)</a:t>
          </a:r>
        </a:p>
        <a:p>
          <a:endParaRPr lang="en-GB" sz="1100" baseline="0"/>
        </a:p>
        <a:p>
          <a:r>
            <a:rPr lang="en-GB" sz="1100" baseline="0"/>
            <a:t>Once that's done, switch to the next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1188720</xdr:colOff>
      <xdr:row>6</xdr:row>
      <xdr:rowOff>83820</xdr:rowOff>
    </xdr:from>
    <xdr:ext cx="2590800" cy="1986826"/>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465320" y="1181100"/>
          <a:ext cx="2590800" cy="198682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b="1">
            <a:effectLst/>
          </a:endParaRPr>
        </a:p>
        <a:p>
          <a:endParaRPr lang="en-GB" sz="1100"/>
        </a:p>
        <a:p>
          <a:r>
            <a:rPr lang="en-GB" sz="1100"/>
            <a:t>Once</a:t>
          </a:r>
          <a:r>
            <a:rPr lang="en-GB" sz="1100" baseline="0"/>
            <a:t> the work has been done in the tab "INPUT Legacy JSON Input", come to this tab, and filter out the blanks from column H.</a:t>
          </a:r>
        </a:p>
        <a:p>
          <a:endParaRPr lang="en-GB" sz="1100" baseline="0"/>
        </a:p>
        <a:p>
          <a:r>
            <a:rPr lang="en-GB" sz="1100" baseline="0"/>
            <a:t>Copy the results and use those to style the map using Postman.co.</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tabSelected="1" workbookViewId="0">
      <pane ySplit="1" topLeftCell="A2" activePane="bottomLeft" state="frozen"/>
      <selection pane="bottomLeft"/>
    </sheetView>
  </sheetViews>
  <sheetFormatPr defaultColWidth="8.77734375" defaultRowHeight="14.4"/>
  <cols>
    <col min="1" max="1" width="60.6640625" style="2" bestFit="1" customWidth="1"/>
    <col min="2" max="2" width="27.6640625" style="2" bestFit="1" customWidth="1"/>
    <col min="3" max="3" width="8.77734375" style="2"/>
    <col min="4" max="4" width="16.44140625" style="2" bestFit="1" customWidth="1"/>
    <col min="5" max="16384" width="8.77734375" style="2"/>
  </cols>
  <sheetData>
    <row r="1" spans="1:4">
      <c r="A1" s="3" t="s">
        <v>216</v>
      </c>
      <c r="B1" s="3" t="s">
        <v>215</v>
      </c>
      <c r="C1" s="3" t="s">
        <v>217</v>
      </c>
      <c r="D1" s="3" t="s">
        <v>252</v>
      </c>
    </row>
    <row r="2" spans="1:4">
      <c r="A2" s="2" t="s">
        <v>110</v>
      </c>
      <c r="B2" s="2" t="s">
        <v>110</v>
      </c>
      <c r="C2" s="2">
        <f t="shared" ref="C2:C33" si="0">LEN(A2)-LEN(SUBSTITUTE(A2,".",""))</f>
        <v>0</v>
      </c>
      <c r="D2" s="2" t="b">
        <f>COUNTIF(B:B,B2)&gt;1</f>
        <v>0</v>
      </c>
    </row>
    <row r="3" spans="1:4">
      <c r="A3" s="2" t="s">
        <v>0</v>
      </c>
      <c r="B3" s="2" t="s">
        <v>198</v>
      </c>
      <c r="C3" s="2">
        <f t="shared" si="0"/>
        <v>1</v>
      </c>
      <c r="D3" s="2" t="b">
        <f t="shared" ref="D3:D66" si="1">COUNTIF(B:B,B3)&gt;1</f>
        <v>0</v>
      </c>
    </row>
    <row r="4" spans="1:4">
      <c r="A4" s="2" t="s">
        <v>1</v>
      </c>
      <c r="C4" s="2">
        <f t="shared" si="0"/>
        <v>2</v>
      </c>
      <c r="D4" s="2" t="b">
        <f t="shared" si="1"/>
        <v>0</v>
      </c>
    </row>
    <row r="5" spans="1:4">
      <c r="A5" s="2" t="s">
        <v>2</v>
      </c>
      <c r="C5" s="2">
        <f t="shared" si="0"/>
        <v>2</v>
      </c>
      <c r="D5" s="2" t="b">
        <f t="shared" si="1"/>
        <v>0</v>
      </c>
    </row>
    <row r="6" spans="1:4">
      <c r="A6" s="2" t="s">
        <v>3</v>
      </c>
      <c r="C6" s="2">
        <f t="shared" si="0"/>
        <v>2</v>
      </c>
      <c r="D6" s="2" t="b">
        <f t="shared" si="1"/>
        <v>0</v>
      </c>
    </row>
    <row r="7" spans="1:4">
      <c r="A7" s="2" t="s">
        <v>4</v>
      </c>
      <c r="C7" s="2">
        <f t="shared" si="0"/>
        <v>2</v>
      </c>
      <c r="D7" s="2" t="b">
        <f t="shared" si="1"/>
        <v>0</v>
      </c>
    </row>
    <row r="8" spans="1:4">
      <c r="A8" s="2" t="s">
        <v>5</v>
      </c>
      <c r="B8" s="2" t="s">
        <v>195</v>
      </c>
      <c r="C8" s="2">
        <f t="shared" si="0"/>
        <v>1</v>
      </c>
      <c r="D8" s="2" t="b">
        <f t="shared" si="1"/>
        <v>0</v>
      </c>
    </row>
    <row r="9" spans="1:4">
      <c r="A9" s="2" t="s">
        <v>6</v>
      </c>
      <c r="C9" s="2">
        <f t="shared" si="0"/>
        <v>2</v>
      </c>
      <c r="D9" s="2" t="b">
        <f t="shared" si="1"/>
        <v>0</v>
      </c>
    </row>
    <row r="10" spans="1:4">
      <c r="A10" s="2" t="s">
        <v>7</v>
      </c>
      <c r="C10" s="2">
        <f t="shared" si="0"/>
        <v>2</v>
      </c>
      <c r="D10" s="2" t="b">
        <f t="shared" si="1"/>
        <v>0</v>
      </c>
    </row>
    <row r="11" spans="1:4">
      <c r="A11" s="2" t="s">
        <v>8</v>
      </c>
      <c r="C11" s="2">
        <f t="shared" si="0"/>
        <v>2</v>
      </c>
      <c r="D11" s="2" t="b">
        <f t="shared" si="1"/>
        <v>0</v>
      </c>
    </row>
    <row r="12" spans="1:4">
      <c r="A12" s="2" t="s">
        <v>9</v>
      </c>
      <c r="C12" s="2">
        <f t="shared" si="0"/>
        <v>2</v>
      </c>
      <c r="D12" s="2" t="b">
        <f t="shared" si="1"/>
        <v>0</v>
      </c>
    </row>
    <row r="13" spans="1:4">
      <c r="A13" s="2" t="s">
        <v>10</v>
      </c>
      <c r="C13" s="2">
        <f t="shared" si="0"/>
        <v>2</v>
      </c>
      <c r="D13" s="2" t="b">
        <f t="shared" si="1"/>
        <v>0</v>
      </c>
    </row>
    <row r="14" spans="1:4">
      <c r="A14" s="2" t="s">
        <v>11</v>
      </c>
      <c r="C14" s="2">
        <f t="shared" si="0"/>
        <v>2</v>
      </c>
      <c r="D14" s="2" t="b">
        <f t="shared" si="1"/>
        <v>0</v>
      </c>
    </row>
    <row r="15" spans="1:4">
      <c r="A15" s="2" t="s">
        <v>12</v>
      </c>
      <c r="C15" s="2">
        <f t="shared" si="0"/>
        <v>2</v>
      </c>
      <c r="D15" s="2" t="b">
        <f t="shared" si="1"/>
        <v>0</v>
      </c>
    </row>
    <row r="16" spans="1:4">
      <c r="A16" s="2" t="s">
        <v>13</v>
      </c>
      <c r="C16" s="2">
        <f t="shared" si="0"/>
        <v>1</v>
      </c>
      <c r="D16" s="2" t="b">
        <f t="shared" si="1"/>
        <v>0</v>
      </c>
    </row>
    <row r="17" spans="1:4">
      <c r="A17" s="2" t="s">
        <v>14</v>
      </c>
      <c r="C17" s="2">
        <f t="shared" si="0"/>
        <v>2</v>
      </c>
      <c r="D17" s="2" t="b">
        <f t="shared" si="1"/>
        <v>0</v>
      </c>
    </row>
    <row r="18" spans="1:4">
      <c r="A18" s="2" t="s">
        <v>15</v>
      </c>
      <c r="C18" s="2">
        <f t="shared" si="0"/>
        <v>2</v>
      </c>
      <c r="D18" s="2" t="b">
        <f t="shared" si="1"/>
        <v>0</v>
      </c>
    </row>
    <row r="19" spans="1:4">
      <c r="A19" s="2" t="s">
        <v>16</v>
      </c>
      <c r="C19" s="2">
        <f t="shared" si="0"/>
        <v>2</v>
      </c>
      <c r="D19" s="2" t="b">
        <f t="shared" si="1"/>
        <v>0</v>
      </c>
    </row>
    <row r="20" spans="1:4">
      <c r="A20" s="2" t="s">
        <v>17</v>
      </c>
      <c r="C20" s="2">
        <f t="shared" si="0"/>
        <v>2</v>
      </c>
      <c r="D20" s="2" t="b">
        <f t="shared" si="1"/>
        <v>0</v>
      </c>
    </row>
    <row r="21" spans="1:4">
      <c r="A21" s="2" t="s">
        <v>18</v>
      </c>
      <c r="C21" s="2">
        <f t="shared" si="0"/>
        <v>1</v>
      </c>
      <c r="D21" s="2" t="b">
        <f t="shared" si="1"/>
        <v>0</v>
      </c>
    </row>
    <row r="22" spans="1:4">
      <c r="A22" s="2" t="s">
        <v>19</v>
      </c>
      <c r="C22" s="2">
        <f t="shared" si="0"/>
        <v>1</v>
      </c>
      <c r="D22" s="2" t="b">
        <f t="shared" si="1"/>
        <v>0</v>
      </c>
    </row>
    <row r="23" spans="1:4">
      <c r="A23" s="2" t="s">
        <v>20</v>
      </c>
      <c r="C23" s="2">
        <f t="shared" si="0"/>
        <v>2</v>
      </c>
      <c r="D23" s="2" t="b">
        <f t="shared" si="1"/>
        <v>0</v>
      </c>
    </row>
    <row r="24" spans="1:4">
      <c r="A24" s="2" t="s">
        <v>21</v>
      </c>
      <c r="C24" s="2">
        <f t="shared" si="0"/>
        <v>2</v>
      </c>
      <c r="D24" s="2" t="b">
        <f t="shared" si="1"/>
        <v>0</v>
      </c>
    </row>
    <row r="25" spans="1:4">
      <c r="A25" s="2" t="s">
        <v>22</v>
      </c>
      <c r="C25" s="2">
        <f t="shared" si="0"/>
        <v>2</v>
      </c>
      <c r="D25" s="2" t="b">
        <f t="shared" si="1"/>
        <v>0</v>
      </c>
    </row>
    <row r="26" spans="1:4">
      <c r="A26" s="2" t="s">
        <v>23</v>
      </c>
      <c r="C26" s="2">
        <f t="shared" si="0"/>
        <v>2</v>
      </c>
      <c r="D26" s="2" t="b">
        <f t="shared" si="1"/>
        <v>0</v>
      </c>
    </row>
    <row r="27" spans="1:4">
      <c r="A27" s="2" t="s">
        <v>24</v>
      </c>
      <c r="C27" s="2">
        <f t="shared" si="0"/>
        <v>2</v>
      </c>
      <c r="D27" s="2" t="b">
        <f t="shared" si="1"/>
        <v>0</v>
      </c>
    </row>
    <row r="28" spans="1:4">
      <c r="A28" s="2" t="s">
        <v>25</v>
      </c>
      <c r="C28" s="2">
        <f t="shared" si="0"/>
        <v>2</v>
      </c>
      <c r="D28" s="2" t="b">
        <f t="shared" si="1"/>
        <v>0</v>
      </c>
    </row>
    <row r="29" spans="1:4">
      <c r="A29" s="2" t="s">
        <v>26</v>
      </c>
      <c r="B29" s="2" t="s">
        <v>199</v>
      </c>
      <c r="C29" s="2">
        <f t="shared" si="0"/>
        <v>2</v>
      </c>
      <c r="D29" s="2" t="b">
        <f t="shared" si="1"/>
        <v>0</v>
      </c>
    </row>
    <row r="30" spans="1:4">
      <c r="A30" s="2" t="s">
        <v>27</v>
      </c>
      <c r="C30" s="2">
        <f t="shared" si="0"/>
        <v>2</v>
      </c>
      <c r="D30" s="2" t="b">
        <f t="shared" si="1"/>
        <v>0</v>
      </c>
    </row>
    <row r="31" spans="1:4">
      <c r="A31" s="2" t="s">
        <v>28</v>
      </c>
      <c r="B31" s="2" t="s">
        <v>202</v>
      </c>
      <c r="C31" s="2">
        <f t="shared" si="0"/>
        <v>2</v>
      </c>
      <c r="D31" s="2" t="b">
        <f t="shared" si="1"/>
        <v>0</v>
      </c>
    </row>
    <row r="32" spans="1:4">
      <c r="A32" s="2" t="s">
        <v>29</v>
      </c>
      <c r="C32" s="2">
        <f t="shared" si="0"/>
        <v>2</v>
      </c>
      <c r="D32" s="2" t="b">
        <f t="shared" si="1"/>
        <v>0</v>
      </c>
    </row>
    <row r="33" spans="1:4">
      <c r="A33" s="2" t="s">
        <v>30</v>
      </c>
      <c r="C33" s="2">
        <f t="shared" si="0"/>
        <v>2</v>
      </c>
      <c r="D33" s="2" t="b">
        <f t="shared" si="1"/>
        <v>0</v>
      </c>
    </row>
    <row r="34" spans="1:4">
      <c r="A34" s="2" t="s">
        <v>31</v>
      </c>
      <c r="C34" s="2">
        <f t="shared" ref="C34:C65" si="2">LEN(A34)-LEN(SUBSTITUTE(A34,".",""))</f>
        <v>2</v>
      </c>
      <c r="D34" s="2" t="b">
        <f t="shared" si="1"/>
        <v>0</v>
      </c>
    </row>
    <row r="35" spans="1:4">
      <c r="A35" s="2" t="s">
        <v>32</v>
      </c>
      <c r="B35" s="2" t="s">
        <v>196</v>
      </c>
      <c r="C35" s="2">
        <f t="shared" si="2"/>
        <v>1</v>
      </c>
      <c r="D35" s="2" t="b">
        <f t="shared" si="1"/>
        <v>1</v>
      </c>
    </row>
    <row r="36" spans="1:4">
      <c r="A36" s="2" t="s">
        <v>33</v>
      </c>
      <c r="C36" s="2">
        <f t="shared" si="2"/>
        <v>2</v>
      </c>
      <c r="D36" s="2" t="b">
        <f t="shared" si="1"/>
        <v>0</v>
      </c>
    </row>
    <row r="37" spans="1:4">
      <c r="A37" s="2" t="s">
        <v>34</v>
      </c>
      <c r="C37" s="2">
        <f t="shared" si="2"/>
        <v>2</v>
      </c>
      <c r="D37" s="2" t="b">
        <f t="shared" si="1"/>
        <v>0</v>
      </c>
    </row>
    <row r="38" spans="1:4">
      <c r="A38" s="2" t="s">
        <v>35</v>
      </c>
      <c r="B38" s="2" t="s">
        <v>196</v>
      </c>
      <c r="C38" s="2">
        <f t="shared" si="2"/>
        <v>1</v>
      </c>
      <c r="D38" s="2" t="b">
        <f t="shared" si="1"/>
        <v>1</v>
      </c>
    </row>
    <row r="39" spans="1:4">
      <c r="A39" s="2" t="s">
        <v>36</v>
      </c>
      <c r="C39" s="2">
        <f t="shared" si="2"/>
        <v>2</v>
      </c>
      <c r="D39" s="2" t="b">
        <f t="shared" si="1"/>
        <v>0</v>
      </c>
    </row>
    <row r="40" spans="1:4">
      <c r="A40" s="2" t="s">
        <v>37</v>
      </c>
      <c r="C40" s="2">
        <f t="shared" si="2"/>
        <v>2</v>
      </c>
      <c r="D40" s="2" t="b">
        <f t="shared" si="1"/>
        <v>0</v>
      </c>
    </row>
    <row r="41" spans="1:4">
      <c r="A41" s="2" t="s">
        <v>38</v>
      </c>
      <c r="C41" s="2">
        <f t="shared" si="2"/>
        <v>2</v>
      </c>
      <c r="D41" s="2" t="b">
        <f t="shared" si="1"/>
        <v>0</v>
      </c>
    </row>
    <row r="42" spans="1:4">
      <c r="A42" s="2" t="s">
        <v>39</v>
      </c>
      <c r="C42" s="2">
        <f t="shared" si="2"/>
        <v>2</v>
      </c>
      <c r="D42" s="2" t="b">
        <f t="shared" si="1"/>
        <v>0</v>
      </c>
    </row>
    <row r="43" spans="1:4">
      <c r="A43" s="2" t="s">
        <v>40</v>
      </c>
      <c r="C43" s="2">
        <f t="shared" si="2"/>
        <v>2</v>
      </c>
      <c r="D43" s="2" t="b">
        <f t="shared" si="1"/>
        <v>0</v>
      </c>
    </row>
    <row r="44" spans="1:4">
      <c r="A44" s="2" t="s">
        <v>41</v>
      </c>
      <c r="C44" s="2">
        <f t="shared" si="2"/>
        <v>2</v>
      </c>
      <c r="D44" s="2" t="b">
        <f t="shared" si="1"/>
        <v>0</v>
      </c>
    </row>
    <row r="45" spans="1:4">
      <c r="A45" s="2" t="s">
        <v>42</v>
      </c>
      <c r="C45" s="2">
        <f t="shared" si="2"/>
        <v>2</v>
      </c>
      <c r="D45" s="2" t="b">
        <f t="shared" si="1"/>
        <v>0</v>
      </c>
    </row>
    <row r="46" spans="1:4">
      <c r="A46" s="2" t="s">
        <v>43</v>
      </c>
      <c r="C46" s="2">
        <f t="shared" si="2"/>
        <v>2</v>
      </c>
      <c r="D46" s="2" t="b">
        <f t="shared" si="1"/>
        <v>0</v>
      </c>
    </row>
    <row r="47" spans="1:4">
      <c r="A47" s="2" t="s">
        <v>44</v>
      </c>
      <c r="C47" s="2">
        <f t="shared" si="2"/>
        <v>2</v>
      </c>
      <c r="D47" s="2" t="b">
        <f t="shared" si="1"/>
        <v>0</v>
      </c>
    </row>
    <row r="48" spans="1:4">
      <c r="A48" s="2" t="s">
        <v>45</v>
      </c>
      <c r="B48" s="2" t="s">
        <v>208</v>
      </c>
      <c r="C48" s="2">
        <f t="shared" si="2"/>
        <v>1</v>
      </c>
      <c r="D48" s="2" t="b">
        <f t="shared" si="1"/>
        <v>0</v>
      </c>
    </row>
    <row r="49" spans="1:4">
      <c r="A49" s="2" t="s">
        <v>46</v>
      </c>
      <c r="B49" s="2" t="s">
        <v>211</v>
      </c>
      <c r="C49" s="2">
        <f t="shared" si="2"/>
        <v>2</v>
      </c>
      <c r="D49" s="2" t="b">
        <f t="shared" si="1"/>
        <v>0</v>
      </c>
    </row>
    <row r="50" spans="1:4">
      <c r="A50" s="2" t="s">
        <v>47</v>
      </c>
      <c r="C50" s="2">
        <f t="shared" si="2"/>
        <v>1</v>
      </c>
      <c r="D50" s="2" t="b">
        <f t="shared" si="1"/>
        <v>0</v>
      </c>
    </row>
    <row r="51" spans="1:4">
      <c r="A51" s="2" t="s">
        <v>48</v>
      </c>
      <c r="C51" s="2">
        <f t="shared" si="2"/>
        <v>2</v>
      </c>
      <c r="D51" s="2" t="b">
        <f t="shared" si="1"/>
        <v>0</v>
      </c>
    </row>
    <row r="52" spans="1:4">
      <c r="A52" s="2" t="s">
        <v>49</v>
      </c>
      <c r="C52" s="2">
        <f t="shared" si="2"/>
        <v>2</v>
      </c>
      <c r="D52" s="2" t="b">
        <f t="shared" si="1"/>
        <v>0</v>
      </c>
    </row>
    <row r="53" spans="1:4">
      <c r="A53" s="2" t="s">
        <v>50</v>
      </c>
      <c r="B53" s="2" t="s">
        <v>197</v>
      </c>
      <c r="C53" s="2">
        <f t="shared" si="2"/>
        <v>2</v>
      </c>
      <c r="D53" s="2" t="b">
        <f t="shared" si="1"/>
        <v>0</v>
      </c>
    </row>
    <row r="54" spans="1:4">
      <c r="A54" s="2" t="s">
        <v>51</v>
      </c>
      <c r="C54" s="2">
        <f t="shared" si="2"/>
        <v>2</v>
      </c>
      <c r="D54" s="2" t="b">
        <f t="shared" si="1"/>
        <v>0</v>
      </c>
    </row>
    <row r="55" spans="1:4">
      <c r="A55" s="2" t="s">
        <v>52</v>
      </c>
      <c r="C55" s="2">
        <f t="shared" si="2"/>
        <v>2</v>
      </c>
      <c r="D55" s="2" t="b">
        <f t="shared" si="1"/>
        <v>0</v>
      </c>
    </row>
    <row r="56" spans="1:4">
      <c r="A56" s="2" t="s">
        <v>53</v>
      </c>
      <c r="B56" s="2" t="s">
        <v>200</v>
      </c>
      <c r="C56" s="2">
        <f t="shared" si="2"/>
        <v>2</v>
      </c>
      <c r="D56" s="2" t="b">
        <f t="shared" si="1"/>
        <v>0</v>
      </c>
    </row>
    <row r="57" spans="1:4">
      <c r="A57" s="2" t="s">
        <v>54</v>
      </c>
      <c r="B57" s="2" t="s">
        <v>201</v>
      </c>
      <c r="C57" s="2">
        <f t="shared" si="2"/>
        <v>2</v>
      </c>
      <c r="D57" s="2" t="b">
        <f t="shared" si="1"/>
        <v>0</v>
      </c>
    </row>
    <row r="58" spans="1:4">
      <c r="A58" s="2" t="s">
        <v>55</v>
      </c>
      <c r="C58" s="2">
        <f t="shared" si="2"/>
        <v>2</v>
      </c>
      <c r="D58" s="2" t="b">
        <f t="shared" si="1"/>
        <v>0</v>
      </c>
    </row>
    <row r="59" spans="1:4">
      <c r="A59" s="2" t="s">
        <v>56</v>
      </c>
      <c r="B59" s="2" t="s">
        <v>56</v>
      </c>
      <c r="C59" s="2">
        <f t="shared" si="2"/>
        <v>0</v>
      </c>
      <c r="D59" s="2" t="b">
        <f t="shared" si="1"/>
        <v>0</v>
      </c>
    </row>
    <row r="60" spans="1:4">
      <c r="A60" s="2" t="s">
        <v>57</v>
      </c>
      <c r="B60" s="2" t="s">
        <v>57</v>
      </c>
      <c r="C60" s="2">
        <f t="shared" si="2"/>
        <v>1</v>
      </c>
      <c r="D60" s="2" t="b">
        <f t="shared" si="1"/>
        <v>0</v>
      </c>
    </row>
    <row r="61" spans="1:4">
      <c r="A61" s="2" t="s">
        <v>58</v>
      </c>
      <c r="C61" s="2">
        <f t="shared" si="2"/>
        <v>1</v>
      </c>
      <c r="D61" s="2" t="b">
        <f t="shared" si="1"/>
        <v>0</v>
      </c>
    </row>
    <row r="62" spans="1:4">
      <c r="A62" s="2" t="s">
        <v>59</v>
      </c>
      <c r="C62" s="2">
        <f t="shared" si="2"/>
        <v>1</v>
      </c>
      <c r="D62" s="2" t="b">
        <f t="shared" si="1"/>
        <v>0</v>
      </c>
    </row>
    <row r="63" spans="1:4">
      <c r="A63" s="2" t="s">
        <v>60</v>
      </c>
      <c r="B63" s="2" t="s">
        <v>187</v>
      </c>
      <c r="C63" s="2">
        <f t="shared" si="2"/>
        <v>1</v>
      </c>
      <c r="D63" s="2" t="b">
        <f t="shared" si="1"/>
        <v>0</v>
      </c>
    </row>
    <row r="64" spans="1:4">
      <c r="A64" s="2" t="s">
        <v>61</v>
      </c>
      <c r="C64" s="2">
        <f t="shared" si="2"/>
        <v>1</v>
      </c>
      <c r="D64" s="2" t="b">
        <f t="shared" si="1"/>
        <v>0</v>
      </c>
    </row>
    <row r="65" spans="1:4">
      <c r="A65" s="2" t="s">
        <v>62</v>
      </c>
      <c r="B65" s="2" t="s">
        <v>188</v>
      </c>
      <c r="C65" s="2">
        <f t="shared" si="2"/>
        <v>1</v>
      </c>
      <c r="D65" s="2" t="b">
        <f t="shared" si="1"/>
        <v>0</v>
      </c>
    </row>
    <row r="66" spans="1:4">
      <c r="A66" s="2" t="s">
        <v>63</v>
      </c>
      <c r="B66" s="2" t="s">
        <v>63</v>
      </c>
      <c r="C66" s="2">
        <f t="shared" ref="C66:C97" si="3">LEN(A66)-LEN(SUBSTITUTE(A66,".",""))</f>
        <v>1</v>
      </c>
      <c r="D66" s="2" t="b">
        <f t="shared" si="1"/>
        <v>0</v>
      </c>
    </row>
    <row r="67" spans="1:4">
      <c r="A67" s="2" t="s">
        <v>64</v>
      </c>
      <c r="B67" s="2" t="s">
        <v>189</v>
      </c>
      <c r="C67" s="2">
        <f t="shared" si="3"/>
        <v>1</v>
      </c>
      <c r="D67" s="2" t="b">
        <f t="shared" ref="D67:D112" si="4">COUNTIF(B:B,B67)&gt;1</f>
        <v>0</v>
      </c>
    </row>
    <row r="68" spans="1:4">
      <c r="A68" s="2" t="s">
        <v>65</v>
      </c>
      <c r="B68" s="4"/>
      <c r="C68" s="2">
        <f t="shared" si="3"/>
        <v>0</v>
      </c>
      <c r="D68" s="2" t="b">
        <f t="shared" si="4"/>
        <v>0</v>
      </c>
    </row>
    <row r="69" spans="1:4">
      <c r="A69" s="2" t="s">
        <v>66</v>
      </c>
      <c r="C69" s="2">
        <f t="shared" si="3"/>
        <v>1</v>
      </c>
      <c r="D69" s="2" t="b">
        <f t="shared" si="4"/>
        <v>0</v>
      </c>
    </row>
    <row r="70" spans="1:4">
      <c r="A70" s="2" t="s">
        <v>67</v>
      </c>
      <c r="C70" s="2">
        <f t="shared" si="3"/>
        <v>1</v>
      </c>
      <c r="D70" s="2" t="b">
        <f t="shared" si="4"/>
        <v>0</v>
      </c>
    </row>
    <row r="71" spans="1:4">
      <c r="A71" s="2" t="s">
        <v>68</v>
      </c>
      <c r="B71" s="2" t="s">
        <v>203</v>
      </c>
      <c r="C71" s="2">
        <f t="shared" si="3"/>
        <v>1</v>
      </c>
      <c r="D71" s="2" t="b">
        <f t="shared" si="4"/>
        <v>0</v>
      </c>
    </row>
    <row r="72" spans="1:4">
      <c r="A72" s="2" t="s">
        <v>69</v>
      </c>
      <c r="B72" s="2" t="s">
        <v>205</v>
      </c>
      <c r="C72" s="2">
        <f t="shared" si="3"/>
        <v>2</v>
      </c>
      <c r="D72" s="2" t="b">
        <f t="shared" si="4"/>
        <v>0</v>
      </c>
    </row>
    <row r="73" spans="1:4">
      <c r="A73" s="2" t="s">
        <v>70</v>
      </c>
      <c r="C73" s="2">
        <f t="shared" si="3"/>
        <v>3</v>
      </c>
      <c r="D73" s="2" t="b">
        <f t="shared" si="4"/>
        <v>0</v>
      </c>
    </row>
    <row r="74" spans="1:4">
      <c r="A74" s="2" t="s">
        <v>71</v>
      </c>
      <c r="C74" s="2">
        <f t="shared" si="3"/>
        <v>3</v>
      </c>
      <c r="D74" s="2" t="b">
        <f t="shared" si="4"/>
        <v>0</v>
      </c>
    </row>
    <row r="75" spans="1:4">
      <c r="A75" s="2" t="s">
        <v>72</v>
      </c>
      <c r="C75" s="2">
        <f t="shared" si="3"/>
        <v>2</v>
      </c>
      <c r="D75" s="2" t="b">
        <f t="shared" si="4"/>
        <v>0</v>
      </c>
    </row>
    <row r="76" spans="1:4">
      <c r="A76" s="2" t="s">
        <v>73</v>
      </c>
      <c r="C76" s="2">
        <f t="shared" si="3"/>
        <v>2</v>
      </c>
      <c r="D76" s="2" t="b">
        <f t="shared" si="4"/>
        <v>0</v>
      </c>
    </row>
    <row r="77" spans="1:4">
      <c r="A77" s="2" t="s">
        <v>74</v>
      </c>
      <c r="C77" s="2">
        <f t="shared" si="3"/>
        <v>2</v>
      </c>
      <c r="D77" s="2" t="b">
        <f t="shared" si="4"/>
        <v>0</v>
      </c>
    </row>
    <row r="78" spans="1:4">
      <c r="A78" s="2" t="s">
        <v>75</v>
      </c>
      <c r="B78" s="2" t="s">
        <v>206</v>
      </c>
      <c r="C78" s="2">
        <f t="shared" si="3"/>
        <v>3</v>
      </c>
      <c r="D78" s="2" t="b">
        <f t="shared" si="4"/>
        <v>0</v>
      </c>
    </row>
    <row r="79" spans="1:4">
      <c r="A79" s="2" t="s">
        <v>76</v>
      </c>
      <c r="B79" s="2" t="s">
        <v>204</v>
      </c>
      <c r="C79" s="2">
        <f t="shared" si="3"/>
        <v>3</v>
      </c>
      <c r="D79" s="2" t="b">
        <f t="shared" si="4"/>
        <v>0</v>
      </c>
    </row>
    <row r="80" spans="1:4">
      <c r="A80" s="2" t="s">
        <v>77</v>
      </c>
      <c r="B80" s="2" t="s">
        <v>207</v>
      </c>
      <c r="C80" s="2">
        <f t="shared" si="3"/>
        <v>3</v>
      </c>
      <c r="D80" s="2" t="b">
        <f t="shared" si="4"/>
        <v>0</v>
      </c>
    </row>
    <row r="81" spans="1:4">
      <c r="A81" s="2" t="s">
        <v>78</v>
      </c>
      <c r="C81" s="2">
        <f t="shared" si="3"/>
        <v>3</v>
      </c>
      <c r="D81" s="2" t="b">
        <f t="shared" si="4"/>
        <v>0</v>
      </c>
    </row>
    <row r="82" spans="1:4">
      <c r="A82" s="2" t="s">
        <v>79</v>
      </c>
      <c r="B82" s="2" t="s">
        <v>209</v>
      </c>
      <c r="C82" s="2">
        <f t="shared" si="3"/>
        <v>1</v>
      </c>
      <c r="D82" s="2" t="b">
        <f t="shared" si="4"/>
        <v>0</v>
      </c>
    </row>
    <row r="83" spans="1:4">
      <c r="A83" s="2" t="s">
        <v>80</v>
      </c>
      <c r="B83" s="2" t="s">
        <v>210</v>
      </c>
      <c r="C83" s="2">
        <f t="shared" si="3"/>
        <v>1</v>
      </c>
      <c r="D83" s="2" t="b">
        <f t="shared" si="4"/>
        <v>0</v>
      </c>
    </row>
    <row r="84" spans="1:4">
      <c r="A84" s="2" t="s">
        <v>81</v>
      </c>
      <c r="C84" s="2">
        <f t="shared" si="3"/>
        <v>2</v>
      </c>
      <c r="D84" s="2" t="b">
        <f t="shared" si="4"/>
        <v>0</v>
      </c>
    </row>
    <row r="85" spans="1:4">
      <c r="A85" s="2" t="s">
        <v>82</v>
      </c>
      <c r="B85" s="2" t="s">
        <v>212</v>
      </c>
      <c r="C85" s="2">
        <f t="shared" si="3"/>
        <v>2</v>
      </c>
      <c r="D85" s="2" t="b">
        <f t="shared" si="4"/>
        <v>0</v>
      </c>
    </row>
    <row r="86" spans="1:4">
      <c r="A86" s="2" t="s">
        <v>83</v>
      </c>
      <c r="C86" s="2">
        <f t="shared" si="3"/>
        <v>2</v>
      </c>
      <c r="D86" s="2" t="b">
        <f t="shared" si="4"/>
        <v>0</v>
      </c>
    </row>
    <row r="87" spans="1:4">
      <c r="A87" s="2" t="s">
        <v>84</v>
      </c>
      <c r="C87" s="2">
        <f t="shared" si="3"/>
        <v>2</v>
      </c>
      <c r="D87" s="2" t="b">
        <f t="shared" si="4"/>
        <v>0</v>
      </c>
    </row>
    <row r="88" spans="1:4">
      <c r="A88" s="2" t="s">
        <v>85</v>
      </c>
      <c r="C88" s="2">
        <f t="shared" si="3"/>
        <v>2</v>
      </c>
      <c r="D88" s="2" t="b">
        <f t="shared" si="4"/>
        <v>0</v>
      </c>
    </row>
    <row r="89" spans="1:4">
      <c r="A89" s="2" t="s">
        <v>86</v>
      </c>
      <c r="C89" s="2">
        <f t="shared" si="3"/>
        <v>2</v>
      </c>
      <c r="D89" s="2" t="b">
        <f t="shared" si="4"/>
        <v>0</v>
      </c>
    </row>
    <row r="90" spans="1:4">
      <c r="A90" s="2" t="s">
        <v>87</v>
      </c>
      <c r="B90" s="2" t="s">
        <v>213</v>
      </c>
      <c r="C90" s="2">
        <f t="shared" si="3"/>
        <v>2</v>
      </c>
      <c r="D90" s="2" t="b">
        <f t="shared" si="4"/>
        <v>0</v>
      </c>
    </row>
    <row r="91" spans="1:4">
      <c r="A91" s="2" t="s">
        <v>88</v>
      </c>
      <c r="C91" s="2">
        <f t="shared" si="3"/>
        <v>3</v>
      </c>
      <c r="D91" s="2" t="b">
        <f t="shared" si="4"/>
        <v>0</v>
      </c>
    </row>
    <row r="92" spans="1:4">
      <c r="A92" s="2" t="s">
        <v>89</v>
      </c>
      <c r="C92" s="2">
        <f t="shared" si="3"/>
        <v>3</v>
      </c>
      <c r="D92" s="2" t="b">
        <f t="shared" si="4"/>
        <v>0</v>
      </c>
    </row>
    <row r="93" spans="1:4">
      <c r="A93" s="2" t="s">
        <v>90</v>
      </c>
      <c r="B93" s="2" t="s">
        <v>191</v>
      </c>
      <c r="C93" s="2">
        <f t="shared" si="3"/>
        <v>1</v>
      </c>
      <c r="D93" s="2" t="b">
        <f t="shared" si="4"/>
        <v>0</v>
      </c>
    </row>
    <row r="94" spans="1:4">
      <c r="A94" s="2" t="s">
        <v>91</v>
      </c>
      <c r="B94" s="2" t="s">
        <v>190</v>
      </c>
      <c r="C94" s="2">
        <f t="shared" si="3"/>
        <v>0</v>
      </c>
      <c r="D94" s="2" t="b">
        <f t="shared" si="4"/>
        <v>0</v>
      </c>
    </row>
    <row r="95" spans="1:4">
      <c r="A95" s="2" t="s">
        <v>92</v>
      </c>
      <c r="C95" s="2">
        <f t="shared" si="3"/>
        <v>1</v>
      </c>
      <c r="D95" s="2" t="b">
        <f t="shared" si="4"/>
        <v>0</v>
      </c>
    </row>
    <row r="96" spans="1:4">
      <c r="A96" s="2" t="s">
        <v>93</v>
      </c>
      <c r="C96" s="2">
        <f t="shared" si="3"/>
        <v>1</v>
      </c>
      <c r="D96" s="2" t="b">
        <f t="shared" si="4"/>
        <v>0</v>
      </c>
    </row>
    <row r="97" spans="1:4">
      <c r="A97" s="2" t="s">
        <v>94</v>
      </c>
      <c r="C97" s="2">
        <f t="shared" si="3"/>
        <v>1</v>
      </c>
      <c r="D97" s="2" t="b">
        <f t="shared" si="4"/>
        <v>0</v>
      </c>
    </row>
    <row r="98" spans="1:4">
      <c r="A98" s="2" t="s">
        <v>95</v>
      </c>
      <c r="B98" s="2" t="s">
        <v>193</v>
      </c>
      <c r="C98" s="2">
        <f t="shared" ref="C98:C112" si="5">LEN(A98)-LEN(SUBSTITUTE(A98,".",""))</f>
        <v>1</v>
      </c>
      <c r="D98" s="2" t="b">
        <f t="shared" si="4"/>
        <v>0</v>
      </c>
    </row>
    <row r="99" spans="1:4">
      <c r="A99" s="2" t="s">
        <v>96</v>
      </c>
      <c r="B99" s="2" t="s">
        <v>194</v>
      </c>
      <c r="C99" s="2">
        <f t="shared" si="5"/>
        <v>2</v>
      </c>
      <c r="D99" s="2" t="b">
        <f t="shared" si="4"/>
        <v>0</v>
      </c>
    </row>
    <row r="100" spans="1:4">
      <c r="A100" s="2" t="s">
        <v>97</v>
      </c>
      <c r="C100" s="2">
        <f t="shared" si="5"/>
        <v>3</v>
      </c>
      <c r="D100" s="2" t="b">
        <f t="shared" si="4"/>
        <v>0</v>
      </c>
    </row>
    <row r="101" spans="1:4">
      <c r="A101" s="2" t="s">
        <v>98</v>
      </c>
      <c r="C101" s="2">
        <f t="shared" si="5"/>
        <v>3</v>
      </c>
      <c r="D101" s="2" t="b">
        <f t="shared" si="4"/>
        <v>0</v>
      </c>
    </row>
    <row r="102" spans="1:4">
      <c r="A102" s="2" t="s">
        <v>99</v>
      </c>
      <c r="C102" s="2">
        <f t="shared" si="5"/>
        <v>3</v>
      </c>
      <c r="D102" s="2" t="b">
        <f t="shared" si="4"/>
        <v>0</v>
      </c>
    </row>
    <row r="103" spans="1:4">
      <c r="A103" s="2" t="s">
        <v>100</v>
      </c>
      <c r="C103" s="2">
        <f t="shared" si="5"/>
        <v>3</v>
      </c>
      <c r="D103" s="2" t="b">
        <f t="shared" si="4"/>
        <v>0</v>
      </c>
    </row>
    <row r="104" spans="1:4">
      <c r="A104" s="2" t="s">
        <v>101</v>
      </c>
      <c r="C104" s="2">
        <f t="shared" si="5"/>
        <v>3</v>
      </c>
      <c r="D104" s="2" t="b">
        <f t="shared" si="4"/>
        <v>0</v>
      </c>
    </row>
    <row r="105" spans="1:4">
      <c r="A105" s="2" t="s">
        <v>102</v>
      </c>
      <c r="C105" s="2">
        <f t="shared" si="5"/>
        <v>3</v>
      </c>
      <c r="D105" s="2" t="b">
        <f t="shared" si="4"/>
        <v>0</v>
      </c>
    </row>
    <row r="106" spans="1:4">
      <c r="A106" s="2" t="s">
        <v>103</v>
      </c>
      <c r="C106" s="2">
        <f t="shared" si="5"/>
        <v>3</v>
      </c>
      <c r="D106" s="2" t="b">
        <f t="shared" si="4"/>
        <v>0</v>
      </c>
    </row>
    <row r="107" spans="1:4">
      <c r="A107" s="2" t="s">
        <v>104</v>
      </c>
      <c r="B107" s="2" t="s">
        <v>214</v>
      </c>
      <c r="C107" s="2">
        <f t="shared" si="5"/>
        <v>1</v>
      </c>
      <c r="D107" s="2" t="b">
        <f t="shared" si="4"/>
        <v>0</v>
      </c>
    </row>
    <row r="108" spans="1:4">
      <c r="A108" s="2" t="s">
        <v>105</v>
      </c>
      <c r="C108" s="2">
        <f t="shared" si="5"/>
        <v>2</v>
      </c>
      <c r="D108" s="2" t="b">
        <f t="shared" si="4"/>
        <v>0</v>
      </c>
    </row>
    <row r="109" spans="1:4">
      <c r="A109" s="2" t="s">
        <v>106</v>
      </c>
      <c r="C109" s="2">
        <f t="shared" si="5"/>
        <v>2</v>
      </c>
      <c r="D109" s="2" t="b">
        <f t="shared" si="4"/>
        <v>0</v>
      </c>
    </row>
    <row r="110" spans="1:4">
      <c r="A110" s="2" t="s">
        <v>107</v>
      </c>
      <c r="C110" s="2">
        <f t="shared" si="5"/>
        <v>2</v>
      </c>
      <c r="D110" s="2" t="b">
        <f t="shared" si="4"/>
        <v>0</v>
      </c>
    </row>
    <row r="111" spans="1:4">
      <c r="A111" s="2" t="s">
        <v>108</v>
      </c>
      <c r="C111" s="2">
        <f t="shared" si="5"/>
        <v>2</v>
      </c>
      <c r="D111" s="2" t="b">
        <f t="shared" si="4"/>
        <v>0</v>
      </c>
    </row>
    <row r="112" spans="1:4">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workbookViewId="0">
      <pane ySplit="1" topLeftCell="A2" activePane="bottomLeft" state="frozen"/>
      <selection activeCell="D816" sqref="D816"/>
      <selection pane="bottomLeft"/>
    </sheetView>
  </sheetViews>
  <sheetFormatPr defaultColWidth="8.77734375" defaultRowHeight="14.4"/>
  <cols>
    <col min="1" max="1" width="30.6640625" style="13" customWidth="1"/>
    <col min="2" max="2" width="58.33203125" customWidth="1"/>
    <col min="3" max="3" width="53.77734375" customWidth="1"/>
    <col min="4" max="4" width="46.44140625" customWidth="1"/>
  </cols>
  <sheetData>
    <row r="1" spans="1:4">
      <c r="A1" s="16" t="s">
        <v>400</v>
      </c>
      <c r="B1" s="14" t="s">
        <v>398</v>
      </c>
      <c r="C1" s="14" t="s">
        <v>399</v>
      </c>
      <c r="D1" s="15" t="s">
        <v>397</v>
      </c>
    </row>
    <row r="2" spans="1:4">
      <c r="A2" s="13" t="s">
        <v>391</v>
      </c>
      <c r="C2" t="s">
        <v>235</v>
      </c>
      <c r="D2" s="6" t="str">
        <f t="shared" ref="D2:D33" si="0">IF(LEN(C2)&lt;2,C2,LEFT(C2,FIND(",""stylers",C2)-1))</f>
        <v>[</v>
      </c>
    </row>
    <row r="3" spans="1:4" ht="409.6">
      <c r="A3" s="13" t="s">
        <v>394</v>
      </c>
      <c r="B3" s="11" t="s">
        <v>392</v>
      </c>
      <c r="D3" s="6">
        <f t="shared" si="0"/>
        <v>0</v>
      </c>
    </row>
    <row r="4" spans="1:4" ht="28.8">
      <c r="A4" s="13" t="s">
        <v>395</v>
      </c>
      <c r="B4" t="str">
        <f>SUBSTITUTE(SUBSTITUTE(SUBSTITUTE(SUBSTITUTE(SUBSTITUTE(B3," ",""),CHAR(10),""),"""featureType"":""all"",",""),"{""elementType",CHAR(10)&amp;"{""elementType"),"{""featureType",CHAR(10)&amp;"{""featureType")</f>
        <v>[
{"elementType":"labels","stylers":[{"visibility":"off"}]},
{"elementType":"geometry","stylers":[{"visibility":"off"}]},
{"featureType":"road","elementType":"geometry","stylers":[{"visibility":"on"},{"color":"#000000"}]},
{"featureType":"landscape","stylers":[{"color":"#ffffff"},{"visibility":"on"}]},{}]</v>
      </c>
      <c r="D4" s="6">
        <f t="shared" si="0"/>
        <v>0</v>
      </c>
    </row>
    <row r="5" spans="1:4" ht="100.8">
      <c r="A5" s="13" t="s">
        <v>393</v>
      </c>
      <c r="B5" s="11" t="s">
        <v>396</v>
      </c>
      <c r="D5" s="6">
        <f t="shared" si="0"/>
        <v>0</v>
      </c>
    </row>
    <row r="6" spans="1:4" ht="86.4">
      <c r="A6" s="13" t="s">
        <v>401</v>
      </c>
      <c r="D6" s="6">
        <f t="shared" si="0"/>
        <v>0</v>
      </c>
    </row>
    <row r="7" spans="1:4">
      <c r="D7" s="6">
        <f t="shared" si="0"/>
        <v>0</v>
      </c>
    </row>
    <row r="8" spans="1:4">
      <c r="D8" s="6">
        <f t="shared" si="0"/>
        <v>0</v>
      </c>
    </row>
    <row r="9" spans="1:4">
      <c r="D9" s="6">
        <f t="shared" si="0"/>
        <v>0</v>
      </c>
    </row>
    <row r="10" spans="1:4">
      <c r="D10" s="6">
        <f t="shared" si="0"/>
        <v>0</v>
      </c>
    </row>
    <row r="11" spans="1:4">
      <c r="D11" s="6">
        <f t="shared" si="0"/>
        <v>0</v>
      </c>
    </row>
    <row r="12" spans="1:4">
      <c r="D12" s="6">
        <f t="shared" si="0"/>
        <v>0</v>
      </c>
    </row>
    <row r="13" spans="1:4">
      <c r="D13" s="6">
        <f t="shared" si="0"/>
        <v>0</v>
      </c>
    </row>
    <row r="14" spans="1:4">
      <c r="D14" s="6">
        <f t="shared" si="0"/>
        <v>0</v>
      </c>
    </row>
    <row r="15" spans="1:4">
      <c r="D15" s="6">
        <f t="shared" si="0"/>
        <v>0</v>
      </c>
    </row>
    <row r="16" spans="1:4">
      <c r="D16" s="6">
        <f t="shared" si="0"/>
        <v>0</v>
      </c>
    </row>
    <row r="17" spans="4:4">
      <c r="D17" s="6">
        <f t="shared" si="0"/>
        <v>0</v>
      </c>
    </row>
    <row r="18" spans="4:4">
      <c r="D18" s="6">
        <f t="shared" si="0"/>
        <v>0</v>
      </c>
    </row>
    <row r="19" spans="4:4">
      <c r="D19" s="6">
        <f t="shared" si="0"/>
        <v>0</v>
      </c>
    </row>
    <row r="20" spans="4:4">
      <c r="D20" s="6">
        <f t="shared" si="0"/>
        <v>0</v>
      </c>
    </row>
    <row r="21" spans="4:4">
      <c r="D21" s="6">
        <f t="shared" si="0"/>
        <v>0</v>
      </c>
    </row>
    <row r="22" spans="4:4">
      <c r="D22" s="6">
        <f t="shared" si="0"/>
        <v>0</v>
      </c>
    </row>
    <row r="23" spans="4:4">
      <c r="D23" s="6">
        <f t="shared" si="0"/>
        <v>0</v>
      </c>
    </row>
    <row r="24" spans="4:4">
      <c r="D24" s="6">
        <f t="shared" si="0"/>
        <v>0</v>
      </c>
    </row>
    <row r="25" spans="4:4">
      <c r="D25" s="6">
        <f t="shared" si="0"/>
        <v>0</v>
      </c>
    </row>
    <row r="26" spans="4:4">
      <c r="D26" s="6">
        <f t="shared" si="0"/>
        <v>0</v>
      </c>
    </row>
    <row r="27" spans="4:4">
      <c r="D27" s="6">
        <f t="shared" si="0"/>
        <v>0</v>
      </c>
    </row>
    <row r="28" spans="4:4">
      <c r="D28" s="6">
        <f t="shared" si="0"/>
        <v>0</v>
      </c>
    </row>
    <row r="29" spans="4:4">
      <c r="D29" s="6">
        <f t="shared" si="0"/>
        <v>0</v>
      </c>
    </row>
    <row r="30" spans="4:4">
      <c r="D30" s="6">
        <f t="shared" si="0"/>
        <v>0</v>
      </c>
    </row>
    <row r="31" spans="4:4">
      <c r="D31" s="6">
        <f t="shared" si="0"/>
        <v>0</v>
      </c>
    </row>
    <row r="32" spans="4:4">
      <c r="D32" s="6">
        <f t="shared" si="0"/>
        <v>0</v>
      </c>
    </row>
    <row r="33" spans="4:4">
      <c r="D33" s="6">
        <f t="shared" si="0"/>
        <v>0</v>
      </c>
    </row>
    <row r="34" spans="4:4">
      <c r="D34" s="6">
        <f t="shared" ref="D34:D65" si="1">IF(LEN(C34)&lt;2,C34,LEFT(C34,FIND(",""stylers",C34)-1))</f>
        <v>0</v>
      </c>
    </row>
    <row r="35" spans="4:4">
      <c r="D35" s="6">
        <f t="shared" si="1"/>
        <v>0</v>
      </c>
    </row>
    <row r="36" spans="4:4">
      <c r="D36" s="6">
        <f t="shared" si="1"/>
        <v>0</v>
      </c>
    </row>
    <row r="37" spans="4:4">
      <c r="D37" s="6">
        <f t="shared" si="1"/>
        <v>0</v>
      </c>
    </row>
    <row r="38" spans="4:4">
      <c r="D38" s="6">
        <f t="shared" si="1"/>
        <v>0</v>
      </c>
    </row>
    <row r="39" spans="4:4">
      <c r="D39" s="6">
        <f t="shared" si="1"/>
        <v>0</v>
      </c>
    </row>
    <row r="40" spans="4:4">
      <c r="D40" s="6">
        <f t="shared" si="1"/>
        <v>0</v>
      </c>
    </row>
    <row r="41" spans="4:4">
      <c r="D41" s="6">
        <f t="shared" si="1"/>
        <v>0</v>
      </c>
    </row>
    <row r="42" spans="4:4">
      <c r="D42" s="6">
        <f t="shared" si="1"/>
        <v>0</v>
      </c>
    </row>
    <row r="43" spans="4:4">
      <c r="D43" s="6">
        <f t="shared" si="1"/>
        <v>0</v>
      </c>
    </row>
    <row r="44" spans="4:4">
      <c r="D44" s="6">
        <f t="shared" si="1"/>
        <v>0</v>
      </c>
    </row>
    <row r="45" spans="4:4">
      <c r="D45" s="6">
        <f t="shared" si="1"/>
        <v>0</v>
      </c>
    </row>
    <row r="46" spans="4:4">
      <c r="D46" s="6">
        <f t="shared" si="1"/>
        <v>0</v>
      </c>
    </row>
    <row r="47" spans="4:4">
      <c r="D47" s="6">
        <f t="shared" si="1"/>
        <v>0</v>
      </c>
    </row>
    <row r="48" spans="4:4">
      <c r="D48" s="6">
        <f t="shared" si="1"/>
        <v>0</v>
      </c>
    </row>
    <row r="49" spans="4:4">
      <c r="D49" s="6">
        <f t="shared" si="1"/>
        <v>0</v>
      </c>
    </row>
    <row r="50" spans="4:4">
      <c r="D50" s="6">
        <f t="shared" si="1"/>
        <v>0</v>
      </c>
    </row>
    <row r="51" spans="4:4">
      <c r="D51" s="6">
        <f t="shared" si="1"/>
        <v>0</v>
      </c>
    </row>
    <row r="52" spans="4:4">
      <c r="D52" s="6">
        <f t="shared" si="1"/>
        <v>0</v>
      </c>
    </row>
    <row r="53" spans="4:4">
      <c r="D53" s="6">
        <f t="shared" si="1"/>
        <v>0</v>
      </c>
    </row>
    <row r="54" spans="4:4">
      <c r="D54" s="6">
        <f t="shared" si="1"/>
        <v>0</v>
      </c>
    </row>
    <row r="55" spans="4:4">
      <c r="D55" s="6">
        <f t="shared" si="1"/>
        <v>0</v>
      </c>
    </row>
    <row r="56" spans="4:4">
      <c r="D56" s="6">
        <f t="shared" si="1"/>
        <v>0</v>
      </c>
    </row>
    <row r="57" spans="4:4">
      <c r="D57" s="6">
        <f t="shared" si="1"/>
        <v>0</v>
      </c>
    </row>
    <row r="58" spans="4:4">
      <c r="D58" s="6">
        <f t="shared" si="1"/>
        <v>0</v>
      </c>
    </row>
    <row r="59" spans="4:4">
      <c r="D59" s="6">
        <f t="shared" si="1"/>
        <v>0</v>
      </c>
    </row>
    <row r="60" spans="4:4">
      <c r="D60" s="6">
        <f t="shared" si="1"/>
        <v>0</v>
      </c>
    </row>
    <row r="61" spans="4:4">
      <c r="D61" s="6">
        <f t="shared" si="1"/>
        <v>0</v>
      </c>
    </row>
    <row r="62" spans="4:4">
      <c r="D62" s="6">
        <f t="shared" si="1"/>
        <v>0</v>
      </c>
    </row>
    <row r="63" spans="4:4">
      <c r="D63" s="6">
        <f t="shared" si="1"/>
        <v>0</v>
      </c>
    </row>
    <row r="64" spans="4:4">
      <c r="D64" s="6">
        <f t="shared" si="1"/>
        <v>0</v>
      </c>
    </row>
    <row r="65" spans="4:4">
      <c r="D65" s="6">
        <f t="shared" si="1"/>
        <v>0</v>
      </c>
    </row>
    <row r="66" spans="4:4">
      <c r="D66" s="6">
        <f t="shared" ref="D66:D97" si="2">IF(LEN(C66)&lt;2,C66,LEFT(C66,FIND(",""stylers",C66)-1))</f>
        <v>0</v>
      </c>
    </row>
    <row r="67" spans="4:4">
      <c r="D67" s="6">
        <f t="shared" si="2"/>
        <v>0</v>
      </c>
    </row>
    <row r="68" spans="4:4">
      <c r="D68" s="6">
        <f t="shared" si="2"/>
        <v>0</v>
      </c>
    </row>
    <row r="69" spans="4:4">
      <c r="D69" s="6">
        <f t="shared" si="2"/>
        <v>0</v>
      </c>
    </row>
    <row r="70" spans="4:4">
      <c r="D70" s="6">
        <f t="shared" si="2"/>
        <v>0</v>
      </c>
    </row>
    <row r="71" spans="4:4">
      <c r="D71" s="6">
        <f t="shared" si="2"/>
        <v>0</v>
      </c>
    </row>
    <row r="72" spans="4:4">
      <c r="D72" s="6">
        <f t="shared" si="2"/>
        <v>0</v>
      </c>
    </row>
    <row r="73" spans="4:4">
      <c r="D73" s="6">
        <f t="shared" si="2"/>
        <v>0</v>
      </c>
    </row>
    <row r="74" spans="4:4">
      <c r="D74" s="6">
        <f t="shared" si="2"/>
        <v>0</v>
      </c>
    </row>
    <row r="75" spans="4:4">
      <c r="D75" s="6">
        <f t="shared" si="2"/>
        <v>0</v>
      </c>
    </row>
    <row r="76" spans="4:4">
      <c r="D76" s="6">
        <f t="shared" si="2"/>
        <v>0</v>
      </c>
    </row>
    <row r="77" spans="4:4">
      <c r="D77" s="6">
        <f t="shared" si="2"/>
        <v>0</v>
      </c>
    </row>
    <row r="78" spans="4:4">
      <c r="D78" s="6">
        <f t="shared" si="2"/>
        <v>0</v>
      </c>
    </row>
    <row r="79" spans="4:4">
      <c r="D79" s="6">
        <f t="shared" si="2"/>
        <v>0</v>
      </c>
    </row>
    <row r="80" spans="4:4">
      <c r="D80" s="6">
        <f t="shared" si="2"/>
        <v>0</v>
      </c>
    </row>
    <row r="81" spans="4:4">
      <c r="D81" s="6">
        <f t="shared" si="2"/>
        <v>0</v>
      </c>
    </row>
    <row r="82" spans="4:4">
      <c r="D82" s="6">
        <f t="shared" si="2"/>
        <v>0</v>
      </c>
    </row>
    <row r="83" spans="4:4">
      <c r="D83" s="6">
        <f t="shared" si="2"/>
        <v>0</v>
      </c>
    </row>
    <row r="84" spans="4:4">
      <c r="D84" s="6">
        <f t="shared" si="2"/>
        <v>0</v>
      </c>
    </row>
    <row r="85" spans="4:4">
      <c r="D85" s="6">
        <f t="shared" si="2"/>
        <v>0</v>
      </c>
    </row>
    <row r="86" spans="4:4">
      <c r="D86" s="6">
        <f t="shared" si="2"/>
        <v>0</v>
      </c>
    </row>
    <row r="87" spans="4:4">
      <c r="D87" s="6">
        <f t="shared" si="2"/>
        <v>0</v>
      </c>
    </row>
    <row r="88" spans="4:4">
      <c r="D88" s="6">
        <f t="shared" si="2"/>
        <v>0</v>
      </c>
    </row>
    <row r="89" spans="4:4">
      <c r="D89" s="6">
        <f t="shared" si="2"/>
        <v>0</v>
      </c>
    </row>
    <row r="90" spans="4:4">
      <c r="D90" s="6">
        <f t="shared" si="2"/>
        <v>0</v>
      </c>
    </row>
    <row r="91" spans="4:4">
      <c r="D91" s="6">
        <f t="shared" si="2"/>
        <v>0</v>
      </c>
    </row>
    <row r="92" spans="4:4">
      <c r="D92" s="6">
        <f t="shared" si="2"/>
        <v>0</v>
      </c>
    </row>
    <row r="93" spans="4:4">
      <c r="D93" s="6">
        <f t="shared" si="2"/>
        <v>0</v>
      </c>
    </row>
    <row r="94" spans="4:4">
      <c r="D94" s="6">
        <f t="shared" si="2"/>
        <v>0</v>
      </c>
    </row>
    <row r="95" spans="4:4">
      <c r="D95" s="6">
        <f t="shared" si="2"/>
        <v>0</v>
      </c>
    </row>
    <row r="96" spans="4:4">
      <c r="D96" s="6">
        <f t="shared" si="2"/>
        <v>0</v>
      </c>
    </row>
    <row r="97" spans="4:4">
      <c r="D97" s="6">
        <f t="shared" si="2"/>
        <v>0</v>
      </c>
    </row>
    <row r="98" spans="4:4">
      <c r="D98" s="6">
        <f t="shared" ref="D98:D112" si="3">IF(LEN(C98)&lt;2,C98,LEFT(C98,FIND(",""stylers",C98)-1))</f>
        <v>0</v>
      </c>
    </row>
    <row r="99" spans="4:4">
      <c r="D99" s="6">
        <f t="shared" si="3"/>
        <v>0</v>
      </c>
    </row>
    <row r="100" spans="4:4">
      <c r="D100" s="6">
        <f t="shared" si="3"/>
        <v>0</v>
      </c>
    </row>
    <row r="101" spans="4:4">
      <c r="D101" s="6">
        <f t="shared" si="3"/>
        <v>0</v>
      </c>
    </row>
    <row r="102" spans="4:4">
      <c r="D102" s="6">
        <f t="shared" si="3"/>
        <v>0</v>
      </c>
    </row>
    <row r="103" spans="4:4">
      <c r="D103" s="6">
        <f t="shared" si="3"/>
        <v>0</v>
      </c>
    </row>
    <row r="104" spans="4:4">
      <c r="D104" s="6">
        <f t="shared" si="3"/>
        <v>0</v>
      </c>
    </row>
    <row r="105" spans="4:4">
      <c r="D105" s="6">
        <f t="shared" si="3"/>
        <v>0</v>
      </c>
    </row>
    <row r="106" spans="4:4">
      <c r="D106" s="6">
        <f t="shared" si="3"/>
        <v>0</v>
      </c>
    </row>
    <row r="107" spans="4:4">
      <c r="D107" s="6">
        <f t="shared" si="3"/>
        <v>0</v>
      </c>
    </row>
    <row r="108" spans="4:4">
      <c r="D108" s="6">
        <f t="shared" si="3"/>
        <v>0</v>
      </c>
    </row>
    <row r="109" spans="4:4">
      <c r="D109" s="6">
        <f t="shared" si="3"/>
        <v>0</v>
      </c>
    </row>
    <row r="110" spans="4:4">
      <c r="D110" s="6">
        <f t="shared" si="3"/>
        <v>0</v>
      </c>
    </row>
    <row r="111" spans="4:4">
      <c r="D111" s="6">
        <f t="shared" si="3"/>
        <v>0</v>
      </c>
    </row>
    <row r="112" spans="4:4">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tabColor theme="4"/>
  </sheetPr>
  <dimension ref="A1:J778"/>
  <sheetViews>
    <sheetView zoomScaleNormal="100" workbookViewId="0">
      <pane ySplit="1" topLeftCell="A2" activePane="bottomLeft" state="frozen"/>
      <selection activeCell="C14" sqref="C14"/>
      <selection pane="bottomLeft"/>
    </sheetView>
  </sheetViews>
  <sheetFormatPr defaultColWidth="8.77734375" defaultRowHeight="14.4"/>
  <cols>
    <col min="1" max="1" width="32.6640625" customWidth="1"/>
    <col min="2" max="2" width="15.109375" bestFit="1" customWidth="1"/>
    <col min="3" max="3" width="36.77734375" customWidth="1"/>
    <col min="4" max="4" width="5.77734375" customWidth="1"/>
    <col min="5" max="7" width="9.33203125" customWidth="1"/>
    <col min="8" max="8" width="81.109375" customWidth="1"/>
  </cols>
  <sheetData>
    <row r="1" spans="1:10">
      <c r="A1" s="15" t="s">
        <v>247</v>
      </c>
      <c r="B1" s="15" t="s">
        <v>248</v>
      </c>
      <c r="C1" s="15"/>
      <c r="D1" s="15" t="s">
        <v>250</v>
      </c>
      <c r="E1" s="15" t="s">
        <v>236</v>
      </c>
      <c r="F1" s="15" t="s">
        <v>237</v>
      </c>
      <c r="G1" s="15" t="s">
        <v>238</v>
      </c>
      <c r="H1" s="10" t="s">
        <v>251</v>
      </c>
      <c r="J1" s="12"/>
    </row>
    <row r="2" spans="1:10">
      <c r="A2" s="6" t="s">
        <v>110</v>
      </c>
      <c r="B2" t="str" cm="1">
        <f t="array" ref="B2">INDEX('CONSTRUCTION 7 Types'!A:A,COUNTIF(A$2:A2,A2))</f>
        <v>geometry</v>
      </c>
      <c r="C2" t="str">
        <f>"{""featureType"":"""&amp;INDEX('CONFIG Legacy V3 Mapping'!B:B,MATCH('OUTPUT Legacy Converter'!A2,'CONFIG Legacy V3 Mapping'!A:A,0))&amp;""",""elementType"":""all"""</f>
        <v>{"featureType":"poi","elementType":"all"</v>
      </c>
      <c r="D2" t="b">
        <f>_xlfn.LET(_xlpm.overrideMatch,IFERROR(MATCH("{""featureType"":""" &amp; INDEX('CONFIG Legacy V3 Mapping'!B:B,MATCH('OUTPUT Legacy Converter'!A2,'CONFIG Legacy V3 Mapping'!A:A,0)) &amp; """,""elementType"":""" &amp; B2 &amp; """",'INPUT Legacy JSON Input'!$D:$D,0),FALSE),
_xlpm.allMatch,IF(LEN(A2)-LEN(SUBSTITUTE(A2,".",""))=0,IFERROR(MATCH("{""featureType"":"""&amp;INDEX('CONFIG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0</v>
      </c>
      <c r="E2" t="str" cm="1">
        <f t="array" ref="E2">IF($D2&lt;&gt;FALSE,_xlfn.LET(_xlpm.legacyData,INDEX('INPUT Legacy JSON Input'!$C:$C,$D2),
_xlpm.interimString,MID(_xlpm.legacyData,FIND(E$1,_xlpm.legacyData)+LEN(E$1)+3,LEN(_xlpm.legacyData)),
IF(ISERROR(FIND(E$1,_xlpm.legacyData)),"",LEFT(_xlpm.interimString,FIND("}",_xlpm.interimString)-2))),"")</f>
        <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
      </c>
    </row>
    <row r="3" spans="1:10">
      <c r="A3" s="6" t="s">
        <v>0</v>
      </c>
      <c r="B3" t="str" cm="1">
        <f t="array" ref="B3">INDEX('CONSTRUCTION 7 Types'!A:A,COUNTIF(A$2:A3,A3))</f>
        <v>geometry</v>
      </c>
      <c r="D3" t="b">
        <f>_xlfn.LET(_xlpm.overrideMatch,IFERROR(MATCH("{""featureType"":""" &amp; INDEX('CONFIG Legacy V3 Mapping'!B:B,MATCH('OUTPUT Legacy Converter'!A3,'CONFIG Legacy V3 Mapping'!A:A,0)) &amp; """,""elementType"":""" &amp; B3 &amp; """",'INPUT Legacy JSON Input'!$D:$D,0),FALSE),
_xlpm.allMatch,IF(LEN(A3)-LEN(SUBSTITUTE(A3,".",""))=0,IFERROR(MATCH("{""featureType"":"""&amp;INDEX('CONFIG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0</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
      </c>
    </row>
    <row r="4" spans="1:10">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c r="A29" s="6" t="s">
        <v>26</v>
      </c>
      <c r="B29" t="str" cm="1">
        <f t="array" ref="B29">INDEX('CONSTRUCTION 7 Types'!A:A,COUNTIF(A$2:A29,A29))</f>
        <v>geometry</v>
      </c>
      <c r="D29" t="b">
        <f>_xlfn.LET(_xlpm.overrideMatch,IFERROR(MATCH("{""featureType"":""" &amp; INDEX('CONFIG Legacy V3 Mapping'!B:B,MATCH('OUTPUT Legacy Converter'!A29,'CONFIG Legacy V3 Mapping'!A:A,0)) &amp; """,""elementType"":""" &amp; B29 &amp; """",'INPUT Legacy JSON Input'!$D:$D,0),FALSE),
_xlpm.allMatch,IF(LEN(A29)-LEN(SUBSTITUTE(A29,".",""))=0,IFERROR(MATCH("{""featureType"":"""&amp;INDEX('CONFIG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0</v>
      </c>
      <c r="E29" t="str" cm="1">
        <f t="array" ref="E29">IF($D29&lt;&gt;FALSE,_xlfn.LET(_xlpm.legacyData,INDEX('INPUT Legacy JSON Input'!$C:$C,$D29),
_xlpm.interimString,MID(_xlpm.legacyData,FIND(E$1,_xlpm.legacyData)+LEN(E$1)+3,LEN(_xlpm.legacyData)),
IF(ISERROR(FIND(E$1,_xlpm.legacyData)),"",LEFT(_xlpm.interimString,FIND("}",_xlpm.interimString)-2))),"")</f>
        <v/>
      </c>
      <c r="F29" t="str" cm="1">
        <f t="array" ref="F29">IF($D29&lt;&gt;FALSE,_xlfn.LET(_xlpm.legacyData,INDEX('INPUT Legacy JSON Input'!$C:$C,$D29),
_xlpm.interimString,MID(_xlpm.legacyData,FIND(F$1,_xlpm.legacyData)+LEN(F$1)+3,LEN(_xlpm.legacyData)),
IF(ISERROR(FIND(F$1,_xlpm.legacyData)),"",LEFT(_xlpm.interimString,FIND("}",_xlpm.interimString)-2))),"")</f>
        <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
      </c>
    </row>
    <row r="30" spans="1:8">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c r="A31" s="6" t="s">
        <v>28</v>
      </c>
      <c r="B31" t="str" cm="1">
        <f t="array" ref="B31">INDEX('CONSTRUCTION 7 Types'!A:A,COUNTIF(A$2:A31,A31))</f>
        <v>geometry</v>
      </c>
      <c r="D31" t="b">
        <f>_xlfn.LET(_xlpm.overrideMatch,IFERROR(MATCH("{""featureType"":""" &amp; INDEX('CONFIG Legacy V3 Mapping'!B:B,MATCH('OUTPUT Legacy Converter'!A31,'CONFIG Legacy V3 Mapping'!A:A,0)) &amp; """,""elementType"":""" &amp; B31 &amp; """",'INPUT Legacy JSON Input'!$D:$D,0),FALSE),
_xlpm.allMatch,IF(LEN(A31)-LEN(SUBSTITUTE(A31,".",""))=0,IFERROR(MATCH("{""featureType"":"""&amp;INDEX('CONFIG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0</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
      </c>
    </row>
    <row r="32" spans="1:8">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c r="A59" s="6" t="s">
        <v>56</v>
      </c>
      <c r="B59" t="str" cm="1">
        <f t="array" ref="B59">INDEX('CONSTRUCTION 7 Types'!A:A,COUNTIF(A$2:A59,A59))</f>
        <v>geometry</v>
      </c>
      <c r="D59" t="b">
        <f>_xlfn.LET(_xlpm.overrideMatch,IFERROR(MATCH("{""featureType"":""" &amp; INDEX('CONFIG Legacy V3 Mapping'!B:B,MATCH('OUTPUT Legacy Converter'!A59,'CONFIG Legacy V3 Mapping'!A:A,0)) &amp; """,""elementType"":""" &amp; B59 &amp; """",'INPUT Legacy JSON Input'!$D:$D,0),FALSE),
_xlpm.allMatch,IF(LEN(A59)-LEN(SUBSTITUTE(A59,".",""))=0,IFERROR(MATCH("{""featureType"":"""&amp;INDEX('CONFIG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0</v>
      </c>
      <c r="E59" t="str" cm="1">
        <f t="array" ref="E59">IF($D59&lt;&gt;FALSE,_xlfn.LET(_xlpm.legacyData,INDEX('INPUT Legacy JSON Input'!$C:$C,$D59),
_xlpm.interimString,MID(_xlpm.legacyData,FIND(E$1,_xlpm.legacyData)+LEN(E$1)+3,LEN(_xlpm.legacyData)),
IF(ISERROR(FIND(E$1,_xlpm.legacyData)),"",LEFT(_xlpm.interimString,FIND("}",_xlpm.interimString)-2))),"")</f>
        <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
      </c>
    </row>
    <row r="60" spans="1:8">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c r="A68" s="6" t="s">
        <v>65</v>
      </c>
      <c r="B68" t="str" cm="1">
        <f t="array" ref="B68">INDEX('CONSTRUCTION 7 Types'!A:A,COUNTIF(A$2:A68,A68))</f>
        <v>geometry</v>
      </c>
      <c r="D68" t="b">
        <f>_xlfn.LET(_xlpm.overrideMatch,IFERROR(MATCH("{""featureType"":""" &amp; INDEX('CONFIG Legacy V3 Mapping'!B:B,MATCH('OUTPUT Legacy Converter'!A68,'CONFIG Legacy V3 Mapping'!A:A,0)) &amp; """,""elementType"":""" &amp; B68 &amp; """",'INPUT Legacy JSON Input'!$D:$D,0),FALSE),
_xlpm.allMatch,IF(LEN(A68)-LEN(SUBSTITUTE(A68,".",""))=0,IFERROR(MATCH("{""featureType"":"""&amp;INDEX('CONFIG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0</v>
      </c>
      <c r="E68" t="str" cm="1">
        <f t="array" ref="E68">IF($D68&lt;&gt;FALSE,_xlfn.LET(_xlpm.legacyData,INDEX('INPUT Legacy JSON Input'!$C:$C,$D68),
_xlpm.interimString,MID(_xlpm.legacyData,FIND(E$1,_xlpm.legacyData)+LEN(E$1)+3,LEN(_xlpm.legacyData)),
IF(ISERROR(FIND(E$1,_xlpm.legacyData)),"",LEFT(_xlpm.interimString,FIND("}",_xlpm.interimString)-2))),"")</f>
        <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
      </c>
    </row>
    <row r="69" spans="1:8">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c r="A71" s="6" t="s">
        <v>68</v>
      </c>
      <c r="B71" t="str" cm="1">
        <f t="array" ref="B71">INDEX('CONSTRUCTION 7 Types'!A:A,COUNTIF(A$2:A71,A71))</f>
        <v>geometry</v>
      </c>
      <c r="D71" t="b">
        <f>_xlfn.LET(_xlpm.overrideMatch,IFERROR(MATCH("{""featureType"":""" &amp; INDEX('CONFIG Legacy V3 Mapping'!B:B,MATCH('OUTPUT Legacy Converter'!A71,'CONFIG Legacy V3 Mapping'!A:A,0)) &amp; """,""elementType"":""" &amp; B71 &amp; """",'INPUT Legacy JSON Input'!$D:$D,0),FALSE),
_xlpm.allMatch,IF(LEN(A71)-LEN(SUBSTITUTE(A71,".",""))=0,IFERROR(MATCH("{""featureType"":"""&amp;INDEX('CONFIG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0</v>
      </c>
      <c r="E71" t="str" cm="1">
        <f t="array" ref="E71">IF($D71&lt;&gt;FALSE,_xlfn.LET(_xlpm.legacyData,INDEX('INPUT Legacy JSON Input'!$C:$C,$D71),
_xlpm.interimString,MID(_xlpm.legacyData,FIND(E$1,_xlpm.legacyData)+LEN(E$1)+3,LEN(_xlpm.legacyData)),
IF(ISERROR(FIND(E$1,_xlpm.legacyData)),"",LEFT(_xlpm.interimString,FIND("}",_xlpm.interimString)-2))),"")</f>
        <v/>
      </c>
      <c r="F71" t="str" cm="1">
        <f t="array" ref="F71">IF($D71&lt;&gt;FALSE,_xlfn.LET(_xlpm.legacyData,INDEX('INPUT Legacy JSON Input'!$C:$C,$D71),
_xlpm.interimString,MID(_xlpm.legacyData,FIND(F$1,_xlpm.legacyData)+LEN(F$1)+3,LEN(_xlpm.legacyData)),
IF(ISERROR(FIND(F$1,_xlpm.legacyData)),"",LEFT(_xlpm.interimString,FIND("}",_xlpm.interimString)-2))),"")</f>
        <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
      </c>
    </row>
    <row r="72" spans="1:8">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c r="A78" s="6" t="s">
        <v>75</v>
      </c>
      <c r="B78" t="str" cm="1">
        <f t="array" ref="B78">INDEX('CONSTRUCTION 7 Types'!A:A,COUNTIF(A$2:A78,A78))</f>
        <v>geometry</v>
      </c>
      <c r="D78" t="b">
        <f>_xlfn.LET(_xlpm.overrideMatch,IFERROR(MATCH("{""featureType"":""" &amp; INDEX('CONFIG Legacy V3 Mapping'!B:B,MATCH('OUTPUT Legacy Converter'!A78,'CONFIG Legacy V3 Mapping'!A:A,0)) &amp; """,""elementType"":""" &amp; B78 &amp; """",'INPUT Legacy JSON Input'!$D:$D,0),FALSE),
_xlpm.allMatch,IF(LEN(A78)-LEN(SUBSTITUTE(A78,".",""))=0,IFERROR(MATCH("{""featureType"":"""&amp;INDEX('CONFIG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0</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
      </c>
    </row>
    <row r="79" spans="1:8">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c r="A93" s="6" t="s">
        <v>90</v>
      </c>
      <c r="B93" t="str" cm="1">
        <f t="array" ref="B93">INDEX('CONSTRUCTION 7 Types'!A:A,COUNTIF(A$2:A93,A93))</f>
        <v>geometry</v>
      </c>
      <c r="D93" t="b">
        <f>_xlfn.LET(_xlpm.overrideMatch,IFERROR(MATCH("{""featureType"":""" &amp; INDEX('CONFIG Legacy V3 Mapping'!B:B,MATCH('OUTPUT Legacy Converter'!A93,'CONFIG Legacy V3 Mapping'!A:A,0)) &amp; """,""elementType"":""" &amp; B93 &amp; """",'INPUT Legacy JSON Input'!$D:$D,0),FALSE),
_xlpm.allMatch,IF(LEN(A93)-LEN(SUBSTITUTE(A93,".",""))=0,IFERROR(MATCH("{""featureType"":"""&amp;INDEX('CONFIG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0</v>
      </c>
      <c r="E93" t="str" cm="1">
        <f t="array" ref="E93">IF($D93&lt;&gt;FALSE,_xlfn.LET(_xlpm.legacyData,INDEX('INPUT Legacy JSON Input'!$C:$C,$D93),
_xlpm.interimString,MID(_xlpm.legacyData,FIND(E$1,_xlpm.legacyData)+LEN(E$1)+3,LEN(_xlpm.legacyData)),
IF(ISERROR(FIND(E$1,_xlpm.legacyData)),"",LEFT(_xlpm.interimString,FIND("}",_xlpm.interimString)-2))),"")</f>
        <v/>
      </c>
      <c r="F93" t="str" cm="1">
        <f t="array" ref="F93">IF($D93&lt;&gt;FALSE,_xlfn.LET(_xlpm.legacyData,INDEX('INPUT Legacy JSON Input'!$C:$C,$D93),
_xlpm.interimString,MID(_xlpm.legacyData,FIND(F$1,_xlpm.legacyData)+LEN(F$1)+3,LEN(_xlpm.legacyData)),
IF(ISERROR(FIND(F$1,_xlpm.legacyData)),"",LEFT(_xlpm.interimString,FIND("}",_xlpm.interimString)-2))),"")</f>
        <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
      </c>
    </row>
    <row r="94" spans="1:8">
      <c r="A94" s="6" t="s">
        <v>91</v>
      </c>
      <c r="B94" t="str" cm="1">
        <f t="array" ref="B94">INDEX('CONSTRUCTION 7 Types'!A:A,COUNTIF(A$2:A94,A94))</f>
        <v>geometry</v>
      </c>
      <c r="D94" t="b">
        <f>_xlfn.LET(_xlpm.overrideMatch,IFERROR(MATCH("{""featureType"":""" &amp; INDEX('CONFIG Legacy V3 Mapping'!B:B,MATCH('OUTPUT Legacy Converter'!A94,'CONFIG Legacy V3 Mapping'!A:A,0)) &amp; """,""elementType"":""" &amp; B94 &amp; """",'INPUT Legacy JSON Input'!$D:$D,0),FALSE),
_xlpm.allMatch,IF(LEN(A94)-LEN(SUBSTITUTE(A94,".",""))=0,IFERROR(MATCH("{""featureType"":"""&amp;INDEX('CONFIG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0</v>
      </c>
      <c r="E94" t="str" cm="1">
        <f t="array" ref="E94">IF($D94&lt;&gt;FALSE,_xlfn.LET(_xlpm.legacyData,INDEX('INPUT Legacy JSON Input'!$C:$C,$D94),
_xlpm.interimString,MID(_xlpm.legacyData,FIND(E$1,_xlpm.legacyData)+LEN(E$1)+3,LEN(_xlpm.legacyData)),
IF(ISERROR(FIND(E$1,_xlpm.legacyData)),"",LEFT(_xlpm.interimString,FIND("}",_xlpm.interimString)-2))),"")</f>
        <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
      </c>
    </row>
    <row r="95" spans="1:8">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c r="A107" s="6" t="s">
        <v>104</v>
      </c>
      <c r="B107" t="str" cm="1">
        <f t="array" ref="B107">INDEX('CONSTRUCTION 7 Types'!A:A,COUNTIF(A$2:A107,A107))</f>
        <v>geometry</v>
      </c>
      <c r="D107" t="b">
        <f>_xlfn.LET(_xlpm.overrideMatch,IFERROR(MATCH("{""featureType"":""" &amp; INDEX('CONFIG Legacy V3 Mapping'!B:B,MATCH('OUTPUT Legacy Converter'!A107,'CONFIG Legacy V3 Mapping'!A:A,0)) &amp; """,""elementType"":""" &amp; B107 &amp; """",'INPUT Legacy JSON Input'!$D:$D,0),FALSE),
_xlpm.allMatch,IF(LEN(A107)-LEN(SUBSTITUTE(A107,".",""))=0,IFERROR(MATCH("{""featureType"":"""&amp;INDEX('CONFIG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
      </c>
    </row>
    <row r="108" spans="1:8">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c r="A112" s="6" t="s">
        <v>109</v>
      </c>
      <c r="B112" t="str" cm="1">
        <f t="array" ref="B112">INDEX('CONSTRUCTION 7 Types'!A:A,COUNTIF(A$2:A112,A112))</f>
        <v>geometry</v>
      </c>
      <c r="D112" t="b">
        <f>_xlfn.LET(_xlpm.overrideMatch,IFERROR(MATCH("{""featureType"":""" &amp; INDEX('CONFIG Legacy V3 Mapping'!B:B,MATCH('OUTPUT Legacy Converter'!A112,'CONFIG Legacy V3 Mapping'!A:A,0)) &amp; """,""elementType"":""" &amp; B112 &amp; """",'INPUT Legacy JSON Input'!$D:$D,0),FALSE),
_xlpm.allMatch,IF(LEN(A112)-LEN(SUBSTITUTE(A112,".",""))=0,IFERROR(MATCH("{""featureType"":"""&amp;INDEX('CONFIG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0</v>
      </c>
      <c r="E112" t="str" cm="1">
        <f t="array" ref="E112">IF($D112&lt;&gt;FALSE,_xlfn.LET(_xlpm.legacyData,INDEX('INPUT Legacy JSON Input'!$C:$C,$D112),
_xlpm.interimString,MID(_xlpm.legacyData,FIND(E$1,_xlpm.legacyData)+LEN(E$1)+3,LEN(_xlpm.legacyData)),
IF(ISERROR(FIND(E$1,_xlpm.legacyData)),"",LEFT(_xlpm.interimString,FIND("}",_xlpm.interimString)-2))),"")</f>
        <v/>
      </c>
      <c r="F112" t="str" cm="1">
        <f t="array" ref="F112">IF($D112&lt;&gt;FALSE,_xlfn.LET(_xlpm.legacyData,INDEX('INPUT Legacy JSON Input'!$C:$C,$D112),
_xlpm.interimString,MID(_xlpm.legacyData,FIND(F$1,_xlpm.legacyData)+LEN(F$1)+3,LEN(_xlpm.legacyData)),
IF(ISERROR(FIND(F$1,_xlpm.legacyData)),"",LEFT(_xlpm.interimString,FIND("}",_xlpm.interimString)-2))),"")</f>
        <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
      </c>
    </row>
    <row r="113" spans="1:8">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c r="A160" s="7" t="s">
        <v>46</v>
      </c>
      <c r="B160" t="str" cm="1">
        <f t="array" ref="B160">INDEX('CONSTRUCTION 7 Types'!A:A,COUNTIF(A$2:A160,A160))</f>
        <v>geometry.fill</v>
      </c>
      <c r="D160" t="b">
        <f>_xlfn.LET(_xlpm.overrideMatch,IFERROR(MATCH("{""featureType"":""" &amp; INDEX('CONFIG Legacy V3 Mapping'!B:B,MATCH('OUTPUT Legacy Converter'!A160,'CONFIG Legacy V3 Mapping'!A:A,0)) &amp; """,""elementType"":""" &amp; B160 &amp; """",'INPUT Legacy JSON Input'!$D:$D,0),FALSE),
_xlpm.allMatch,IF(LEN(A160)-LEN(SUBSTITUTE(A160,".",""))=0,IFERROR(MATCH("{""featureType"":"""&amp;INDEX('CONFIG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0</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
      </c>
    </row>
    <row r="161" spans="1:8">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c r="A189" s="7" t="s">
        <v>75</v>
      </c>
      <c r="B189" t="str" cm="1">
        <f t="array" ref="B189">INDEX('CONSTRUCTION 7 Types'!A:A,COUNTIF(A$2:A189,A189))</f>
        <v>geometry.fill</v>
      </c>
      <c r="D189" t="b">
        <f>_xlfn.LET(_xlpm.overrideMatch,IFERROR(MATCH("{""featureType"":""" &amp; INDEX('CONFIG Legacy V3 Mapping'!B:B,MATCH('OUTPUT Legacy Converter'!A189,'CONFIG Legacy V3 Mapping'!A:A,0)) &amp; """,""elementType"":""" &amp; B189 &amp; """",'INPUT Legacy JSON Input'!$D:$D,0),FALSE),
_xlpm.allMatch,IF(LEN(A189)-LEN(SUBSTITUTE(A189,".",""))=0,IFERROR(MATCH("{""featureType"":"""&amp;INDEX('CONFIG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0</v>
      </c>
      <c r="E189" t="str" cm="1">
        <f t="array" ref="E189">IF($D189&lt;&gt;FALSE,_xlfn.LET(_xlpm.legacyData,INDEX('INPUT Legacy JSON Input'!$C:$C,$D189),
_xlpm.interimString,MID(_xlpm.legacyData,FIND(E$1,_xlpm.legacyData)+LEN(E$1)+3,LEN(_xlpm.legacyData)),
IF(ISERROR(FIND(E$1,_xlpm.legacyData)),"",LEFT(_xlpm.interimString,FIND("}",_xlpm.interimString)-2))),"")</f>
        <v/>
      </c>
      <c r="F189" t="str" cm="1">
        <f t="array" ref="F189">IF($D189&lt;&gt;FALSE,_xlfn.LET(_xlpm.legacyData,INDEX('INPUT Legacy JSON Input'!$C:$C,$D189),
_xlpm.interimString,MID(_xlpm.legacyData,FIND(F$1,_xlpm.legacyData)+LEN(F$1)+3,LEN(_xlpm.legacyData)),
IF(ISERROR(FIND(F$1,_xlpm.legacyData)),"",LEFT(_xlpm.interimString,FIND("}",_xlpm.interimString)-2))),"")</f>
        <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
      </c>
    </row>
    <row r="190" spans="1:8">
      <c r="A190" s="7" t="s">
        <v>76</v>
      </c>
      <c r="B190" t="str" cm="1">
        <f t="array" ref="B190">INDEX('CONSTRUCTION 7 Types'!A:A,COUNTIF(A$2:A190,A190))</f>
        <v>geometry.fill</v>
      </c>
      <c r="D190" t="b">
        <f>_xlfn.LET(_xlpm.overrideMatch,IFERROR(MATCH("{""featureType"":""" &amp; INDEX('CONFIG Legacy V3 Mapping'!B:B,MATCH('OUTPUT Legacy Converter'!A190,'CONFIG Legacy V3 Mapping'!A:A,0)) &amp; """,""elementType"":""" &amp; B190 &amp; """",'INPUT Legacy JSON Input'!$D:$D,0),FALSE),
_xlpm.allMatch,IF(LEN(A190)-LEN(SUBSTITUTE(A190,".",""))=0,IFERROR(MATCH("{""featureType"":"""&amp;INDEX('CONFIG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0</v>
      </c>
      <c r="E190" t="str" cm="1">
        <f t="array" ref="E190">IF($D190&lt;&gt;FALSE,_xlfn.LET(_xlpm.legacyData,INDEX('INPUT Legacy JSON Input'!$C:$C,$D190),
_xlpm.interimString,MID(_xlpm.legacyData,FIND(E$1,_xlpm.legacyData)+LEN(E$1)+3,LEN(_xlpm.legacyData)),
IF(ISERROR(FIND(E$1,_xlpm.legacyData)),"",LEFT(_xlpm.interimString,FIND("}",_xlpm.interimString)-2))),"")</f>
        <v/>
      </c>
      <c r="F190" t="str" cm="1">
        <f t="array" ref="F190">IF($D190&lt;&gt;FALSE,_xlfn.LET(_xlpm.legacyData,INDEX('INPUT Legacy JSON Input'!$C:$C,$D190),
_xlpm.interimString,MID(_xlpm.legacyData,FIND(F$1,_xlpm.legacyData)+LEN(F$1)+3,LEN(_xlpm.legacyData)),
IF(ISERROR(FIND(F$1,_xlpm.legacyData)),"",LEFT(_xlpm.interimString,FIND("}",_xlpm.interimString)-2))),"")</f>
        <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
      </c>
    </row>
    <row r="191" spans="1:8">
      <c r="A191" s="7" t="s">
        <v>77</v>
      </c>
      <c r="B191" t="str" cm="1">
        <f t="array" ref="B191">INDEX('CONSTRUCTION 7 Types'!A:A,COUNTIF(A$2:A191,A191))</f>
        <v>geometry.fill</v>
      </c>
      <c r="D191" t="b">
        <f>_xlfn.LET(_xlpm.overrideMatch,IFERROR(MATCH("{""featureType"":""" &amp; INDEX('CONFIG Legacy V3 Mapping'!B:B,MATCH('OUTPUT Legacy Converter'!A191,'CONFIG Legacy V3 Mapping'!A:A,0)) &amp; """,""elementType"":""" &amp; B191 &amp; """",'INPUT Legacy JSON Input'!$D:$D,0),FALSE),
_xlpm.allMatch,IF(LEN(A191)-LEN(SUBSTITUTE(A191,".",""))=0,IFERROR(MATCH("{""featureType"":"""&amp;INDEX('CONFIG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0</v>
      </c>
      <c r="E191" t="str" cm="1">
        <f t="array" ref="E191">IF($D191&lt;&gt;FALSE,_xlfn.LET(_xlpm.legacyData,INDEX('INPUT Legacy JSON Input'!$C:$C,$D191),
_xlpm.interimString,MID(_xlpm.legacyData,FIND(E$1,_xlpm.legacyData)+LEN(E$1)+3,LEN(_xlpm.legacyData)),
IF(ISERROR(FIND(E$1,_xlpm.legacyData)),"",LEFT(_xlpm.interimString,FIND("}",_xlpm.interimString)-2))),"")</f>
        <v/>
      </c>
      <c r="F191" t="str" cm="1">
        <f t="array" ref="F191">IF($D191&lt;&gt;FALSE,_xlfn.LET(_xlpm.legacyData,INDEX('INPUT Legacy JSON Input'!$C:$C,$D191),
_xlpm.interimString,MID(_xlpm.legacyData,FIND(F$1,_xlpm.legacyData)+LEN(F$1)+3,LEN(_xlpm.legacyData)),
IF(ISERROR(FIND(F$1,_xlpm.legacyData)),"",LEFT(_xlpm.interimString,FIND("}",_xlpm.interimString)-2))),"")</f>
        <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
      </c>
    </row>
    <row r="192" spans="1:8">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c r="A293" s="6" t="s">
        <v>68</v>
      </c>
      <c r="B293" t="str" cm="1">
        <f t="array" ref="B293">INDEX('CONSTRUCTION 7 Types'!A:A,COUNTIF(A$2:A293,A293))</f>
        <v>geometry.stroke</v>
      </c>
      <c r="D293" t="b">
        <f>_xlfn.LET(_xlpm.overrideMatch,IFERROR(MATCH("{""featureType"":""" &amp; INDEX('CONFIG Legacy V3 Mapping'!B:B,MATCH('OUTPUT Legacy Converter'!A293,'CONFIG Legacy V3 Mapping'!A:A,0)) &amp; """,""elementType"":""" &amp; B293 &amp; """",'INPUT Legacy JSON Input'!$D:$D,0),FALSE),
_xlpm.allMatch,IF(LEN(A293)-LEN(SUBSTITUTE(A293,".",""))=0,IFERROR(MATCH("{""featureType"":"""&amp;INDEX('CONFIG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0</v>
      </c>
      <c r="E293" t="str" cm="1">
        <f t="array" ref="E293">IF($D293&lt;&gt;FALSE,_xlfn.LET(_xlpm.legacyData,INDEX('INPUT Legacy JSON Input'!$C:$C,$D293),
_xlpm.interimString,MID(_xlpm.legacyData,FIND(E$1,_xlpm.legacyData)+LEN(E$1)+3,LEN(_xlpm.legacyData)),
IF(ISERROR(FIND(E$1,_xlpm.legacyData)),"",LEFT(_xlpm.interimString,FIND("}",_xlpm.interimString)-2))),"")</f>
        <v/>
      </c>
      <c r="F293" t="str" cm="1">
        <f t="array" ref="F293">IF($D293&lt;&gt;FALSE,_xlfn.LET(_xlpm.legacyData,INDEX('INPUT Legacy JSON Input'!$C:$C,$D293),
_xlpm.interimString,MID(_xlpm.legacyData,FIND(F$1,_xlpm.legacyData)+LEN(F$1)+3,LEN(_xlpm.legacyData)),
IF(ISERROR(FIND(F$1,_xlpm.legacyData)),"",LEFT(_xlpm.interimString,FIND("}",_xlpm.interimString)-2))),"")</f>
        <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
      </c>
    </row>
    <row r="294" spans="1:8">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c r="A301" s="6" t="s">
        <v>76</v>
      </c>
      <c r="B301" t="str" cm="1">
        <f t="array" ref="B301">INDEX('CONSTRUCTION 7 Types'!A:A,COUNTIF(A$2:A301,A301))</f>
        <v>geometry.stroke</v>
      </c>
      <c r="D301" t="b">
        <f>_xlfn.LET(_xlpm.overrideMatch,IFERROR(MATCH("{""featureType"":""" &amp; INDEX('CONFIG Legacy V3 Mapping'!B:B,MATCH('OUTPUT Legacy Converter'!A301,'CONFIG Legacy V3 Mapping'!A:A,0)) &amp; """,""elementType"":""" &amp; B301 &amp; """",'INPUT Legacy JSON Input'!$D:$D,0),FALSE),
_xlpm.allMatch,IF(LEN(A301)-LEN(SUBSTITUTE(A301,".",""))=0,IFERROR(MATCH("{""featureType"":"""&amp;INDEX('CONFIG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0</v>
      </c>
      <c r="E301" t="str" cm="1">
        <f t="array" ref="E301">IF($D301&lt;&gt;FALSE,_xlfn.LET(_xlpm.legacyData,INDEX('INPUT Legacy JSON Input'!$C:$C,$D301),
_xlpm.interimString,MID(_xlpm.legacyData,FIND(E$1,_xlpm.legacyData)+LEN(E$1)+3,LEN(_xlpm.legacyData)),
IF(ISERROR(FIND(E$1,_xlpm.legacyData)),"",LEFT(_xlpm.interimString,FIND("}",_xlpm.interimString)-2))),"")</f>
        <v/>
      </c>
      <c r="F301" t="str" cm="1">
        <f t="array" ref="F301">IF($D301&lt;&gt;FALSE,_xlfn.LET(_xlpm.legacyData,INDEX('INPUT Legacy JSON Input'!$C:$C,$D301),
_xlpm.interimString,MID(_xlpm.legacyData,FIND(F$1,_xlpm.legacyData)+LEN(F$1)+3,LEN(_xlpm.legacyData)),
IF(ISERROR(FIND(F$1,_xlpm.legacyData)),"",LEFT(_xlpm.interimString,FIND("}",_xlpm.interimString)-2))),"")</f>
        <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
      </c>
    </row>
    <row r="302" spans="1:8">
      <c r="A302" s="6" t="s">
        <v>77</v>
      </c>
      <c r="B302" t="str" cm="1">
        <f t="array" ref="B302">INDEX('CONSTRUCTION 7 Types'!A:A,COUNTIF(A$2:A302,A302))</f>
        <v>geometry.stroke</v>
      </c>
      <c r="D302" t="b">
        <f>_xlfn.LET(_xlpm.overrideMatch,IFERROR(MATCH("{""featureType"":""" &amp; INDEX('CONFIG Legacy V3 Mapping'!B:B,MATCH('OUTPUT Legacy Converter'!A302,'CONFIG Legacy V3 Mapping'!A:A,0)) &amp; """,""elementType"":""" &amp; B302 &amp; """",'INPUT Legacy JSON Input'!$D:$D,0),FALSE),
_xlpm.allMatch,IF(LEN(A302)-LEN(SUBSTITUTE(A302,".",""))=0,IFERROR(MATCH("{""featureType"":"""&amp;INDEX('CONFIG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0</v>
      </c>
      <c r="E302" t="str" cm="1">
        <f t="array" ref="E302">IF($D302&lt;&gt;FALSE,_xlfn.LET(_xlpm.legacyData,INDEX('INPUT Legacy JSON Input'!$C:$C,$D302),
_xlpm.interimString,MID(_xlpm.legacyData,FIND(E$1,_xlpm.legacyData)+LEN(E$1)+3,LEN(_xlpm.legacyData)),
IF(ISERROR(FIND(E$1,_xlpm.legacyData)),"",LEFT(_xlpm.interimString,FIND("}",_xlpm.interimString)-2))),"")</f>
        <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
      </c>
    </row>
    <row r="303" spans="1:8">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c r="A335" s="7" t="s">
        <v>110</v>
      </c>
      <c r="B335" t="str" cm="1">
        <f t="array" ref="B335">INDEX('CONSTRUCTION 7 Types'!A:A,COUNTIF(A$2:A335,A335))</f>
        <v>labels</v>
      </c>
      <c r="D335" t="b">
        <f>_xlfn.LET(_xlpm.overrideMatch,IFERROR(MATCH("{""featureType"":""" &amp; INDEX('CONFIG Legacy V3 Mapping'!B:B,MATCH('OUTPUT Legacy Converter'!A335,'CONFIG Legacy V3 Mapping'!A:A,0)) &amp; """,""elementType"":""" &amp; B335 &amp; """",'INPUT Legacy JSON Input'!$D:$D,0),FALSE),
_xlpm.allMatch,IF(LEN(A335)-LEN(SUBSTITUTE(A335,".",""))=0,IFERROR(MATCH("{""featureType"":"""&amp;INDEX('CONFIG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0</v>
      </c>
      <c r="E335" t="str" cm="1">
        <f t="array" ref="E335">IF($D335&lt;&gt;FALSE,_xlfn.LET(_xlpm.legacyData,INDEX('INPUT Legacy JSON Input'!$C:$C,$D335),
_xlpm.interimString,MID(_xlpm.legacyData,FIND(E$1,_xlpm.legacyData)+LEN(E$1)+3,LEN(_xlpm.legacyData)),
IF(ISERROR(FIND(E$1,_xlpm.legacyData)),"",LEFT(_xlpm.interimString,FIND("}",_xlpm.interimString)-2))),"")</f>
        <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
      </c>
    </row>
    <row r="336" spans="1:8">
      <c r="A336" s="7" t="s">
        <v>0</v>
      </c>
      <c r="B336" t="str" cm="1">
        <f t="array" ref="B336">INDEX('CONSTRUCTION 7 Types'!A:A,COUNTIF(A$2:A336,A336))</f>
        <v>labels</v>
      </c>
      <c r="D336" t="b">
        <f>_xlfn.LET(_xlpm.overrideMatch,IFERROR(MATCH("{""featureType"":""" &amp; INDEX('CONFIG Legacy V3 Mapping'!B:B,MATCH('OUTPUT Legacy Converter'!A336,'CONFIG Legacy V3 Mapping'!A:A,0)) &amp; """,""elementType"":""" &amp; B336 &amp; """",'INPUT Legacy JSON Input'!$D:$D,0),FALSE),
_xlpm.allMatch,IF(LEN(A336)-LEN(SUBSTITUTE(A336,".",""))=0,IFERROR(MATCH("{""featureType"":"""&amp;INDEX('CONFIG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0</v>
      </c>
      <c r="E336" t="str" cm="1">
        <f t="array" ref="E336">IF($D336&lt;&gt;FALSE,_xlfn.LET(_xlpm.legacyData,INDEX('INPUT Legacy JSON Input'!$C:$C,$D336),
_xlpm.interimString,MID(_xlpm.legacyData,FIND(E$1,_xlpm.legacyData)+LEN(E$1)+3,LEN(_xlpm.legacyData)),
IF(ISERROR(FIND(E$1,_xlpm.legacyData)),"",LEFT(_xlpm.interimString,FIND("}",_xlpm.interimString)-2))),"")</f>
        <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
      </c>
    </row>
    <row r="337" spans="1:8">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c r="A341" s="7" t="s">
        <v>5</v>
      </c>
      <c r="B341" t="str" cm="1">
        <f t="array" ref="B341">INDEX('CONSTRUCTION 7 Types'!A:A,COUNTIF(A$2:A341,A341))</f>
        <v>labels</v>
      </c>
      <c r="D341" t="b">
        <f>_xlfn.LET(_xlpm.overrideMatch,IFERROR(MATCH("{""featureType"":""" &amp; INDEX('CONFIG Legacy V3 Mapping'!B:B,MATCH('OUTPUT Legacy Converter'!A341,'CONFIG Legacy V3 Mapping'!A:A,0)) &amp; """,""elementType"":""" &amp; B341 &amp; """",'INPUT Legacy JSON Input'!$D:$D,0),FALSE),
_xlpm.allMatch,IF(LEN(A341)-LEN(SUBSTITUTE(A341,".",""))=0,IFERROR(MATCH("{""featureType"":"""&amp;INDEX('CONFIG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0</v>
      </c>
      <c r="E341" t="str" cm="1">
        <f t="array" ref="E341">IF($D341&lt;&gt;FALSE,_xlfn.LET(_xlpm.legacyData,INDEX('INPUT Legacy JSON Input'!$C:$C,$D341),
_xlpm.interimString,MID(_xlpm.legacyData,FIND(E$1,_xlpm.legacyData)+LEN(E$1)+3,LEN(_xlpm.legacyData)),
IF(ISERROR(FIND(E$1,_xlpm.legacyData)),"",LEFT(_xlpm.interimString,FIND("}",_xlpm.interimString)-2))),"")</f>
        <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
      </c>
    </row>
    <row r="342" spans="1:8">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c r="A362" s="7" t="s">
        <v>26</v>
      </c>
      <c r="B362" t="str" cm="1">
        <f t="array" ref="B362">INDEX('CONSTRUCTION 7 Types'!A:A,COUNTIF(A$2:A362,A362))</f>
        <v>labels</v>
      </c>
      <c r="D362" t="b">
        <f>_xlfn.LET(_xlpm.overrideMatch,IFERROR(MATCH("{""featureType"":""" &amp; INDEX('CONFIG Legacy V3 Mapping'!B:B,MATCH('OUTPUT Legacy Converter'!A362,'CONFIG Legacy V3 Mapping'!A:A,0)) &amp; """,""elementType"":""" &amp; B362 &amp; """",'INPUT Legacy JSON Input'!$D:$D,0),FALSE),
_xlpm.allMatch,IF(LEN(A362)-LEN(SUBSTITUTE(A362,".",""))=0,IFERROR(MATCH("{""featureType"":"""&amp;INDEX('CONFIG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0</v>
      </c>
      <c r="E362" t="str" cm="1">
        <f t="array" ref="E362">IF($D362&lt;&gt;FALSE,_xlfn.LET(_xlpm.legacyData,INDEX('INPUT Legacy JSON Input'!$C:$C,$D362),
_xlpm.interimString,MID(_xlpm.legacyData,FIND(E$1,_xlpm.legacyData)+LEN(E$1)+3,LEN(_xlpm.legacyData)),
IF(ISERROR(FIND(E$1,_xlpm.legacyData)),"",LEFT(_xlpm.interimString,FIND("}",_xlpm.interimString)-2))),"")</f>
        <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
      </c>
    </row>
    <row r="363" spans="1:8">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c r="A368" s="7" t="s">
        <v>32</v>
      </c>
      <c r="B368" t="str" cm="1">
        <f t="array" ref="B368">INDEX('CONSTRUCTION 7 Types'!A:A,COUNTIF(A$2:A368,A368))</f>
        <v>labels</v>
      </c>
      <c r="D368" t="b">
        <f>_xlfn.LET(_xlpm.overrideMatch,IFERROR(MATCH("{""featureType"":""" &amp; INDEX('CONFIG Legacy V3 Mapping'!B:B,MATCH('OUTPUT Legacy Converter'!A368,'CONFIG Legacy V3 Mapping'!A:A,0)) &amp; """,""elementType"":""" &amp; B368 &amp; """",'INPUT Legacy JSON Input'!$D:$D,0),FALSE),
_xlpm.allMatch,IF(LEN(A368)-LEN(SUBSTITUTE(A368,".",""))=0,IFERROR(MATCH("{""featureType"":"""&amp;INDEX('CONFIG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0</v>
      </c>
      <c r="E368" t="str" cm="1">
        <f t="array" ref="E368">IF($D368&lt;&gt;FALSE,_xlfn.LET(_xlpm.legacyData,INDEX('INPUT Legacy JSON Input'!$C:$C,$D368),
_xlpm.interimString,MID(_xlpm.legacyData,FIND(E$1,_xlpm.legacyData)+LEN(E$1)+3,LEN(_xlpm.legacyData)),
IF(ISERROR(FIND(E$1,_xlpm.legacyData)),"",LEFT(_xlpm.interimString,FIND("}",_xlpm.interimString)-2))),"")</f>
        <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
      </c>
    </row>
    <row r="369" spans="1:8">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c r="A371" s="7" t="s">
        <v>35</v>
      </c>
      <c r="B371" t="str" cm="1">
        <f t="array" ref="B371">INDEX('CONSTRUCTION 7 Types'!A:A,COUNTIF(A$2:A371,A371))</f>
        <v>labels</v>
      </c>
      <c r="D371" t="b">
        <f>_xlfn.LET(_xlpm.overrideMatch,IFERROR(MATCH("{""featureType"":""" &amp; INDEX('CONFIG Legacy V3 Mapping'!B:B,MATCH('OUTPUT Legacy Converter'!A371,'CONFIG Legacy V3 Mapping'!A:A,0)) &amp; """,""elementType"":""" &amp; B371 &amp; """",'INPUT Legacy JSON Input'!$D:$D,0),FALSE),
_xlpm.allMatch,IF(LEN(A371)-LEN(SUBSTITUTE(A371,".",""))=0,IFERROR(MATCH("{""featureType"":"""&amp;INDEX('CONFIG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0</v>
      </c>
      <c r="E371" t="str" cm="1">
        <f t="array" ref="E371">IF($D371&lt;&gt;FALSE,_xlfn.LET(_xlpm.legacyData,INDEX('INPUT Legacy JSON Input'!$C:$C,$D371),
_xlpm.interimString,MID(_xlpm.legacyData,FIND(E$1,_xlpm.legacyData)+LEN(E$1)+3,LEN(_xlpm.legacyData)),
IF(ISERROR(FIND(E$1,_xlpm.legacyData)),"",LEFT(_xlpm.interimString,FIND("}",_xlpm.interimString)-2))),"")</f>
        <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
      </c>
    </row>
    <row r="372" spans="1:8">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c r="A392" s="7" t="s">
        <v>56</v>
      </c>
      <c r="B392" t="str" cm="1">
        <f t="array" ref="B392">INDEX('CONSTRUCTION 7 Types'!A:A,COUNTIF(A$2:A392,A392))</f>
        <v>labels</v>
      </c>
      <c r="D392" t="b">
        <f>_xlfn.LET(_xlpm.overrideMatch,IFERROR(MATCH("{""featureType"":""" &amp; INDEX('CONFIG Legacy V3 Mapping'!B:B,MATCH('OUTPUT Legacy Converter'!A392,'CONFIG Legacy V3 Mapping'!A:A,0)) &amp; """,""elementType"":""" &amp; B392 &amp; """",'INPUT Legacy JSON Input'!$D:$D,0),FALSE),
_xlpm.allMatch,IF(LEN(A392)-LEN(SUBSTITUTE(A392,".",""))=0,IFERROR(MATCH("{""featureType"":"""&amp;INDEX('CONFIG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0</v>
      </c>
      <c r="E392" t="str" cm="1">
        <f t="array" ref="E392">IF($D392&lt;&gt;FALSE,_xlfn.LET(_xlpm.legacyData,INDEX('INPUT Legacy JSON Input'!$C:$C,$D392),
_xlpm.interimString,MID(_xlpm.legacyData,FIND(E$1,_xlpm.legacyData)+LEN(E$1)+3,LEN(_xlpm.legacyData)),
IF(ISERROR(FIND(E$1,_xlpm.legacyData)),"",LEFT(_xlpm.interimString,FIND("}",_xlpm.interimString)-2))),"")</f>
        <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
      </c>
    </row>
    <row r="393" spans="1:8">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c r="A401" s="7" t="s">
        <v>65</v>
      </c>
      <c r="B401" t="str" cm="1">
        <f t="array" ref="B401">INDEX('CONSTRUCTION 7 Types'!A:A,COUNTIF(A$2:A401,A401))</f>
        <v>labels</v>
      </c>
      <c r="D401" t="b">
        <f>_xlfn.LET(_xlpm.overrideMatch,IFERROR(MATCH("{""featureType"":""" &amp; INDEX('CONFIG Legacy V3 Mapping'!B:B,MATCH('OUTPUT Legacy Converter'!A401,'CONFIG Legacy V3 Mapping'!A:A,0)) &amp; """,""elementType"":""" &amp; B401 &amp; """",'INPUT Legacy JSON Input'!$D:$D,0),FALSE),
_xlpm.allMatch,IF(LEN(A401)-LEN(SUBSTITUTE(A401,".",""))=0,IFERROR(MATCH("{""featureType"":"""&amp;INDEX('CONFIG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0</v>
      </c>
      <c r="E401" t="str" cm="1">
        <f t="array" ref="E401">IF($D401&lt;&gt;FALSE,_xlfn.LET(_xlpm.legacyData,INDEX('INPUT Legacy JSON Input'!$C:$C,$D401),
_xlpm.interimString,MID(_xlpm.legacyData,FIND(E$1,_xlpm.legacyData)+LEN(E$1)+3,LEN(_xlpm.legacyData)),
IF(ISERROR(FIND(E$1,_xlpm.legacyData)),"",LEFT(_xlpm.interimString,FIND("}",_xlpm.interimString)-2))),"")</f>
        <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
      </c>
    </row>
    <row r="402" spans="1:8">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c r="A404" s="7" t="s">
        <v>68</v>
      </c>
      <c r="B404" t="str" cm="1">
        <f t="array" ref="B404">INDEX('CONSTRUCTION 7 Types'!A:A,COUNTIF(A$2:A404,A404))</f>
        <v>labels</v>
      </c>
      <c r="D404" t="b">
        <f>_xlfn.LET(_xlpm.overrideMatch,IFERROR(MATCH("{""featureType"":""" &amp; INDEX('CONFIG Legacy V3 Mapping'!B:B,MATCH('OUTPUT Legacy Converter'!A404,'CONFIG Legacy V3 Mapping'!A:A,0)) &amp; """,""elementType"":""" &amp; B404 &amp; """",'INPUT Legacy JSON Input'!$D:$D,0),FALSE),
_xlpm.allMatch,IF(LEN(A404)-LEN(SUBSTITUTE(A404,".",""))=0,IFERROR(MATCH("{""featureType"":"""&amp;INDEX('CONFIG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0</v>
      </c>
      <c r="E404" t="str" cm="1">
        <f t="array" ref="E404">IF($D404&lt;&gt;FALSE,_xlfn.LET(_xlpm.legacyData,INDEX('INPUT Legacy JSON Input'!$C:$C,$D404),
_xlpm.interimString,MID(_xlpm.legacyData,FIND(E$1,_xlpm.legacyData)+LEN(E$1)+3,LEN(_xlpm.legacyData)),
IF(ISERROR(FIND(E$1,_xlpm.legacyData)),"",LEFT(_xlpm.interimString,FIND("}",_xlpm.interimString)-2))),"")</f>
        <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
      </c>
    </row>
    <row r="405" spans="1:8">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c r="A412" s="7" t="s">
        <v>76</v>
      </c>
      <c r="B412" t="str" cm="1">
        <f t="array" ref="B412">INDEX('CONSTRUCTION 7 Types'!A:A,COUNTIF(A$2:A412,A412))</f>
        <v>labels</v>
      </c>
      <c r="D412" t="b">
        <f>_xlfn.LET(_xlpm.overrideMatch,IFERROR(MATCH("{""featureType"":""" &amp; INDEX('CONFIG Legacy V3 Mapping'!B:B,MATCH('OUTPUT Legacy Converter'!A412,'CONFIG Legacy V3 Mapping'!A:A,0)) &amp; """,""elementType"":""" &amp; B412 &amp; """",'INPUT Legacy JSON Input'!$D:$D,0),FALSE),
_xlpm.allMatch,IF(LEN(A412)-LEN(SUBSTITUTE(A412,".",""))=0,IFERROR(MATCH("{""featureType"":"""&amp;INDEX('CONFIG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0</v>
      </c>
      <c r="E412" t="str" cm="1">
        <f t="array" ref="E412">IF($D412&lt;&gt;FALSE,_xlfn.LET(_xlpm.legacyData,INDEX('INPUT Legacy JSON Input'!$C:$C,$D412),
_xlpm.interimString,MID(_xlpm.legacyData,FIND(E$1,_xlpm.legacyData)+LEN(E$1)+3,LEN(_xlpm.legacyData)),
IF(ISERROR(FIND(E$1,_xlpm.legacyData)),"",LEFT(_xlpm.interimString,FIND("}",_xlpm.interimString)-2))),"")</f>
        <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
      </c>
    </row>
    <row r="413" spans="1:8">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c r="A427" s="7" t="s">
        <v>91</v>
      </c>
      <c r="B427" t="str" cm="1">
        <f t="array" ref="B427">INDEX('CONSTRUCTION 7 Types'!A:A,COUNTIF(A$2:A427,A427))</f>
        <v>labels</v>
      </c>
      <c r="D427" t="b">
        <f>_xlfn.LET(_xlpm.overrideMatch,IFERROR(MATCH("{""featureType"":""" &amp; INDEX('CONFIG Legacy V3 Mapping'!B:B,MATCH('OUTPUT Legacy Converter'!A427,'CONFIG Legacy V3 Mapping'!A:A,0)) &amp; """,""elementType"":""" &amp; B427 &amp; """",'INPUT Legacy JSON Input'!$D:$D,0),FALSE),
_xlpm.allMatch,IF(LEN(A427)-LEN(SUBSTITUTE(A427,".",""))=0,IFERROR(MATCH("{""featureType"":"""&amp;INDEX('CONFIG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0</v>
      </c>
      <c r="E427" t="str" cm="1">
        <f t="array" ref="E427">IF($D427&lt;&gt;FALSE,_xlfn.LET(_xlpm.legacyData,INDEX('INPUT Legacy JSON Input'!$C:$C,$D427),
_xlpm.interimString,MID(_xlpm.legacyData,FIND(E$1,_xlpm.legacyData)+LEN(E$1)+3,LEN(_xlpm.legacyData)),
IF(ISERROR(FIND(E$1,_xlpm.legacyData)),"",LEFT(_xlpm.interimString,FIND("}",_xlpm.interimString)-2))),"")</f>
        <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
      </c>
    </row>
    <row r="428" spans="1:8">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c r="A473" s="6" t="s">
        <v>26</v>
      </c>
      <c r="B473" t="str" cm="1">
        <f t="array" ref="B473">INDEX('CONSTRUCTION 7 Types'!A:A,COUNTIF(A$2:A473,A473))</f>
        <v>labels.text.fill</v>
      </c>
      <c r="D473" t="b">
        <f>_xlfn.LET(_xlpm.overrideMatch,IFERROR(MATCH("{""featureType"":""" &amp; INDEX('CONFIG Legacy V3 Mapping'!B:B,MATCH('OUTPUT Legacy Converter'!A473,'CONFIG Legacy V3 Mapping'!A:A,0)) &amp; """,""elementType"":""" &amp; B473 &amp; """",'INPUT Legacy JSON Input'!$D:$D,0),FALSE),
_xlpm.allMatch,IF(LEN(A473)-LEN(SUBSTITUTE(A473,".",""))=0,IFERROR(MATCH("{""featureType"":"""&amp;INDEX('CONFIG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0</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c r="A507" s="6" t="s">
        <v>60</v>
      </c>
      <c r="B507" t="str" cm="1">
        <f t="array" ref="B507">INDEX('CONSTRUCTION 7 Types'!A:A,COUNTIF(A$2:A507,A507))</f>
        <v>labels.text.fill</v>
      </c>
      <c r="D507" t="b">
        <f>_xlfn.LET(_xlpm.overrideMatch,IFERROR(MATCH("{""featureType"":""" &amp; INDEX('CONFIG Legacy V3 Mapping'!B:B,MATCH('OUTPUT Legacy Converter'!A507,'CONFIG Legacy V3 Mapping'!A:A,0)) &amp; """,""elementType"":""" &amp; B507 &amp; """",'INPUT Legacy JSON Input'!$D:$D,0),FALSE),
_xlpm.allMatch,IF(LEN(A507)-LEN(SUBSTITUTE(A507,".",""))=0,IFERROR(MATCH("{""featureType"":"""&amp;INDEX('CONFIG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0</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
      </c>
    </row>
    <row r="508" spans="1:8">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c r="A509" s="6" t="s">
        <v>62</v>
      </c>
      <c r="B509" t="str" cm="1">
        <f t="array" ref="B509">INDEX('CONSTRUCTION 7 Types'!A:A,COUNTIF(A$2:A509,A509))</f>
        <v>labels.text.fill</v>
      </c>
      <c r="D509" t="b">
        <f>_xlfn.LET(_xlpm.overrideMatch,IFERROR(MATCH("{""featureType"":""" &amp; INDEX('CONFIG Legacy V3 Mapping'!B:B,MATCH('OUTPUT Legacy Converter'!A509,'CONFIG Legacy V3 Mapping'!A:A,0)) &amp; """,""elementType"":""" &amp; B509 &amp; """",'INPUT Legacy JSON Input'!$D:$D,0),FALSE),
_xlpm.allMatch,IF(LEN(A509)-LEN(SUBSTITUTE(A509,".",""))=0,IFERROR(MATCH("{""featureType"":"""&amp;INDEX('CONFIG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0</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defaultColWidth="8.77734375" defaultRowHeight="14.4"/>
  <cols>
    <col min="1" max="1" width="14.109375" bestFit="1" customWidth="1"/>
  </cols>
  <sheetData>
    <row r="1" spans="1:1">
      <c r="A1" t="s">
        <v>239</v>
      </c>
    </row>
    <row r="2" spans="1:1">
      <c r="A2" t="s">
        <v>240</v>
      </c>
    </row>
    <row r="3" spans="1:1">
      <c r="A3" t="s">
        <v>241</v>
      </c>
    </row>
    <row r="4" spans="1:1">
      <c r="A4" t="s">
        <v>242</v>
      </c>
    </row>
    <row r="5" spans="1:1">
      <c r="A5" t="s">
        <v>243</v>
      </c>
    </row>
    <row r="6" spans="1:1">
      <c r="A6" t="s">
        <v>244</v>
      </c>
    </row>
    <row r="7" spans="1:1">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defaultColWidth="8.77734375" defaultRowHeight="14.4"/>
  <cols>
    <col min="1" max="1" width="40.77734375" customWidth="1"/>
    <col min="3" max="3" width="27.6640625" bestFit="1" customWidth="1"/>
  </cols>
  <sheetData>
    <row r="1" spans="1:3">
      <c r="A1" s="5" t="s">
        <v>218</v>
      </c>
      <c r="B1" s="5" t="s">
        <v>219</v>
      </c>
      <c r="C1" s="5" t="s">
        <v>220</v>
      </c>
    </row>
    <row r="2" spans="1:3" hidden="1">
      <c r="A2" s="1" t="s">
        <v>111</v>
      </c>
      <c r="B2" t="b">
        <f>IFERROR(FIND("type=",A2),FALSE)</f>
        <v>0</v>
      </c>
      <c r="C2" t="b">
        <f>IF(B2,MID(SUBSTITUTE(A2,"""&gt;",""),B2+6,99))</f>
        <v>0</v>
      </c>
    </row>
    <row r="3" spans="1:3">
      <c r="A3" s="1" t="s">
        <v>226</v>
      </c>
      <c r="B3">
        <f t="shared" ref="B3:B66" si="0">IFERROR(FIND("type=",A3),FALSE)</f>
        <v>29</v>
      </c>
      <c r="C3" t="str">
        <f>IF(B3,MID(SUBSTITUTE(A3,"""&gt;",""),B3+6,99))</f>
        <v>all</v>
      </c>
    </row>
    <row r="4" spans="1:3" hidden="1">
      <c r="A4" s="1" t="s">
        <v>112</v>
      </c>
      <c r="B4" t="b">
        <f t="shared" si="0"/>
        <v>0</v>
      </c>
      <c r="C4" t="b">
        <f t="shared" ref="C4:C67" si="1">IF(B4,MID(SUBSTITUTE(A4,"""&gt;",""),B4+6,99))</f>
        <v>0</v>
      </c>
    </row>
    <row r="5" spans="1:3" hidden="1">
      <c r="A5" s="1" t="s">
        <v>113</v>
      </c>
      <c r="B5" t="b">
        <f t="shared" si="0"/>
        <v>0</v>
      </c>
      <c r="C5" t="b">
        <f t="shared" si="1"/>
        <v>0</v>
      </c>
    </row>
    <row r="6" spans="1:3" hidden="1">
      <c r="A6" s="1" t="s">
        <v>114</v>
      </c>
      <c r="B6" t="b">
        <f t="shared" si="0"/>
        <v>0</v>
      </c>
      <c r="C6" t="b">
        <f t="shared" si="1"/>
        <v>0</v>
      </c>
    </row>
    <row r="7" spans="1:3" hidden="1">
      <c r="A7" s="1" t="s">
        <v>115</v>
      </c>
      <c r="B7" t="b">
        <f t="shared" si="0"/>
        <v>0</v>
      </c>
      <c r="C7" t="b">
        <f t="shared" si="1"/>
        <v>0</v>
      </c>
    </row>
    <row r="8" spans="1:3" hidden="1">
      <c r="A8" s="1" t="s">
        <v>116</v>
      </c>
      <c r="B8" t="b">
        <f t="shared" si="0"/>
        <v>0</v>
      </c>
      <c r="C8" t="b">
        <f t="shared" si="1"/>
        <v>0</v>
      </c>
    </row>
    <row r="9" spans="1:3" hidden="1">
      <c r="A9" s="1" t="s">
        <v>117</v>
      </c>
      <c r="B9" t="b">
        <f t="shared" si="0"/>
        <v>0</v>
      </c>
      <c r="C9" t="b">
        <f t="shared" si="1"/>
        <v>0</v>
      </c>
    </row>
    <row r="10" spans="1:3" hidden="1">
      <c r="A10" s="1" t="s">
        <v>118</v>
      </c>
      <c r="B10" t="b">
        <f t="shared" si="0"/>
        <v>0</v>
      </c>
      <c r="C10" t="b">
        <f t="shared" si="1"/>
        <v>0</v>
      </c>
    </row>
    <row r="11" spans="1:3" hidden="1">
      <c r="A11" s="1" t="s">
        <v>119</v>
      </c>
      <c r="B11" t="b">
        <f t="shared" si="0"/>
        <v>0</v>
      </c>
      <c r="C11" t="b">
        <f t="shared" si="1"/>
        <v>0</v>
      </c>
    </row>
    <row r="12" spans="1:3" hidden="1">
      <c r="A12" s="1" t="s">
        <v>120</v>
      </c>
      <c r="B12" t="b">
        <f t="shared" si="0"/>
        <v>0</v>
      </c>
      <c r="C12" t="b">
        <f t="shared" si="1"/>
        <v>0</v>
      </c>
    </row>
    <row r="13" spans="1:3">
      <c r="A13" s="1" t="s">
        <v>227</v>
      </c>
      <c r="B13">
        <f t="shared" si="0"/>
        <v>29</v>
      </c>
      <c r="C13" t="str">
        <f t="shared" si="1"/>
        <v>administrative</v>
      </c>
    </row>
    <row r="14" spans="1:3" hidden="1">
      <c r="A14" s="1" t="s">
        <v>112</v>
      </c>
      <c r="B14" t="b">
        <f t="shared" si="0"/>
        <v>0</v>
      </c>
      <c r="C14" t="b">
        <f t="shared" si="1"/>
        <v>0</v>
      </c>
    </row>
    <row r="15" spans="1:3" hidden="1">
      <c r="A15" s="1" t="s">
        <v>121</v>
      </c>
      <c r="B15" t="b">
        <f t="shared" si="0"/>
        <v>0</v>
      </c>
      <c r="C15" t="b">
        <f t="shared" si="1"/>
        <v>0</v>
      </c>
    </row>
    <row r="16" spans="1:3" hidden="1">
      <c r="A16" s="1" t="s">
        <v>114</v>
      </c>
      <c r="B16" t="b">
        <f t="shared" si="0"/>
        <v>0</v>
      </c>
      <c r="C16" t="b">
        <f t="shared" si="1"/>
        <v>0</v>
      </c>
    </row>
    <row r="17" spans="1:3" hidden="1">
      <c r="A17" s="1" t="s">
        <v>122</v>
      </c>
      <c r="B17" t="b">
        <f t="shared" si="0"/>
        <v>0</v>
      </c>
      <c r="C17" t="b">
        <f t="shared" si="1"/>
        <v>0</v>
      </c>
    </row>
    <row r="18" spans="1:3" hidden="1">
      <c r="A18" s="1" t="s">
        <v>123</v>
      </c>
      <c r="B18" t="b">
        <f t="shared" si="0"/>
        <v>0</v>
      </c>
      <c r="C18" t="b">
        <f t="shared" si="1"/>
        <v>0</v>
      </c>
    </row>
    <row r="19" spans="1:3" hidden="1">
      <c r="A19" s="1" t="s">
        <v>116</v>
      </c>
      <c r="B19" t="b">
        <f t="shared" si="0"/>
        <v>0</v>
      </c>
      <c r="C19" t="b">
        <f t="shared" si="1"/>
        <v>0</v>
      </c>
    </row>
    <row r="20" spans="1:3" hidden="1">
      <c r="A20" s="1" t="s">
        <v>117</v>
      </c>
      <c r="B20" t="b">
        <f t="shared" si="0"/>
        <v>0</v>
      </c>
      <c r="C20" t="b">
        <f t="shared" si="1"/>
        <v>0</v>
      </c>
    </row>
    <row r="21" spans="1:3">
      <c r="A21" s="1" t="s">
        <v>234</v>
      </c>
      <c r="B21">
        <f t="shared" si="0"/>
        <v>29</v>
      </c>
      <c r="C21" t="str">
        <f t="shared" si="1"/>
        <v>administrative.country</v>
      </c>
    </row>
    <row r="22" spans="1:3" hidden="1">
      <c r="A22" s="1" t="s">
        <v>112</v>
      </c>
      <c r="B22" t="b">
        <f t="shared" si="0"/>
        <v>0</v>
      </c>
      <c r="C22" t="b">
        <f t="shared" si="1"/>
        <v>0</v>
      </c>
    </row>
    <row r="23" spans="1:3" hidden="1">
      <c r="A23" s="1" t="s">
        <v>124</v>
      </c>
      <c r="B23" t="b">
        <f t="shared" si="0"/>
        <v>0</v>
      </c>
      <c r="C23" t="b">
        <f t="shared" si="1"/>
        <v>0</v>
      </c>
    </row>
    <row r="24" spans="1:3" hidden="1">
      <c r="A24" s="1" t="s">
        <v>114</v>
      </c>
      <c r="B24" t="b">
        <f t="shared" si="0"/>
        <v>0</v>
      </c>
      <c r="C24" t="b">
        <f t="shared" si="1"/>
        <v>0</v>
      </c>
    </row>
    <row r="25" spans="1:3" hidden="1">
      <c r="A25" s="1" t="s">
        <v>115</v>
      </c>
      <c r="B25" t="b">
        <f t="shared" si="0"/>
        <v>0</v>
      </c>
      <c r="C25" t="b">
        <f t="shared" si="1"/>
        <v>0</v>
      </c>
    </row>
    <row r="26" spans="1:3" hidden="1">
      <c r="A26" s="1" t="s">
        <v>116</v>
      </c>
      <c r="B26" t="b">
        <f t="shared" si="0"/>
        <v>0</v>
      </c>
      <c r="C26" t="b">
        <f t="shared" si="1"/>
        <v>0</v>
      </c>
    </row>
    <row r="27" spans="1:3" hidden="1">
      <c r="A27" s="1" t="s">
        <v>117</v>
      </c>
      <c r="B27" t="b">
        <f t="shared" si="0"/>
        <v>0</v>
      </c>
      <c r="C27" t="b">
        <f t="shared" si="1"/>
        <v>0</v>
      </c>
    </row>
    <row r="28" spans="1:3" hidden="1">
      <c r="A28" s="1" t="s">
        <v>118</v>
      </c>
      <c r="B28" t="b">
        <f t="shared" si="0"/>
        <v>0</v>
      </c>
      <c r="C28" t="b">
        <f t="shared" si="1"/>
        <v>0</v>
      </c>
    </row>
    <row r="29" spans="1:3" hidden="1">
      <c r="A29" s="1" t="s">
        <v>119</v>
      </c>
      <c r="B29" t="b">
        <f t="shared" si="0"/>
        <v>0</v>
      </c>
      <c r="C29" t="b">
        <f t="shared" si="1"/>
        <v>0</v>
      </c>
    </row>
    <row r="30" spans="1:3" hidden="1">
      <c r="A30" s="1" t="s">
        <v>120</v>
      </c>
      <c r="B30" t="b">
        <f t="shared" si="0"/>
        <v>0</v>
      </c>
      <c r="C30" t="b">
        <f t="shared" si="1"/>
        <v>0</v>
      </c>
    </row>
    <row r="31" spans="1:3">
      <c r="A31" s="1" t="s">
        <v>125</v>
      </c>
      <c r="B31">
        <f t="shared" si="0"/>
        <v>29</v>
      </c>
      <c r="C31" t="str">
        <f t="shared" si="1"/>
        <v>administrative.province</v>
      </c>
    </row>
    <row r="32" spans="1:3" hidden="1">
      <c r="A32" s="1" t="s">
        <v>112</v>
      </c>
      <c r="B32" t="b">
        <f t="shared" si="0"/>
        <v>0</v>
      </c>
      <c r="C32" t="b">
        <f t="shared" si="1"/>
        <v>0</v>
      </c>
    </row>
    <row r="33" spans="1:3" hidden="1">
      <c r="A33" s="1" t="s">
        <v>126</v>
      </c>
      <c r="B33" t="b">
        <f t="shared" si="0"/>
        <v>0</v>
      </c>
      <c r="C33" t="b">
        <f t="shared" si="1"/>
        <v>0</v>
      </c>
    </row>
    <row r="34" spans="1:3" hidden="1">
      <c r="A34" s="1" t="s">
        <v>114</v>
      </c>
      <c r="B34" t="b">
        <f t="shared" si="0"/>
        <v>0</v>
      </c>
      <c r="C34" t="b">
        <f t="shared" si="1"/>
        <v>0</v>
      </c>
    </row>
    <row r="35" spans="1:3" hidden="1">
      <c r="A35" s="1" t="s">
        <v>115</v>
      </c>
      <c r="B35" t="b">
        <f t="shared" si="0"/>
        <v>0</v>
      </c>
      <c r="C35" t="b">
        <f t="shared" si="1"/>
        <v>0</v>
      </c>
    </row>
    <row r="36" spans="1:3" hidden="1">
      <c r="A36" s="1" t="s">
        <v>116</v>
      </c>
      <c r="B36" t="b">
        <f t="shared" si="0"/>
        <v>0</v>
      </c>
      <c r="C36" t="b">
        <f t="shared" si="1"/>
        <v>0</v>
      </c>
    </row>
    <row r="37" spans="1:3" hidden="1">
      <c r="A37" s="1" t="s">
        <v>117</v>
      </c>
      <c r="B37" t="b">
        <f t="shared" si="0"/>
        <v>0</v>
      </c>
      <c r="C37" t="b">
        <f t="shared" si="1"/>
        <v>0</v>
      </c>
    </row>
    <row r="38" spans="1:3" hidden="1">
      <c r="A38" s="1" t="s">
        <v>118</v>
      </c>
      <c r="B38" t="b">
        <f t="shared" si="0"/>
        <v>0</v>
      </c>
      <c r="C38" t="b">
        <f t="shared" si="1"/>
        <v>0</v>
      </c>
    </row>
    <row r="39" spans="1:3" hidden="1">
      <c r="A39" s="1" t="s">
        <v>119</v>
      </c>
      <c r="B39" t="b">
        <f t="shared" si="0"/>
        <v>0</v>
      </c>
      <c r="C39" t="b">
        <f t="shared" si="1"/>
        <v>0</v>
      </c>
    </row>
    <row r="40" spans="1:3" hidden="1">
      <c r="A40" s="1" t="s">
        <v>120</v>
      </c>
      <c r="B40" t="b">
        <f t="shared" si="0"/>
        <v>0</v>
      </c>
      <c r="C40" t="b">
        <f t="shared" si="1"/>
        <v>0</v>
      </c>
    </row>
    <row r="41" spans="1:3">
      <c r="A41" s="1" t="s">
        <v>228</v>
      </c>
      <c r="B41">
        <f t="shared" si="0"/>
        <v>29</v>
      </c>
      <c r="C41" t="str">
        <f t="shared" si="1"/>
        <v>administrative.locality</v>
      </c>
    </row>
    <row r="42" spans="1:3" hidden="1">
      <c r="A42" s="1" t="s">
        <v>112</v>
      </c>
      <c r="B42" t="b">
        <f t="shared" si="0"/>
        <v>0</v>
      </c>
      <c r="C42" t="b">
        <f t="shared" si="1"/>
        <v>0</v>
      </c>
    </row>
    <row r="43" spans="1:3" hidden="1">
      <c r="A43" s="1" t="s">
        <v>127</v>
      </c>
      <c r="B43" t="b">
        <f t="shared" si="0"/>
        <v>0</v>
      </c>
      <c r="C43" t="b">
        <f t="shared" si="1"/>
        <v>0</v>
      </c>
    </row>
    <row r="44" spans="1:3" hidden="1">
      <c r="A44" s="1" t="s">
        <v>114</v>
      </c>
      <c r="B44" t="b">
        <f t="shared" si="0"/>
        <v>0</v>
      </c>
      <c r="C44" t="b">
        <f t="shared" si="1"/>
        <v>0</v>
      </c>
    </row>
    <row r="45" spans="1:3" hidden="1">
      <c r="A45" s="1" t="s">
        <v>115</v>
      </c>
      <c r="B45" t="b">
        <f t="shared" si="0"/>
        <v>0</v>
      </c>
      <c r="C45" t="b">
        <f t="shared" si="1"/>
        <v>0</v>
      </c>
    </row>
    <row r="46" spans="1:3" hidden="1">
      <c r="A46" s="1" t="s">
        <v>116</v>
      </c>
      <c r="B46" t="b">
        <f t="shared" si="0"/>
        <v>0</v>
      </c>
      <c r="C46" t="b">
        <f t="shared" si="1"/>
        <v>0</v>
      </c>
    </row>
    <row r="47" spans="1:3" hidden="1">
      <c r="A47" s="1" t="s">
        <v>117</v>
      </c>
      <c r="B47" t="b">
        <f t="shared" si="0"/>
        <v>0</v>
      </c>
      <c r="C47" t="b">
        <f t="shared" si="1"/>
        <v>0</v>
      </c>
    </row>
    <row r="48" spans="1:3" hidden="1">
      <c r="A48" s="1" t="s">
        <v>118</v>
      </c>
      <c r="B48" t="b">
        <f t="shared" si="0"/>
        <v>0</v>
      </c>
      <c r="C48" t="b">
        <f t="shared" si="1"/>
        <v>0</v>
      </c>
    </row>
    <row r="49" spans="1:3" hidden="1">
      <c r="A49" s="1" t="s">
        <v>119</v>
      </c>
      <c r="B49" t="b">
        <f t="shared" si="0"/>
        <v>0</v>
      </c>
      <c r="C49" t="b">
        <f t="shared" si="1"/>
        <v>0</v>
      </c>
    </row>
    <row r="50" spans="1:3" hidden="1">
      <c r="A50" s="1" t="s">
        <v>120</v>
      </c>
      <c r="B50" t="b">
        <f t="shared" si="0"/>
        <v>0</v>
      </c>
      <c r="C50" t="b">
        <f t="shared" si="1"/>
        <v>0</v>
      </c>
    </row>
    <row r="51" spans="1:3">
      <c r="A51" s="1" t="s">
        <v>128</v>
      </c>
      <c r="B51">
        <f t="shared" si="0"/>
        <v>29</v>
      </c>
      <c r="C51" t="str">
        <f t="shared" si="1"/>
        <v>administrative.neighborhood</v>
      </c>
    </row>
    <row r="52" spans="1:3" hidden="1">
      <c r="A52" s="1" t="s">
        <v>112</v>
      </c>
      <c r="B52" t="b">
        <f t="shared" si="0"/>
        <v>0</v>
      </c>
      <c r="C52" t="b">
        <f t="shared" si="1"/>
        <v>0</v>
      </c>
    </row>
    <row r="53" spans="1:3" hidden="1">
      <c r="A53" s="1" t="s">
        <v>129</v>
      </c>
      <c r="B53" t="b">
        <f t="shared" si="0"/>
        <v>0</v>
      </c>
      <c r="C53" t="b">
        <f t="shared" si="1"/>
        <v>0</v>
      </c>
    </row>
    <row r="54" spans="1:3" hidden="1">
      <c r="A54" s="1" t="s">
        <v>114</v>
      </c>
      <c r="B54" t="b">
        <f t="shared" si="0"/>
        <v>0</v>
      </c>
      <c r="C54" t="b">
        <f t="shared" si="1"/>
        <v>0</v>
      </c>
    </row>
    <row r="55" spans="1:3" hidden="1">
      <c r="A55" s="1" t="s">
        <v>115</v>
      </c>
      <c r="B55" t="b">
        <f t="shared" si="0"/>
        <v>0</v>
      </c>
      <c r="C55" t="b">
        <f t="shared" si="1"/>
        <v>0</v>
      </c>
    </row>
    <row r="56" spans="1:3" hidden="1">
      <c r="A56" s="1" t="s">
        <v>116</v>
      </c>
      <c r="B56" t="b">
        <f t="shared" si="0"/>
        <v>0</v>
      </c>
      <c r="C56" t="b">
        <f t="shared" si="1"/>
        <v>0</v>
      </c>
    </row>
    <row r="57" spans="1:3" hidden="1">
      <c r="A57" s="1" t="s">
        <v>117</v>
      </c>
      <c r="B57" t="b">
        <f t="shared" si="0"/>
        <v>0</v>
      </c>
      <c r="C57" t="b">
        <f t="shared" si="1"/>
        <v>0</v>
      </c>
    </row>
    <row r="58" spans="1:3" hidden="1">
      <c r="A58" s="1" t="s">
        <v>118</v>
      </c>
      <c r="B58" t="b">
        <f t="shared" si="0"/>
        <v>0</v>
      </c>
      <c r="C58" t="b">
        <f t="shared" si="1"/>
        <v>0</v>
      </c>
    </row>
    <row r="59" spans="1:3" hidden="1">
      <c r="A59" s="1" t="s">
        <v>119</v>
      </c>
      <c r="B59" t="b">
        <f t="shared" si="0"/>
        <v>0</v>
      </c>
      <c r="C59" t="b">
        <f t="shared" si="1"/>
        <v>0</v>
      </c>
    </row>
    <row r="60" spans="1:3" hidden="1">
      <c r="A60" s="1" t="s">
        <v>120</v>
      </c>
      <c r="B60" t="b">
        <f t="shared" si="0"/>
        <v>0</v>
      </c>
      <c r="C60" t="b">
        <f t="shared" si="1"/>
        <v>0</v>
      </c>
    </row>
    <row r="61" spans="1:3">
      <c r="A61" s="1" t="s">
        <v>229</v>
      </c>
      <c r="B61">
        <f t="shared" si="0"/>
        <v>29</v>
      </c>
      <c r="C61" t="str">
        <f t="shared" si="1"/>
        <v>administrative.land_parcel</v>
      </c>
    </row>
    <row r="62" spans="1:3" hidden="1">
      <c r="A62" s="1" t="s">
        <v>112</v>
      </c>
      <c r="B62" t="b">
        <f t="shared" si="0"/>
        <v>0</v>
      </c>
      <c r="C62" t="b">
        <f t="shared" si="1"/>
        <v>0</v>
      </c>
    </row>
    <row r="63" spans="1:3" hidden="1">
      <c r="A63" s="1" t="s">
        <v>130</v>
      </c>
      <c r="B63" t="b">
        <f t="shared" si="0"/>
        <v>0</v>
      </c>
      <c r="C63" t="b">
        <f t="shared" si="1"/>
        <v>0</v>
      </c>
    </row>
    <row r="64" spans="1:3" hidden="1">
      <c r="A64" s="1" t="s">
        <v>114</v>
      </c>
      <c r="B64" t="b">
        <f t="shared" si="0"/>
        <v>0</v>
      </c>
      <c r="C64" t="b">
        <f t="shared" si="1"/>
        <v>0</v>
      </c>
    </row>
    <row r="65" spans="1:3" hidden="1">
      <c r="A65" s="1" t="s">
        <v>115</v>
      </c>
      <c r="B65" t="b">
        <f t="shared" si="0"/>
        <v>0</v>
      </c>
      <c r="C65" t="b">
        <f t="shared" si="1"/>
        <v>0</v>
      </c>
    </row>
    <row r="66" spans="1:3" hidden="1">
      <c r="A66" s="1" t="s">
        <v>116</v>
      </c>
      <c r="B66" t="b">
        <f t="shared" si="0"/>
        <v>0</v>
      </c>
      <c r="C66" t="b">
        <f t="shared" si="1"/>
        <v>0</v>
      </c>
    </row>
    <row r="67" spans="1:3" hidden="1">
      <c r="A67" s="1" t="s">
        <v>117</v>
      </c>
      <c r="B67" t="b">
        <f t="shared" ref="B67:B130" si="2">IFERROR(FIND("type=",A67),FALSE)</f>
        <v>0</v>
      </c>
      <c r="C67" t="b">
        <f t="shared" si="1"/>
        <v>0</v>
      </c>
    </row>
    <row r="68" spans="1:3" hidden="1">
      <c r="A68" s="1" t="s">
        <v>118</v>
      </c>
      <c r="B68" t="b">
        <f t="shared" si="2"/>
        <v>0</v>
      </c>
      <c r="C68" t="b">
        <f t="shared" ref="C68:C131" si="3">IF(B68,MID(SUBSTITUTE(A68,"""&gt;",""),B68+6,99))</f>
        <v>0</v>
      </c>
    </row>
    <row r="69" spans="1:3" hidden="1">
      <c r="A69" s="1" t="s">
        <v>119</v>
      </c>
      <c r="B69" t="b">
        <f t="shared" si="2"/>
        <v>0</v>
      </c>
      <c r="C69" t="b">
        <f t="shared" si="3"/>
        <v>0</v>
      </c>
    </row>
    <row r="70" spans="1:3" hidden="1">
      <c r="A70" s="1" t="s">
        <v>120</v>
      </c>
      <c r="B70" t="b">
        <f t="shared" si="2"/>
        <v>0</v>
      </c>
      <c r="C70" t="b">
        <f t="shared" si="3"/>
        <v>0</v>
      </c>
    </row>
    <row r="71" spans="1:3" hidden="1">
      <c r="A71" s="1" t="s">
        <v>118</v>
      </c>
      <c r="B71" t="b">
        <f t="shared" si="2"/>
        <v>0</v>
      </c>
      <c r="C71" t="b">
        <f t="shared" si="3"/>
        <v>0</v>
      </c>
    </row>
    <row r="72" spans="1:3" hidden="1">
      <c r="A72" s="1" t="s">
        <v>119</v>
      </c>
      <c r="B72" t="b">
        <f t="shared" si="2"/>
        <v>0</v>
      </c>
      <c r="C72" t="b">
        <f t="shared" si="3"/>
        <v>0</v>
      </c>
    </row>
    <row r="73" spans="1:3" hidden="1">
      <c r="A73" s="1" t="s">
        <v>120</v>
      </c>
      <c r="B73" t="b">
        <f t="shared" si="2"/>
        <v>0</v>
      </c>
      <c r="C73" t="b">
        <f t="shared" si="3"/>
        <v>0</v>
      </c>
    </row>
    <row r="74" spans="1:3">
      <c r="A74" s="1" t="s">
        <v>131</v>
      </c>
      <c r="B74">
        <f t="shared" si="2"/>
        <v>29</v>
      </c>
      <c r="C74" t="str">
        <f t="shared" si="3"/>
        <v>landscape</v>
      </c>
    </row>
    <row r="75" spans="1:3" hidden="1">
      <c r="A75" s="1" t="s">
        <v>112</v>
      </c>
      <c r="B75" t="b">
        <f t="shared" si="2"/>
        <v>0</v>
      </c>
      <c r="C75" t="b">
        <f t="shared" si="3"/>
        <v>0</v>
      </c>
    </row>
    <row r="76" spans="1:3" hidden="1">
      <c r="A76" s="1" t="s">
        <v>132</v>
      </c>
      <c r="B76" t="b">
        <f t="shared" si="2"/>
        <v>0</v>
      </c>
      <c r="C76" t="b">
        <f t="shared" si="3"/>
        <v>0</v>
      </c>
    </row>
    <row r="77" spans="1:3" hidden="1">
      <c r="A77" s="1" t="s">
        <v>114</v>
      </c>
      <c r="B77" t="b">
        <f t="shared" si="2"/>
        <v>0</v>
      </c>
      <c r="C77" t="b">
        <f t="shared" si="3"/>
        <v>0</v>
      </c>
    </row>
    <row r="78" spans="1:3" hidden="1">
      <c r="A78" s="1" t="s">
        <v>133</v>
      </c>
      <c r="B78" t="b">
        <f t="shared" si="2"/>
        <v>0</v>
      </c>
      <c r="C78" t="b">
        <f t="shared" si="3"/>
        <v>0</v>
      </c>
    </row>
    <row r="79" spans="1:3" hidden="1">
      <c r="A79" s="1" t="s">
        <v>134</v>
      </c>
      <c r="B79" t="b">
        <f t="shared" si="2"/>
        <v>0</v>
      </c>
      <c r="C79" t="b">
        <f t="shared" si="3"/>
        <v>0</v>
      </c>
    </row>
    <row r="80" spans="1:3" hidden="1">
      <c r="A80" s="1" t="s">
        <v>116</v>
      </c>
      <c r="B80" t="b">
        <f t="shared" si="2"/>
        <v>0</v>
      </c>
      <c r="C80" t="b">
        <f t="shared" si="3"/>
        <v>0</v>
      </c>
    </row>
    <row r="81" spans="1:3" hidden="1">
      <c r="A81" s="1" t="s">
        <v>117</v>
      </c>
      <c r="B81" t="b">
        <f t="shared" si="2"/>
        <v>0</v>
      </c>
      <c r="C81" t="b">
        <f t="shared" si="3"/>
        <v>0</v>
      </c>
    </row>
    <row r="82" spans="1:3">
      <c r="A82" s="1" t="s">
        <v>135</v>
      </c>
      <c r="B82">
        <f t="shared" si="2"/>
        <v>29</v>
      </c>
      <c r="C82" t="str">
        <f t="shared" si="3"/>
        <v>landscape.man_made</v>
      </c>
    </row>
    <row r="83" spans="1:3" hidden="1">
      <c r="A83" s="1" t="s">
        <v>112</v>
      </c>
      <c r="B83" t="b">
        <f t="shared" si="2"/>
        <v>0</v>
      </c>
      <c r="C83" t="b">
        <f t="shared" si="3"/>
        <v>0</v>
      </c>
    </row>
    <row r="84" spans="1:3" hidden="1">
      <c r="A84" s="1" t="s">
        <v>136</v>
      </c>
      <c r="B84" t="b">
        <f t="shared" si="2"/>
        <v>0</v>
      </c>
      <c r="C84" t="b">
        <f t="shared" si="3"/>
        <v>0</v>
      </c>
    </row>
    <row r="85" spans="1:3" hidden="1">
      <c r="A85" s="1" t="s">
        <v>114</v>
      </c>
      <c r="B85" t="b">
        <f t="shared" si="2"/>
        <v>0</v>
      </c>
      <c r="C85" t="b">
        <f t="shared" si="3"/>
        <v>0</v>
      </c>
    </row>
    <row r="86" spans="1:3" hidden="1">
      <c r="A86" s="1" t="s">
        <v>115</v>
      </c>
      <c r="B86" t="b">
        <f t="shared" si="2"/>
        <v>0</v>
      </c>
      <c r="C86" t="b">
        <f t="shared" si="3"/>
        <v>0</v>
      </c>
    </row>
    <row r="87" spans="1:3" hidden="1">
      <c r="A87" s="1" t="s">
        <v>116</v>
      </c>
      <c r="B87" t="b">
        <f t="shared" si="2"/>
        <v>0</v>
      </c>
      <c r="C87" t="b">
        <f t="shared" si="3"/>
        <v>0</v>
      </c>
    </row>
    <row r="88" spans="1:3" hidden="1">
      <c r="A88" s="1" t="s">
        <v>117</v>
      </c>
      <c r="B88" t="b">
        <f t="shared" si="2"/>
        <v>0</v>
      </c>
      <c r="C88" t="b">
        <f t="shared" si="3"/>
        <v>0</v>
      </c>
    </row>
    <row r="89" spans="1:3" hidden="1">
      <c r="A89" s="1" t="s">
        <v>118</v>
      </c>
      <c r="B89" t="b">
        <f t="shared" si="2"/>
        <v>0</v>
      </c>
      <c r="C89" t="b">
        <f t="shared" si="3"/>
        <v>0</v>
      </c>
    </row>
    <row r="90" spans="1:3" hidden="1">
      <c r="A90" s="1" t="s">
        <v>119</v>
      </c>
      <c r="B90" t="b">
        <f t="shared" si="2"/>
        <v>0</v>
      </c>
      <c r="C90" t="b">
        <f t="shared" si="3"/>
        <v>0</v>
      </c>
    </row>
    <row r="91" spans="1:3" hidden="1">
      <c r="A91" s="1" t="s">
        <v>120</v>
      </c>
      <c r="B91" t="b">
        <f t="shared" si="2"/>
        <v>0</v>
      </c>
      <c r="C91" t="b">
        <f t="shared" si="3"/>
        <v>0</v>
      </c>
    </row>
    <row r="92" spans="1:3">
      <c r="A92" s="1" t="s">
        <v>137</v>
      </c>
      <c r="B92">
        <f t="shared" si="2"/>
        <v>29</v>
      </c>
      <c r="C92" t="str">
        <f t="shared" si="3"/>
        <v>landscape.natural</v>
      </c>
    </row>
    <row r="93" spans="1:3" hidden="1">
      <c r="A93" s="1" t="s">
        <v>112</v>
      </c>
      <c r="B93" t="b">
        <f t="shared" si="2"/>
        <v>0</v>
      </c>
      <c r="C93" t="b">
        <f t="shared" si="3"/>
        <v>0</v>
      </c>
    </row>
    <row r="94" spans="1:3" hidden="1">
      <c r="A94" s="1" t="s">
        <v>138</v>
      </c>
      <c r="B94" t="b">
        <f t="shared" si="2"/>
        <v>0</v>
      </c>
      <c r="C94" t="b">
        <f t="shared" si="3"/>
        <v>0</v>
      </c>
    </row>
    <row r="95" spans="1:3" hidden="1">
      <c r="A95" s="1" t="s">
        <v>114</v>
      </c>
      <c r="B95" t="b">
        <f t="shared" si="2"/>
        <v>0</v>
      </c>
      <c r="C95" t="b">
        <f t="shared" si="3"/>
        <v>0</v>
      </c>
    </row>
    <row r="96" spans="1:3" hidden="1">
      <c r="A96" s="1" t="s">
        <v>115</v>
      </c>
      <c r="B96" t="b">
        <f t="shared" si="2"/>
        <v>0</v>
      </c>
      <c r="C96" t="b">
        <f t="shared" si="3"/>
        <v>0</v>
      </c>
    </row>
    <row r="97" spans="1:3" hidden="1">
      <c r="A97" s="1" t="s">
        <v>116</v>
      </c>
      <c r="B97" t="b">
        <f t="shared" si="2"/>
        <v>0</v>
      </c>
      <c r="C97" t="b">
        <f t="shared" si="3"/>
        <v>0</v>
      </c>
    </row>
    <row r="98" spans="1:3" hidden="1">
      <c r="A98" s="1" t="s">
        <v>117</v>
      </c>
      <c r="B98" t="b">
        <f t="shared" si="2"/>
        <v>0</v>
      </c>
      <c r="C98" t="b">
        <f t="shared" si="3"/>
        <v>0</v>
      </c>
    </row>
    <row r="99" spans="1:3">
      <c r="A99" s="1" t="s">
        <v>139</v>
      </c>
      <c r="B99">
        <f t="shared" si="2"/>
        <v>29</v>
      </c>
      <c r="C99" t="str">
        <f t="shared" si="3"/>
        <v>landscape.natural.landcover</v>
      </c>
    </row>
    <row r="100" spans="1:3" hidden="1">
      <c r="A100" s="1" t="s">
        <v>112</v>
      </c>
      <c r="B100" t="b">
        <f t="shared" si="2"/>
        <v>0</v>
      </c>
      <c r="C100" t="b">
        <f t="shared" si="3"/>
        <v>0</v>
      </c>
    </row>
    <row r="101" spans="1:3" hidden="1">
      <c r="A101" s="1" t="s">
        <v>140</v>
      </c>
      <c r="B101" t="b">
        <f t="shared" si="2"/>
        <v>0</v>
      </c>
      <c r="C101" t="b">
        <f t="shared" si="3"/>
        <v>0</v>
      </c>
    </row>
    <row r="102" spans="1:3" hidden="1">
      <c r="A102" s="1" t="s">
        <v>141</v>
      </c>
      <c r="B102" t="b">
        <f t="shared" si="2"/>
        <v>0</v>
      </c>
      <c r="C102" t="b">
        <f t="shared" si="3"/>
        <v>0</v>
      </c>
    </row>
    <row r="103" spans="1:3" hidden="1">
      <c r="A103" s="1" t="s">
        <v>142</v>
      </c>
      <c r="B103" t="b">
        <f t="shared" si="2"/>
        <v>0</v>
      </c>
      <c r="C103" t="b">
        <f t="shared" si="3"/>
        <v>0</v>
      </c>
    </row>
    <row r="104" spans="1:3" hidden="1">
      <c r="A104" s="1" t="s">
        <v>143</v>
      </c>
      <c r="B104" t="b">
        <f t="shared" si="2"/>
        <v>0</v>
      </c>
      <c r="C104" t="b">
        <f t="shared" si="3"/>
        <v>0</v>
      </c>
    </row>
    <row r="105" spans="1:3" hidden="1">
      <c r="A105" s="1" t="s">
        <v>144</v>
      </c>
      <c r="B105" t="b">
        <f t="shared" si="2"/>
        <v>0</v>
      </c>
      <c r="C105" t="b">
        <f t="shared" si="3"/>
        <v>0</v>
      </c>
    </row>
    <row r="106" spans="1:3" hidden="1">
      <c r="A106" s="1" t="s">
        <v>117</v>
      </c>
      <c r="B106" t="b">
        <f t="shared" si="2"/>
        <v>0</v>
      </c>
      <c r="C106" t="b">
        <f t="shared" si="3"/>
        <v>0</v>
      </c>
    </row>
    <row r="107" spans="1:3">
      <c r="A107" s="1" t="s">
        <v>145</v>
      </c>
      <c r="B107">
        <f t="shared" si="2"/>
        <v>29</v>
      </c>
      <c r="C107" t="str">
        <f t="shared" si="3"/>
        <v>landscape.natural.terrain</v>
      </c>
    </row>
    <row r="108" spans="1:3" hidden="1">
      <c r="A108" s="1" t="s">
        <v>112</v>
      </c>
      <c r="B108" t="b">
        <f t="shared" si="2"/>
        <v>0</v>
      </c>
      <c r="C108" t="b">
        <f t="shared" si="3"/>
        <v>0</v>
      </c>
    </row>
    <row r="109" spans="1:3" hidden="1">
      <c r="A109" s="1" t="s">
        <v>146</v>
      </c>
      <c r="B109" t="b">
        <f t="shared" si="2"/>
        <v>0</v>
      </c>
      <c r="C109" t="b">
        <f t="shared" si="3"/>
        <v>0</v>
      </c>
    </row>
    <row r="110" spans="1:3" hidden="1">
      <c r="A110" s="1" t="s">
        <v>141</v>
      </c>
      <c r="B110" t="b">
        <f t="shared" si="2"/>
        <v>0</v>
      </c>
      <c r="C110" t="b">
        <f t="shared" si="3"/>
        <v>0</v>
      </c>
    </row>
    <row r="111" spans="1:3" hidden="1">
      <c r="A111" s="1" t="s">
        <v>142</v>
      </c>
      <c r="B111" t="b">
        <f t="shared" si="2"/>
        <v>0</v>
      </c>
      <c r="C111" t="b">
        <f t="shared" si="3"/>
        <v>0</v>
      </c>
    </row>
    <row r="112" spans="1:3" hidden="1">
      <c r="A112" s="1" t="s">
        <v>143</v>
      </c>
      <c r="B112" t="b">
        <f t="shared" si="2"/>
        <v>0</v>
      </c>
      <c r="C112" t="b">
        <f t="shared" si="3"/>
        <v>0</v>
      </c>
    </row>
    <row r="113" spans="1:3" hidden="1">
      <c r="A113" s="1" t="s">
        <v>144</v>
      </c>
      <c r="B113" t="b">
        <f t="shared" si="2"/>
        <v>0</v>
      </c>
      <c r="C113" t="b">
        <f t="shared" si="3"/>
        <v>0</v>
      </c>
    </row>
    <row r="114" spans="1:3" hidden="1">
      <c r="A114" s="1" t="s">
        <v>117</v>
      </c>
      <c r="B114" t="b">
        <f t="shared" si="2"/>
        <v>0</v>
      </c>
      <c r="C114" t="b">
        <f t="shared" si="3"/>
        <v>0</v>
      </c>
    </row>
    <row r="115" spans="1:3" hidden="1">
      <c r="A115" s="1" t="s">
        <v>118</v>
      </c>
      <c r="B115" t="b">
        <f t="shared" si="2"/>
        <v>0</v>
      </c>
      <c r="C115" t="b">
        <f t="shared" si="3"/>
        <v>0</v>
      </c>
    </row>
    <row r="116" spans="1:3" hidden="1">
      <c r="A116" s="1" t="s">
        <v>119</v>
      </c>
      <c r="B116" t="b">
        <f t="shared" si="2"/>
        <v>0</v>
      </c>
      <c r="C116" t="b">
        <f t="shared" si="3"/>
        <v>0</v>
      </c>
    </row>
    <row r="117" spans="1:3" hidden="1">
      <c r="A117" s="1" t="s">
        <v>120</v>
      </c>
      <c r="B117" t="b">
        <f t="shared" si="2"/>
        <v>0</v>
      </c>
      <c r="C117" t="b">
        <f t="shared" si="3"/>
        <v>0</v>
      </c>
    </row>
    <row r="118" spans="1:3" hidden="1">
      <c r="A118" s="1" t="s">
        <v>118</v>
      </c>
      <c r="B118" t="b">
        <f t="shared" si="2"/>
        <v>0</v>
      </c>
      <c r="C118" t="b">
        <f t="shared" si="3"/>
        <v>0</v>
      </c>
    </row>
    <row r="119" spans="1:3" hidden="1">
      <c r="A119" s="1" t="s">
        <v>119</v>
      </c>
      <c r="B119" t="b">
        <f t="shared" si="2"/>
        <v>0</v>
      </c>
      <c r="C119" t="b">
        <f t="shared" si="3"/>
        <v>0</v>
      </c>
    </row>
    <row r="120" spans="1:3" hidden="1">
      <c r="A120" s="1" t="s">
        <v>120</v>
      </c>
      <c r="B120" t="b">
        <f t="shared" si="2"/>
        <v>0</v>
      </c>
      <c r="C120" t="b">
        <f t="shared" si="3"/>
        <v>0</v>
      </c>
    </row>
    <row r="121" spans="1:3">
      <c r="A121" s="1" t="s">
        <v>230</v>
      </c>
      <c r="B121">
        <f t="shared" si="2"/>
        <v>29</v>
      </c>
      <c r="C121" t="str">
        <f t="shared" si="3"/>
        <v>poi</v>
      </c>
    </row>
    <row r="122" spans="1:3" hidden="1">
      <c r="A122" s="1" t="s">
        <v>112</v>
      </c>
      <c r="B122" t="b">
        <f t="shared" si="2"/>
        <v>0</v>
      </c>
      <c r="C122" t="b">
        <f t="shared" si="3"/>
        <v>0</v>
      </c>
    </row>
    <row r="123" spans="1:3" hidden="1">
      <c r="A123" s="1" t="s">
        <v>147</v>
      </c>
      <c r="B123" t="b">
        <f t="shared" si="2"/>
        <v>0</v>
      </c>
      <c r="C123" t="b">
        <f t="shared" si="3"/>
        <v>0</v>
      </c>
    </row>
    <row r="124" spans="1:3" hidden="1">
      <c r="A124" s="1" t="s">
        <v>114</v>
      </c>
      <c r="B124" t="b">
        <f t="shared" si="2"/>
        <v>0</v>
      </c>
      <c r="C124" t="b">
        <f t="shared" si="3"/>
        <v>0</v>
      </c>
    </row>
    <row r="125" spans="1:3" hidden="1">
      <c r="A125" s="1" t="s">
        <v>148</v>
      </c>
      <c r="B125" t="b">
        <f t="shared" si="2"/>
        <v>0</v>
      </c>
      <c r="C125" t="b">
        <f t="shared" si="3"/>
        <v>0</v>
      </c>
    </row>
    <row r="126" spans="1:3" hidden="1">
      <c r="A126" s="1" t="s">
        <v>149</v>
      </c>
      <c r="B126" t="b">
        <f t="shared" si="2"/>
        <v>0</v>
      </c>
      <c r="C126" t="b">
        <f t="shared" si="3"/>
        <v>0</v>
      </c>
    </row>
    <row r="127" spans="1:3" hidden="1">
      <c r="A127" s="1" t="s">
        <v>116</v>
      </c>
      <c r="B127" t="b">
        <f t="shared" si="2"/>
        <v>0</v>
      </c>
      <c r="C127" t="b">
        <f t="shared" si="3"/>
        <v>0</v>
      </c>
    </row>
    <row r="128" spans="1:3" hidden="1">
      <c r="A128" s="1" t="s">
        <v>117</v>
      </c>
      <c r="B128" t="b">
        <f t="shared" si="2"/>
        <v>0</v>
      </c>
      <c r="C128" t="b">
        <f t="shared" si="3"/>
        <v>0</v>
      </c>
    </row>
    <row r="129" spans="1:3">
      <c r="A129" s="1" t="s">
        <v>150</v>
      </c>
      <c r="B129">
        <f t="shared" si="2"/>
        <v>29</v>
      </c>
      <c r="C129" t="str">
        <f t="shared" si="3"/>
        <v>poi.attraction</v>
      </c>
    </row>
    <row r="130" spans="1:3" hidden="1">
      <c r="A130" s="1" t="s">
        <v>112</v>
      </c>
      <c r="B130" t="b">
        <f t="shared" si="2"/>
        <v>0</v>
      </c>
      <c r="C130" t="b">
        <f t="shared" si="3"/>
        <v>0</v>
      </c>
    </row>
    <row r="131" spans="1:3" hidden="1">
      <c r="A131" s="1" t="s">
        <v>151</v>
      </c>
      <c r="B131" t="b">
        <f t="shared" ref="B131:B194" si="4">IFERROR(FIND("type=",A131),FALSE)</f>
        <v>0</v>
      </c>
      <c r="C131" t="b">
        <f t="shared" si="3"/>
        <v>0</v>
      </c>
    </row>
    <row r="132" spans="1:3" hidden="1">
      <c r="A132" s="1" t="s">
        <v>114</v>
      </c>
      <c r="B132" t="b">
        <f t="shared" si="4"/>
        <v>0</v>
      </c>
      <c r="C132" t="b">
        <f t="shared" ref="C132:C195" si="5">IF(B132,MID(SUBSTITUTE(A132,"""&gt;",""),B132+6,99))</f>
        <v>0</v>
      </c>
    </row>
    <row r="133" spans="1:3" hidden="1">
      <c r="A133" s="1" t="s">
        <v>115</v>
      </c>
      <c r="B133" t="b">
        <f t="shared" si="4"/>
        <v>0</v>
      </c>
      <c r="C133" t="b">
        <f t="shared" si="5"/>
        <v>0</v>
      </c>
    </row>
    <row r="134" spans="1:3" hidden="1">
      <c r="A134" s="1" t="s">
        <v>116</v>
      </c>
      <c r="B134" t="b">
        <f t="shared" si="4"/>
        <v>0</v>
      </c>
      <c r="C134" t="b">
        <f t="shared" si="5"/>
        <v>0</v>
      </c>
    </row>
    <row r="135" spans="1:3" hidden="1">
      <c r="A135" s="1" t="s">
        <v>117</v>
      </c>
      <c r="B135" t="b">
        <f t="shared" si="4"/>
        <v>0</v>
      </c>
      <c r="C135" t="b">
        <f t="shared" si="5"/>
        <v>0</v>
      </c>
    </row>
    <row r="136" spans="1:3" hidden="1">
      <c r="A136" s="1" t="s">
        <v>118</v>
      </c>
      <c r="B136" t="b">
        <f t="shared" si="4"/>
        <v>0</v>
      </c>
      <c r="C136" t="b">
        <f t="shared" si="5"/>
        <v>0</v>
      </c>
    </row>
    <row r="137" spans="1:3" hidden="1">
      <c r="A137" s="1" t="s">
        <v>119</v>
      </c>
      <c r="B137" t="b">
        <f t="shared" si="4"/>
        <v>0</v>
      </c>
      <c r="C137" t="b">
        <f t="shared" si="5"/>
        <v>0</v>
      </c>
    </row>
    <row r="138" spans="1:3" hidden="1">
      <c r="A138" s="1" t="s">
        <v>120</v>
      </c>
      <c r="B138" t="b">
        <f t="shared" si="4"/>
        <v>0</v>
      </c>
      <c r="C138" t="b">
        <f t="shared" si="5"/>
        <v>0</v>
      </c>
    </row>
    <row r="139" spans="1:3">
      <c r="A139" s="1" t="s">
        <v>152</v>
      </c>
      <c r="B139">
        <f t="shared" si="4"/>
        <v>29</v>
      </c>
      <c r="C139" t="str">
        <f t="shared" si="5"/>
        <v>poi.business</v>
      </c>
    </row>
    <row r="140" spans="1:3" hidden="1">
      <c r="A140" s="1" t="s">
        <v>112</v>
      </c>
      <c r="B140" t="b">
        <f t="shared" si="4"/>
        <v>0</v>
      </c>
      <c r="C140" t="b">
        <f t="shared" si="5"/>
        <v>0</v>
      </c>
    </row>
    <row r="141" spans="1:3" hidden="1">
      <c r="A141" s="1" t="s">
        <v>153</v>
      </c>
      <c r="B141" t="b">
        <f t="shared" si="4"/>
        <v>0</v>
      </c>
      <c r="C141" t="b">
        <f t="shared" si="5"/>
        <v>0</v>
      </c>
    </row>
    <row r="142" spans="1:3" hidden="1">
      <c r="A142" s="1" t="s">
        <v>114</v>
      </c>
      <c r="B142" t="b">
        <f t="shared" si="4"/>
        <v>0</v>
      </c>
      <c r="C142" t="b">
        <f t="shared" si="5"/>
        <v>0</v>
      </c>
    </row>
    <row r="143" spans="1:3" hidden="1">
      <c r="A143" s="1" t="s">
        <v>115</v>
      </c>
      <c r="B143" t="b">
        <f t="shared" si="4"/>
        <v>0</v>
      </c>
      <c r="C143" t="b">
        <f t="shared" si="5"/>
        <v>0</v>
      </c>
    </row>
    <row r="144" spans="1:3" hidden="1">
      <c r="A144" s="1" t="s">
        <v>116</v>
      </c>
      <c r="B144" t="b">
        <f t="shared" si="4"/>
        <v>0</v>
      </c>
      <c r="C144" t="b">
        <f t="shared" si="5"/>
        <v>0</v>
      </c>
    </row>
    <row r="145" spans="1:3" hidden="1">
      <c r="A145" s="1" t="s">
        <v>117</v>
      </c>
      <c r="B145" t="b">
        <f t="shared" si="4"/>
        <v>0</v>
      </c>
      <c r="C145" t="b">
        <f t="shared" si="5"/>
        <v>0</v>
      </c>
    </row>
    <row r="146" spans="1:3" hidden="1">
      <c r="A146" s="1" t="s">
        <v>118</v>
      </c>
      <c r="B146" t="b">
        <f t="shared" si="4"/>
        <v>0</v>
      </c>
      <c r="C146" t="b">
        <f t="shared" si="5"/>
        <v>0</v>
      </c>
    </row>
    <row r="147" spans="1:3" hidden="1">
      <c r="A147" s="1" t="s">
        <v>119</v>
      </c>
      <c r="B147" t="b">
        <f t="shared" si="4"/>
        <v>0</v>
      </c>
      <c r="C147" t="b">
        <f t="shared" si="5"/>
        <v>0</v>
      </c>
    </row>
    <row r="148" spans="1:3" hidden="1">
      <c r="A148" s="1" t="s">
        <v>120</v>
      </c>
      <c r="B148" t="b">
        <f t="shared" si="4"/>
        <v>0</v>
      </c>
      <c r="C148" t="b">
        <f t="shared" si="5"/>
        <v>0</v>
      </c>
    </row>
    <row r="149" spans="1:3">
      <c r="A149" s="1" t="s">
        <v>154</v>
      </c>
      <c r="B149">
        <f t="shared" si="4"/>
        <v>29</v>
      </c>
      <c r="C149" t="str">
        <f t="shared" si="5"/>
        <v>poi.government</v>
      </c>
    </row>
    <row r="150" spans="1:3" hidden="1">
      <c r="A150" s="1" t="s">
        <v>112</v>
      </c>
      <c r="B150" t="b">
        <f t="shared" si="4"/>
        <v>0</v>
      </c>
      <c r="C150" t="b">
        <f t="shared" si="5"/>
        <v>0</v>
      </c>
    </row>
    <row r="151" spans="1:3" hidden="1">
      <c r="A151" s="1" t="s">
        <v>155</v>
      </c>
      <c r="B151" t="b">
        <f t="shared" si="4"/>
        <v>0</v>
      </c>
      <c r="C151" t="b">
        <f t="shared" si="5"/>
        <v>0</v>
      </c>
    </row>
    <row r="152" spans="1:3" hidden="1">
      <c r="A152" s="1" t="s">
        <v>114</v>
      </c>
      <c r="B152" t="b">
        <f t="shared" si="4"/>
        <v>0</v>
      </c>
      <c r="C152" t="b">
        <f t="shared" si="5"/>
        <v>0</v>
      </c>
    </row>
    <row r="153" spans="1:3" hidden="1">
      <c r="A153" s="1" t="s">
        <v>115</v>
      </c>
      <c r="B153" t="b">
        <f t="shared" si="4"/>
        <v>0</v>
      </c>
      <c r="C153" t="b">
        <f t="shared" si="5"/>
        <v>0</v>
      </c>
    </row>
    <row r="154" spans="1:3" hidden="1">
      <c r="A154" s="1" t="s">
        <v>116</v>
      </c>
      <c r="B154" t="b">
        <f t="shared" si="4"/>
        <v>0</v>
      </c>
      <c r="C154" t="b">
        <f t="shared" si="5"/>
        <v>0</v>
      </c>
    </row>
    <row r="155" spans="1:3" hidden="1">
      <c r="A155" s="1" t="s">
        <v>117</v>
      </c>
      <c r="B155" t="b">
        <f t="shared" si="4"/>
        <v>0</v>
      </c>
      <c r="C155" t="b">
        <f t="shared" si="5"/>
        <v>0</v>
      </c>
    </row>
    <row r="156" spans="1:3" hidden="1">
      <c r="A156" s="1" t="s">
        <v>118</v>
      </c>
      <c r="B156" t="b">
        <f t="shared" si="4"/>
        <v>0</v>
      </c>
      <c r="C156" t="b">
        <f t="shared" si="5"/>
        <v>0</v>
      </c>
    </row>
    <row r="157" spans="1:3" hidden="1">
      <c r="A157" s="1" t="s">
        <v>119</v>
      </c>
      <c r="B157" t="b">
        <f t="shared" si="4"/>
        <v>0</v>
      </c>
      <c r="C157" t="b">
        <f t="shared" si="5"/>
        <v>0</v>
      </c>
    </row>
    <row r="158" spans="1:3" hidden="1">
      <c r="A158" s="1" t="s">
        <v>120</v>
      </c>
      <c r="B158" t="b">
        <f t="shared" si="4"/>
        <v>0</v>
      </c>
      <c r="C158" t="b">
        <f t="shared" si="5"/>
        <v>0</v>
      </c>
    </row>
    <row r="159" spans="1:3">
      <c r="A159" s="1" t="s">
        <v>156</v>
      </c>
      <c r="B159">
        <f t="shared" si="4"/>
        <v>29</v>
      </c>
      <c r="C159" t="str">
        <f t="shared" si="5"/>
        <v>poi.medical</v>
      </c>
    </row>
    <row r="160" spans="1:3" hidden="1">
      <c r="A160" s="1" t="s">
        <v>112</v>
      </c>
      <c r="B160" t="b">
        <f t="shared" si="4"/>
        <v>0</v>
      </c>
      <c r="C160" t="b">
        <f t="shared" si="5"/>
        <v>0</v>
      </c>
    </row>
    <row r="161" spans="1:3" hidden="1">
      <c r="A161" s="1" t="s">
        <v>157</v>
      </c>
      <c r="B161" t="b">
        <f t="shared" si="4"/>
        <v>0</v>
      </c>
      <c r="C161" t="b">
        <f t="shared" si="5"/>
        <v>0</v>
      </c>
    </row>
    <row r="162" spans="1:3" hidden="1">
      <c r="A162" s="1" t="s">
        <v>114</v>
      </c>
      <c r="B162" t="b">
        <f t="shared" si="4"/>
        <v>0</v>
      </c>
      <c r="C162" t="b">
        <f t="shared" si="5"/>
        <v>0</v>
      </c>
    </row>
    <row r="163" spans="1:3" hidden="1">
      <c r="A163" s="1" t="s">
        <v>115</v>
      </c>
      <c r="B163" t="b">
        <f t="shared" si="4"/>
        <v>0</v>
      </c>
      <c r="C163" t="b">
        <f t="shared" si="5"/>
        <v>0</v>
      </c>
    </row>
    <row r="164" spans="1:3" hidden="1">
      <c r="A164" s="1" t="s">
        <v>116</v>
      </c>
      <c r="B164" t="b">
        <f t="shared" si="4"/>
        <v>0</v>
      </c>
      <c r="C164" t="b">
        <f t="shared" si="5"/>
        <v>0</v>
      </c>
    </row>
    <row r="165" spans="1:3" hidden="1">
      <c r="A165" s="1" t="s">
        <v>117</v>
      </c>
      <c r="B165" t="b">
        <f t="shared" si="4"/>
        <v>0</v>
      </c>
      <c r="C165" t="b">
        <f t="shared" si="5"/>
        <v>0</v>
      </c>
    </row>
    <row r="166" spans="1:3" hidden="1">
      <c r="A166" s="1" t="s">
        <v>118</v>
      </c>
      <c r="B166" t="b">
        <f t="shared" si="4"/>
        <v>0</v>
      </c>
      <c r="C166" t="b">
        <f t="shared" si="5"/>
        <v>0</v>
      </c>
    </row>
    <row r="167" spans="1:3" hidden="1">
      <c r="A167" s="1" t="s">
        <v>119</v>
      </c>
      <c r="B167" t="b">
        <f t="shared" si="4"/>
        <v>0</v>
      </c>
      <c r="C167" t="b">
        <f t="shared" si="5"/>
        <v>0</v>
      </c>
    </row>
    <row r="168" spans="1:3" hidden="1">
      <c r="A168" s="1" t="s">
        <v>120</v>
      </c>
      <c r="B168" t="b">
        <f t="shared" si="4"/>
        <v>0</v>
      </c>
      <c r="C168" t="b">
        <f t="shared" si="5"/>
        <v>0</v>
      </c>
    </row>
    <row r="169" spans="1:3">
      <c r="A169" s="1" t="s">
        <v>231</v>
      </c>
      <c r="B169">
        <f t="shared" si="4"/>
        <v>29</v>
      </c>
      <c r="C169" t="str">
        <f t="shared" si="5"/>
        <v>poi.park</v>
      </c>
    </row>
    <row r="170" spans="1:3" hidden="1">
      <c r="A170" s="1" t="s">
        <v>112</v>
      </c>
      <c r="B170" t="b">
        <f t="shared" si="4"/>
        <v>0</v>
      </c>
      <c r="C170" t="b">
        <f t="shared" si="5"/>
        <v>0</v>
      </c>
    </row>
    <row r="171" spans="1:3" hidden="1">
      <c r="A171" s="1" t="s">
        <v>158</v>
      </c>
      <c r="B171" t="b">
        <f t="shared" si="4"/>
        <v>0</v>
      </c>
      <c r="C171" t="b">
        <f t="shared" si="5"/>
        <v>0</v>
      </c>
    </row>
    <row r="172" spans="1:3" hidden="1">
      <c r="A172" s="1" t="s">
        <v>114</v>
      </c>
      <c r="B172" t="b">
        <f t="shared" si="4"/>
        <v>0</v>
      </c>
      <c r="C172" t="b">
        <f t="shared" si="5"/>
        <v>0</v>
      </c>
    </row>
    <row r="173" spans="1:3" hidden="1">
      <c r="A173" s="1" t="s">
        <v>115</v>
      </c>
      <c r="B173" t="b">
        <f t="shared" si="4"/>
        <v>0</v>
      </c>
      <c r="C173" t="b">
        <f t="shared" si="5"/>
        <v>0</v>
      </c>
    </row>
    <row r="174" spans="1:3" hidden="1">
      <c r="A174" s="1" t="s">
        <v>116</v>
      </c>
      <c r="B174" t="b">
        <f t="shared" si="4"/>
        <v>0</v>
      </c>
      <c r="C174" t="b">
        <f t="shared" si="5"/>
        <v>0</v>
      </c>
    </row>
    <row r="175" spans="1:3" hidden="1">
      <c r="A175" s="1" t="s">
        <v>117</v>
      </c>
      <c r="B175" t="b">
        <f t="shared" si="4"/>
        <v>0</v>
      </c>
      <c r="C175" t="b">
        <f t="shared" si="5"/>
        <v>0</v>
      </c>
    </row>
    <row r="176" spans="1:3" hidden="1">
      <c r="A176" s="1" t="s">
        <v>118</v>
      </c>
      <c r="B176" t="b">
        <f t="shared" si="4"/>
        <v>0</v>
      </c>
      <c r="C176" t="b">
        <f t="shared" si="5"/>
        <v>0</v>
      </c>
    </row>
    <row r="177" spans="1:3" hidden="1">
      <c r="A177" s="1" t="s">
        <v>119</v>
      </c>
      <c r="B177" t="b">
        <f t="shared" si="4"/>
        <v>0</v>
      </c>
      <c r="C177" t="b">
        <f t="shared" si="5"/>
        <v>0</v>
      </c>
    </row>
    <row r="178" spans="1:3" hidden="1">
      <c r="A178" s="1" t="s">
        <v>120</v>
      </c>
      <c r="B178" t="b">
        <f t="shared" si="4"/>
        <v>0</v>
      </c>
      <c r="C178" t="b">
        <f t="shared" si="5"/>
        <v>0</v>
      </c>
    </row>
    <row r="179" spans="1:3">
      <c r="A179" s="1" t="s">
        <v>159</v>
      </c>
      <c r="B179">
        <f t="shared" si="4"/>
        <v>29</v>
      </c>
      <c r="C179" t="str">
        <f t="shared" si="5"/>
        <v>poi.place_of_worship</v>
      </c>
    </row>
    <row r="180" spans="1:3" hidden="1">
      <c r="A180" s="1" t="s">
        <v>112</v>
      </c>
      <c r="B180" t="b">
        <f t="shared" si="4"/>
        <v>0</v>
      </c>
      <c r="C180" t="b">
        <f t="shared" si="5"/>
        <v>0</v>
      </c>
    </row>
    <row r="181" spans="1:3" hidden="1">
      <c r="A181" s="1" t="s">
        <v>160</v>
      </c>
      <c r="B181" t="b">
        <f t="shared" si="4"/>
        <v>0</v>
      </c>
      <c r="C181" t="b">
        <f t="shared" si="5"/>
        <v>0</v>
      </c>
    </row>
    <row r="182" spans="1:3" hidden="1">
      <c r="A182" s="1" t="s">
        <v>114</v>
      </c>
      <c r="B182" t="b">
        <f t="shared" si="4"/>
        <v>0</v>
      </c>
      <c r="C182" t="b">
        <f t="shared" si="5"/>
        <v>0</v>
      </c>
    </row>
    <row r="183" spans="1:3" hidden="1">
      <c r="A183" s="1" t="s">
        <v>115</v>
      </c>
      <c r="B183" t="b">
        <f t="shared" si="4"/>
        <v>0</v>
      </c>
      <c r="C183" t="b">
        <f t="shared" si="5"/>
        <v>0</v>
      </c>
    </row>
    <row r="184" spans="1:3" hidden="1">
      <c r="A184" s="1" t="s">
        <v>116</v>
      </c>
      <c r="B184" t="b">
        <f t="shared" si="4"/>
        <v>0</v>
      </c>
      <c r="C184" t="b">
        <f t="shared" si="5"/>
        <v>0</v>
      </c>
    </row>
    <row r="185" spans="1:3" hidden="1">
      <c r="A185" s="1" t="s">
        <v>117</v>
      </c>
      <c r="B185" t="b">
        <f t="shared" si="4"/>
        <v>0</v>
      </c>
      <c r="C185" t="b">
        <f t="shared" si="5"/>
        <v>0</v>
      </c>
    </row>
    <row r="186" spans="1:3" hidden="1">
      <c r="A186" s="1" t="s">
        <v>118</v>
      </c>
      <c r="B186" t="b">
        <f t="shared" si="4"/>
        <v>0</v>
      </c>
      <c r="C186" t="b">
        <f t="shared" si="5"/>
        <v>0</v>
      </c>
    </row>
    <row r="187" spans="1:3" hidden="1">
      <c r="A187" s="1" t="s">
        <v>119</v>
      </c>
      <c r="B187" t="b">
        <f t="shared" si="4"/>
        <v>0</v>
      </c>
      <c r="C187" t="b">
        <f t="shared" si="5"/>
        <v>0</v>
      </c>
    </row>
    <row r="188" spans="1:3" hidden="1">
      <c r="A188" s="1" t="s">
        <v>120</v>
      </c>
      <c r="B188" t="b">
        <f t="shared" si="4"/>
        <v>0</v>
      </c>
      <c r="C188" t="b">
        <f t="shared" si="5"/>
        <v>0</v>
      </c>
    </row>
    <row r="189" spans="1:3">
      <c r="A189" s="1" t="s">
        <v>161</v>
      </c>
      <c r="B189">
        <f t="shared" si="4"/>
        <v>29</v>
      </c>
      <c r="C189" t="str">
        <f t="shared" si="5"/>
        <v>poi.school</v>
      </c>
    </row>
    <row r="190" spans="1:3" hidden="1">
      <c r="A190" s="1" t="s">
        <v>112</v>
      </c>
      <c r="B190" t="b">
        <f t="shared" si="4"/>
        <v>0</v>
      </c>
      <c r="C190" t="b">
        <f t="shared" si="5"/>
        <v>0</v>
      </c>
    </row>
    <row r="191" spans="1:3" hidden="1">
      <c r="A191" s="1" t="s">
        <v>162</v>
      </c>
      <c r="B191" t="b">
        <f t="shared" si="4"/>
        <v>0</v>
      </c>
      <c r="C191" t="b">
        <f t="shared" si="5"/>
        <v>0</v>
      </c>
    </row>
    <row r="192" spans="1:3" hidden="1">
      <c r="A192" s="1" t="s">
        <v>114</v>
      </c>
      <c r="B192" t="b">
        <f t="shared" si="4"/>
        <v>0</v>
      </c>
      <c r="C192" t="b">
        <f t="shared" si="5"/>
        <v>0</v>
      </c>
    </row>
    <row r="193" spans="1:3" hidden="1">
      <c r="A193" s="1" t="s">
        <v>115</v>
      </c>
      <c r="B193" t="b">
        <f t="shared" si="4"/>
        <v>0</v>
      </c>
      <c r="C193" t="b">
        <f t="shared" si="5"/>
        <v>0</v>
      </c>
    </row>
    <row r="194" spans="1:3" hidden="1">
      <c r="A194" s="1" t="s">
        <v>116</v>
      </c>
      <c r="B194" t="b">
        <f t="shared" si="4"/>
        <v>0</v>
      </c>
      <c r="C194" t="b">
        <f t="shared" si="5"/>
        <v>0</v>
      </c>
    </row>
    <row r="195" spans="1:3" hidden="1">
      <c r="A195" s="1" t="s">
        <v>117</v>
      </c>
      <c r="B195" t="b">
        <f t="shared" ref="B195:B258" si="6">IFERROR(FIND("type=",A195),FALSE)</f>
        <v>0</v>
      </c>
      <c r="C195" t="b">
        <f t="shared" si="5"/>
        <v>0</v>
      </c>
    </row>
    <row r="196" spans="1:3" hidden="1">
      <c r="A196" s="1" t="s">
        <v>118</v>
      </c>
      <c r="B196" t="b">
        <f t="shared" si="6"/>
        <v>0</v>
      </c>
      <c r="C196" t="b">
        <f t="shared" ref="C196:C259" si="7">IF(B196,MID(SUBSTITUTE(A196,"""&gt;",""),B196+6,99))</f>
        <v>0</v>
      </c>
    </row>
    <row r="197" spans="1:3" hidden="1">
      <c r="A197" s="1" t="s">
        <v>119</v>
      </c>
      <c r="B197" t="b">
        <f t="shared" si="6"/>
        <v>0</v>
      </c>
      <c r="C197" t="b">
        <f t="shared" si="7"/>
        <v>0</v>
      </c>
    </row>
    <row r="198" spans="1:3" hidden="1">
      <c r="A198" s="1" t="s">
        <v>120</v>
      </c>
      <c r="B198" t="b">
        <f t="shared" si="6"/>
        <v>0</v>
      </c>
      <c r="C198" t="b">
        <f t="shared" si="7"/>
        <v>0</v>
      </c>
    </row>
    <row r="199" spans="1:3">
      <c r="A199" s="1" t="s">
        <v>163</v>
      </c>
      <c r="B199">
        <f t="shared" si="6"/>
        <v>29</v>
      </c>
      <c r="C199" t="str">
        <f t="shared" si="7"/>
        <v>poi.sports_complex</v>
      </c>
    </row>
    <row r="200" spans="1:3" hidden="1">
      <c r="A200" s="1" t="s">
        <v>112</v>
      </c>
      <c r="B200" t="b">
        <f t="shared" si="6"/>
        <v>0</v>
      </c>
      <c r="C200" t="b">
        <f t="shared" si="7"/>
        <v>0</v>
      </c>
    </row>
    <row r="201" spans="1:3" hidden="1">
      <c r="A201" s="1" t="s">
        <v>164</v>
      </c>
      <c r="B201" t="b">
        <f t="shared" si="6"/>
        <v>0</v>
      </c>
      <c r="C201" t="b">
        <f t="shared" si="7"/>
        <v>0</v>
      </c>
    </row>
    <row r="202" spans="1:3" hidden="1">
      <c r="A202" s="1" t="s">
        <v>114</v>
      </c>
      <c r="B202" t="b">
        <f t="shared" si="6"/>
        <v>0</v>
      </c>
      <c r="C202" t="b">
        <f t="shared" si="7"/>
        <v>0</v>
      </c>
    </row>
    <row r="203" spans="1:3" hidden="1">
      <c r="A203" s="1" t="s">
        <v>115</v>
      </c>
      <c r="B203" t="b">
        <f t="shared" si="6"/>
        <v>0</v>
      </c>
      <c r="C203" t="b">
        <f t="shared" si="7"/>
        <v>0</v>
      </c>
    </row>
    <row r="204" spans="1:3" hidden="1">
      <c r="A204" s="1" t="s">
        <v>116</v>
      </c>
      <c r="B204" t="b">
        <f t="shared" si="6"/>
        <v>0</v>
      </c>
      <c r="C204" t="b">
        <f t="shared" si="7"/>
        <v>0</v>
      </c>
    </row>
    <row r="205" spans="1:3" hidden="1">
      <c r="A205" s="1" t="s">
        <v>117</v>
      </c>
      <c r="B205" t="b">
        <f t="shared" si="6"/>
        <v>0</v>
      </c>
      <c r="C205" t="b">
        <f t="shared" si="7"/>
        <v>0</v>
      </c>
    </row>
    <row r="206" spans="1:3" hidden="1">
      <c r="A206" s="1" t="s">
        <v>118</v>
      </c>
      <c r="B206" t="b">
        <f t="shared" si="6"/>
        <v>0</v>
      </c>
      <c r="C206" t="b">
        <f t="shared" si="7"/>
        <v>0</v>
      </c>
    </row>
    <row r="207" spans="1:3" hidden="1">
      <c r="A207" s="1" t="s">
        <v>119</v>
      </c>
      <c r="B207" t="b">
        <f t="shared" si="6"/>
        <v>0</v>
      </c>
      <c r="C207" t="b">
        <f t="shared" si="7"/>
        <v>0</v>
      </c>
    </row>
    <row r="208" spans="1:3" hidden="1">
      <c r="A208" s="1" t="s">
        <v>120</v>
      </c>
      <c r="B208" t="b">
        <f t="shared" si="6"/>
        <v>0</v>
      </c>
      <c r="C208" t="b">
        <f t="shared" si="7"/>
        <v>0</v>
      </c>
    </row>
    <row r="209" spans="1:3" hidden="1">
      <c r="A209" s="1" t="s">
        <v>118</v>
      </c>
      <c r="B209" t="b">
        <f t="shared" si="6"/>
        <v>0</v>
      </c>
      <c r="C209" t="b">
        <f t="shared" si="7"/>
        <v>0</v>
      </c>
    </row>
    <row r="210" spans="1:3" hidden="1">
      <c r="A210" s="1" t="s">
        <v>119</v>
      </c>
      <c r="B210" t="b">
        <f t="shared" si="6"/>
        <v>0</v>
      </c>
      <c r="C210" t="b">
        <f t="shared" si="7"/>
        <v>0</v>
      </c>
    </row>
    <row r="211" spans="1:3" hidden="1">
      <c r="A211" s="1" t="s">
        <v>120</v>
      </c>
      <c r="B211" t="b">
        <f t="shared" si="6"/>
        <v>0</v>
      </c>
      <c r="C211" t="b">
        <f t="shared" si="7"/>
        <v>0</v>
      </c>
    </row>
    <row r="212" spans="1:3">
      <c r="A212" s="1" t="s">
        <v>232</v>
      </c>
      <c r="B212">
        <f t="shared" si="6"/>
        <v>29</v>
      </c>
      <c r="C212" t="str">
        <f t="shared" si="7"/>
        <v>road</v>
      </c>
    </row>
    <row r="213" spans="1:3" hidden="1">
      <c r="A213" s="1" t="s">
        <v>112</v>
      </c>
      <c r="B213" t="b">
        <f t="shared" si="6"/>
        <v>0</v>
      </c>
      <c r="C213" t="b">
        <f t="shared" si="7"/>
        <v>0</v>
      </c>
    </row>
    <row r="214" spans="1:3" hidden="1">
      <c r="A214" s="1" t="s">
        <v>165</v>
      </c>
      <c r="B214" t="b">
        <f t="shared" si="6"/>
        <v>0</v>
      </c>
      <c r="C214" t="b">
        <f t="shared" si="7"/>
        <v>0</v>
      </c>
    </row>
    <row r="215" spans="1:3" hidden="1">
      <c r="A215" s="1" t="s">
        <v>114</v>
      </c>
      <c r="B215" t="b">
        <f t="shared" si="6"/>
        <v>0</v>
      </c>
      <c r="C215" t="b">
        <f t="shared" si="7"/>
        <v>0</v>
      </c>
    </row>
    <row r="216" spans="1:3" hidden="1">
      <c r="A216" s="1" t="s">
        <v>166</v>
      </c>
      <c r="B216" t="b">
        <f t="shared" si="6"/>
        <v>0</v>
      </c>
      <c r="C216" t="b">
        <f t="shared" si="7"/>
        <v>0</v>
      </c>
    </row>
    <row r="217" spans="1:3" hidden="1">
      <c r="A217" s="1" t="s">
        <v>167</v>
      </c>
      <c r="B217" t="b">
        <f t="shared" si="6"/>
        <v>0</v>
      </c>
      <c r="C217" t="b">
        <f t="shared" si="7"/>
        <v>0</v>
      </c>
    </row>
    <row r="218" spans="1:3" hidden="1">
      <c r="A218" s="1" t="s">
        <v>116</v>
      </c>
      <c r="B218" t="b">
        <f t="shared" si="6"/>
        <v>0</v>
      </c>
      <c r="C218" t="b">
        <f t="shared" si="7"/>
        <v>0</v>
      </c>
    </row>
    <row r="219" spans="1:3" hidden="1">
      <c r="A219" s="1" t="s">
        <v>117</v>
      </c>
      <c r="B219" t="b">
        <f t="shared" si="6"/>
        <v>0</v>
      </c>
      <c r="C219" t="b">
        <f t="shared" si="7"/>
        <v>0</v>
      </c>
    </row>
    <row r="220" spans="1:3">
      <c r="A220" s="1" t="s">
        <v>225</v>
      </c>
      <c r="B220">
        <f t="shared" si="6"/>
        <v>29</v>
      </c>
      <c r="C220" t="str">
        <f t="shared" si="7"/>
        <v>road.highway</v>
      </c>
    </row>
    <row r="221" spans="1:3" hidden="1">
      <c r="A221" s="1" t="s">
        <v>112</v>
      </c>
      <c r="B221" t="b">
        <f t="shared" si="6"/>
        <v>0</v>
      </c>
      <c r="C221" t="b">
        <f t="shared" si="7"/>
        <v>0</v>
      </c>
    </row>
    <row r="222" spans="1:3" hidden="1">
      <c r="A222" s="1" t="s">
        <v>168</v>
      </c>
      <c r="B222" t="b">
        <f t="shared" si="6"/>
        <v>0</v>
      </c>
      <c r="C222" t="b">
        <f t="shared" si="7"/>
        <v>0</v>
      </c>
    </row>
    <row r="223" spans="1:3" hidden="1">
      <c r="A223" s="1" t="s">
        <v>114</v>
      </c>
      <c r="B223" t="b">
        <f t="shared" si="6"/>
        <v>0</v>
      </c>
      <c r="C223" t="b">
        <f t="shared" si="7"/>
        <v>0</v>
      </c>
    </row>
    <row r="224" spans="1:3" hidden="1">
      <c r="A224" s="1" t="s">
        <v>115</v>
      </c>
      <c r="B224" t="b">
        <f t="shared" si="6"/>
        <v>0</v>
      </c>
      <c r="C224" t="b">
        <f t="shared" si="7"/>
        <v>0</v>
      </c>
    </row>
    <row r="225" spans="1:3" hidden="1">
      <c r="A225" s="1" t="s">
        <v>116</v>
      </c>
      <c r="B225" t="b">
        <f t="shared" si="6"/>
        <v>0</v>
      </c>
      <c r="C225" t="b">
        <f t="shared" si="7"/>
        <v>0</v>
      </c>
    </row>
    <row r="226" spans="1:3" hidden="1">
      <c r="A226" s="1" t="s">
        <v>117</v>
      </c>
      <c r="B226" t="b">
        <f t="shared" si="6"/>
        <v>0</v>
      </c>
      <c r="C226" t="b">
        <f t="shared" si="7"/>
        <v>0</v>
      </c>
    </row>
    <row r="227" spans="1:3">
      <c r="A227" s="1" t="s">
        <v>224</v>
      </c>
      <c r="B227">
        <f t="shared" si="6"/>
        <v>29</v>
      </c>
      <c r="C227" t="str">
        <f t="shared" si="7"/>
        <v>road.highway.controlled_access</v>
      </c>
    </row>
    <row r="228" spans="1:3" hidden="1">
      <c r="A228" s="1" t="s">
        <v>112</v>
      </c>
      <c r="B228" t="b">
        <f t="shared" si="6"/>
        <v>0</v>
      </c>
      <c r="C228" t="b">
        <f t="shared" si="7"/>
        <v>0</v>
      </c>
    </row>
    <row r="229" spans="1:3" hidden="1">
      <c r="A229" s="1" t="s">
        <v>169</v>
      </c>
      <c r="B229" t="b">
        <f t="shared" si="6"/>
        <v>0</v>
      </c>
      <c r="C229" t="b">
        <f t="shared" si="7"/>
        <v>0</v>
      </c>
    </row>
    <row r="230" spans="1:3" hidden="1">
      <c r="A230" s="1" t="s">
        <v>141</v>
      </c>
      <c r="B230" t="b">
        <f t="shared" si="6"/>
        <v>0</v>
      </c>
      <c r="C230" t="b">
        <f t="shared" si="7"/>
        <v>0</v>
      </c>
    </row>
    <row r="231" spans="1:3" hidden="1">
      <c r="A231" s="1" t="s">
        <v>142</v>
      </c>
      <c r="B231" t="b">
        <f t="shared" si="6"/>
        <v>0</v>
      </c>
      <c r="C231" t="b">
        <f t="shared" si="7"/>
        <v>0</v>
      </c>
    </row>
    <row r="232" spans="1:3" hidden="1">
      <c r="A232" s="1" t="s">
        <v>143</v>
      </c>
      <c r="B232" t="b">
        <f t="shared" si="6"/>
        <v>0</v>
      </c>
      <c r="C232" t="b">
        <f t="shared" si="7"/>
        <v>0</v>
      </c>
    </row>
    <row r="233" spans="1:3" hidden="1">
      <c r="A233" s="1" t="s">
        <v>144</v>
      </c>
      <c r="B233" t="b">
        <f t="shared" si="6"/>
        <v>0</v>
      </c>
      <c r="C233" t="b">
        <f t="shared" si="7"/>
        <v>0</v>
      </c>
    </row>
    <row r="234" spans="1:3" hidden="1">
      <c r="A234" s="1" t="s">
        <v>117</v>
      </c>
      <c r="B234" t="b">
        <f t="shared" si="6"/>
        <v>0</v>
      </c>
      <c r="C234" t="b">
        <f t="shared" si="7"/>
        <v>0</v>
      </c>
    </row>
    <row r="235" spans="1:3" hidden="1">
      <c r="A235" s="1" t="s">
        <v>118</v>
      </c>
      <c r="B235" t="b">
        <f t="shared" si="6"/>
        <v>0</v>
      </c>
      <c r="C235" t="b">
        <f t="shared" si="7"/>
        <v>0</v>
      </c>
    </row>
    <row r="236" spans="1:3" hidden="1">
      <c r="A236" s="1" t="s">
        <v>119</v>
      </c>
      <c r="B236" t="b">
        <f t="shared" si="6"/>
        <v>0</v>
      </c>
      <c r="C236" t="b">
        <f t="shared" si="7"/>
        <v>0</v>
      </c>
    </row>
    <row r="237" spans="1:3" hidden="1">
      <c r="A237" s="1" t="s">
        <v>120</v>
      </c>
      <c r="B237" t="b">
        <f t="shared" si="6"/>
        <v>0</v>
      </c>
      <c r="C237" t="b">
        <f t="shared" si="7"/>
        <v>0</v>
      </c>
    </row>
    <row r="238" spans="1:3">
      <c r="A238" s="1" t="s">
        <v>223</v>
      </c>
      <c r="B238">
        <f t="shared" si="6"/>
        <v>29</v>
      </c>
      <c r="C238" t="str">
        <f t="shared" si="7"/>
        <v>road.arterial</v>
      </c>
    </row>
    <row r="239" spans="1:3" hidden="1">
      <c r="A239" s="1" t="s">
        <v>112</v>
      </c>
      <c r="B239" t="b">
        <f t="shared" si="6"/>
        <v>0</v>
      </c>
      <c r="C239" t="b">
        <f t="shared" si="7"/>
        <v>0</v>
      </c>
    </row>
    <row r="240" spans="1:3" hidden="1">
      <c r="A240" s="1" t="s">
        <v>170</v>
      </c>
      <c r="B240" t="b">
        <f t="shared" si="6"/>
        <v>0</v>
      </c>
      <c r="C240" t="b">
        <f t="shared" si="7"/>
        <v>0</v>
      </c>
    </row>
    <row r="241" spans="1:3" hidden="1">
      <c r="A241" s="1" t="s">
        <v>114</v>
      </c>
      <c r="B241" t="b">
        <f t="shared" si="6"/>
        <v>0</v>
      </c>
      <c r="C241" t="b">
        <f t="shared" si="7"/>
        <v>0</v>
      </c>
    </row>
    <row r="242" spans="1:3" hidden="1">
      <c r="A242" s="1" t="s">
        <v>115</v>
      </c>
      <c r="B242" t="b">
        <f t="shared" si="6"/>
        <v>0</v>
      </c>
      <c r="C242" t="b">
        <f t="shared" si="7"/>
        <v>0</v>
      </c>
    </row>
    <row r="243" spans="1:3" hidden="1">
      <c r="A243" s="1" t="s">
        <v>116</v>
      </c>
      <c r="B243" t="b">
        <f t="shared" si="6"/>
        <v>0</v>
      </c>
      <c r="C243" t="b">
        <f t="shared" si="7"/>
        <v>0</v>
      </c>
    </row>
    <row r="244" spans="1:3" hidden="1">
      <c r="A244" s="1" t="s">
        <v>117</v>
      </c>
      <c r="B244" t="b">
        <f t="shared" si="6"/>
        <v>0</v>
      </c>
      <c r="C244" t="b">
        <f t="shared" si="7"/>
        <v>0</v>
      </c>
    </row>
    <row r="245" spans="1:3" hidden="1">
      <c r="A245" s="1" t="s">
        <v>118</v>
      </c>
      <c r="B245" t="b">
        <f t="shared" si="6"/>
        <v>0</v>
      </c>
      <c r="C245" t="b">
        <f t="shared" si="7"/>
        <v>0</v>
      </c>
    </row>
    <row r="246" spans="1:3" hidden="1">
      <c r="A246" s="1" t="s">
        <v>119</v>
      </c>
      <c r="B246" t="b">
        <f t="shared" si="6"/>
        <v>0</v>
      </c>
      <c r="C246" t="b">
        <f t="shared" si="7"/>
        <v>0</v>
      </c>
    </row>
    <row r="247" spans="1:3" hidden="1">
      <c r="A247" s="1" t="s">
        <v>120</v>
      </c>
      <c r="B247" t="b">
        <f t="shared" si="6"/>
        <v>0</v>
      </c>
      <c r="C247" t="b">
        <f t="shared" si="7"/>
        <v>0</v>
      </c>
    </row>
    <row r="248" spans="1:3">
      <c r="A248" s="1" t="s">
        <v>222</v>
      </c>
      <c r="B248">
        <f t="shared" si="6"/>
        <v>29</v>
      </c>
      <c r="C248" t="str">
        <f t="shared" si="7"/>
        <v>road.local</v>
      </c>
    </row>
    <row r="249" spans="1:3" hidden="1">
      <c r="A249" s="1" t="s">
        <v>112</v>
      </c>
      <c r="B249" t="b">
        <f t="shared" si="6"/>
        <v>0</v>
      </c>
      <c r="C249" t="b">
        <f t="shared" si="7"/>
        <v>0</v>
      </c>
    </row>
    <row r="250" spans="1:3" hidden="1">
      <c r="A250" s="1" t="s">
        <v>171</v>
      </c>
      <c r="B250" t="b">
        <f t="shared" si="6"/>
        <v>0</v>
      </c>
      <c r="C250" t="b">
        <f t="shared" si="7"/>
        <v>0</v>
      </c>
    </row>
    <row r="251" spans="1:3" hidden="1">
      <c r="A251" s="1" t="s">
        <v>114</v>
      </c>
      <c r="B251" t="b">
        <f t="shared" si="6"/>
        <v>0</v>
      </c>
      <c r="C251" t="b">
        <f t="shared" si="7"/>
        <v>0</v>
      </c>
    </row>
    <row r="252" spans="1:3" hidden="1">
      <c r="A252" s="1" t="s">
        <v>115</v>
      </c>
      <c r="B252" t="b">
        <f t="shared" si="6"/>
        <v>0</v>
      </c>
      <c r="C252" t="b">
        <f t="shared" si="7"/>
        <v>0</v>
      </c>
    </row>
    <row r="253" spans="1:3" hidden="1">
      <c r="A253" s="1" t="s">
        <v>116</v>
      </c>
      <c r="B253" t="b">
        <f t="shared" si="6"/>
        <v>0</v>
      </c>
      <c r="C253" t="b">
        <f t="shared" si="7"/>
        <v>0</v>
      </c>
    </row>
    <row r="254" spans="1:3" hidden="1">
      <c r="A254" s="1" t="s">
        <v>117</v>
      </c>
      <c r="B254" t="b">
        <f t="shared" si="6"/>
        <v>0</v>
      </c>
      <c r="C254" t="b">
        <f t="shared" si="7"/>
        <v>0</v>
      </c>
    </row>
    <row r="255" spans="1:3" hidden="1">
      <c r="A255" s="1" t="s">
        <v>118</v>
      </c>
      <c r="B255" t="b">
        <f t="shared" si="6"/>
        <v>0</v>
      </c>
      <c r="C255" t="b">
        <f t="shared" si="7"/>
        <v>0</v>
      </c>
    </row>
    <row r="256" spans="1:3" hidden="1">
      <c r="A256" s="1" t="s">
        <v>119</v>
      </c>
      <c r="B256" t="b">
        <f t="shared" si="6"/>
        <v>0</v>
      </c>
      <c r="C256" t="b">
        <f t="shared" si="7"/>
        <v>0</v>
      </c>
    </row>
    <row r="257" spans="1:3" hidden="1">
      <c r="A257" s="1" t="s">
        <v>120</v>
      </c>
      <c r="B257" t="b">
        <f t="shared" si="6"/>
        <v>0</v>
      </c>
      <c r="C257" t="b">
        <f t="shared" si="7"/>
        <v>0</v>
      </c>
    </row>
    <row r="258" spans="1:3" hidden="1">
      <c r="A258" s="1" t="s">
        <v>118</v>
      </c>
      <c r="B258" t="b">
        <f t="shared" si="6"/>
        <v>0</v>
      </c>
      <c r="C258" t="b">
        <f t="shared" si="7"/>
        <v>0</v>
      </c>
    </row>
    <row r="259" spans="1:3" hidden="1">
      <c r="A259" s="1" t="s">
        <v>119</v>
      </c>
      <c r="B259" t="b">
        <f t="shared" ref="B259:B322" si="8">IFERROR(FIND("type=",A259),FALSE)</f>
        <v>0</v>
      </c>
      <c r="C259" t="b">
        <f t="shared" si="7"/>
        <v>0</v>
      </c>
    </row>
    <row r="260" spans="1:3" hidden="1">
      <c r="A260" s="1" t="s">
        <v>120</v>
      </c>
      <c r="B260" t="b">
        <f t="shared" si="8"/>
        <v>0</v>
      </c>
      <c r="C260" t="b">
        <f t="shared" ref="C260:C323" si="9">IF(B260,MID(SUBSTITUTE(A260,"""&gt;",""),B260+6,99))</f>
        <v>0</v>
      </c>
    </row>
    <row r="261" spans="1:3">
      <c r="A261" s="1" t="s">
        <v>221</v>
      </c>
      <c r="B261">
        <f t="shared" si="8"/>
        <v>29</v>
      </c>
      <c r="C261" t="str">
        <f t="shared" si="9"/>
        <v>transit</v>
      </c>
    </row>
    <row r="262" spans="1:3" hidden="1">
      <c r="A262" s="1" t="s">
        <v>112</v>
      </c>
      <c r="B262" t="b">
        <f t="shared" si="8"/>
        <v>0</v>
      </c>
      <c r="C262" t="b">
        <f t="shared" si="9"/>
        <v>0</v>
      </c>
    </row>
    <row r="263" spans="1:3" hidden="1">
      <c r="A263" s="1" t="s">
        <v>172</v>
      </c>
      <c r="B263" t="b">
        <f t="shared" si="8"/>
        <v>0</v>
      </c>
      <c r="C263" t="b">
        <f t="shared" si="9"/>
        <v>0</v>
      </c>
    </row>
    <row r="264" spans="1:3" hidden="1">
      <c r="A264" s="1" t="s">
        <v>114</v>
      </c>
      <c r="B264" t="b">
        <f t="shared" si="8"/>
        <v>0</v>
      </c>
      <c r="C264" t="b">
        <f t="shared" si="9"/>
        <v>0</v>
      </c>
    </row>
    <row r="265" spans="1:3" hidden="1">
      <c r="A265" s="1" t="s">
        <v>173</v>
      </c>
      <c r="B265" t="b">
        <f t="shared" si="8"/>
        <v>0</v>
      </c>
      <c r="C265" t="b">
        <f t="shared" si="9"/>
        <v>0</v>
      </c>
    </row>
    <row r="266" spans="1:3" hidden="1">
      <c r="A266" s="1" t="s">
        <v>174</v>
      </c>
      <c r="B266" t="b">
        <f t="shared" si="8"/>
        <v>0</v>
      </c>
      <c r="C266" t="b">
        <f t="shared" si="9"/>
        <v>0</v>
      </c>
    </row>
    <row r="267" spans="1:3" hidden="1">
      <c r="A267" s="1" t="s">
        <v>116</v>
      </c>
      <c r="B267" t="b">
        <f t="shared" si="8"/>
        <v>0</v>
      </c>
      <c r="C267" t="b">
        <f t="shared" si="9"/>
        <v>0</v>
      </c>
    </row>
    <row r="268" spans="1:3" hidden="1">
      <c r="A268" s="1" t="s">
        <v>117</v>
      </c>
      <c r="B268" t="b">
        <f t="shared" si="8"/>
        <v>0</v>
      </c>
      <c r="C268" t="b">
        <f t="shared" si="9"/>
        <v>0</v>
      </c>
    </row>
    <row r="269" spans="1:3">
      <c r="A269" s="1" t="s">
        <v>175</v>
      </c>
      <c r="B269">
        <f t="shared" si="8"/>
        <v>29</v>
      </c>
      <c r="C269" t="str">
        <f t="shared" si="9"/>
        <v>transit.line</v>
      </c>
    </row>
    <row r="270" spans="1:3" hidden="1">
      <c r="A270" s="1" t="s">
        <v>112</v>
      </c>
      <c r="B270" t="b">
        <f t="shared" si="8"/>
        <v>0</v>
      </c>
      <c r="C270" t="b">
        <f t="shared" si="9"/>
        <v>0</v>
      </c>
    </row>
    <row r="271" spans="1:3" hidden="1">
      <c r="A271" s="1" t="s">
        <v>176</v>
      </c>
      <c r="B271" t="b">
        <f t="shared" si="8"/>
        <v>0</v>
      </c>
      <c r="C271" t="b">
        <f t="shared" si="9"/>
        <v>0</v>
      </c>
    </row>
    <row r="272" spans="1:3" hidden="1">
      <c r="A272" s="1" t="s">
        <v>114</v>
      </c>
      <c r="B272" t="b">
        <f t="shared" si="8"/>
        <v>0</v>
      </c>
      <c r="C272" t="b">
        <f t="shared" si="9"/>
        <v>0</v>
      </c>
    </row>
    <row r="273" spans="1:3" hidden="1">
      <c r="A273" s="1" t="s">
        <v>115</v>
      </c>
      <c r="B273" t="b">
        <f t="shared" si="8"/>
        <v>0</v>
      </c>
      <c r="C273" t="b">
        <f t="shared" si="9"/>
        <v>0</v>
      </c>
    </row>
    <row r="274" spans="1:3" hidden="1">
      <c r="A274" s="1" t="s">
        <v>116</v>
      </c>
      <c r="B274" t="b">
        <f t="shared" si="8"/>
        <v>0</v>
      </c>
      <c r="C274" t="b">
        <f t="shared" si="9"/>
        <v>0</v>
      </c>
    </row>
    <row r="275" spans="1:3" hidden="1">
      <c r="A275" s="1" t="s">
        <v>117</v>
      </c>
      <c r="B275" t="b">
        <f t="shared" si="8"/>
        <v>0</v>
      </c>
      <c r="C275" t="b">
        <f t="shared" si="9"/>
        <v>0</v>
      </c>
    </row>
    <row r="276" spans="1:3" hidden="1">
      <c r="A276" s="1" t="s">
        <v>118</v>
      </c>
      <c r="B276" t="b">
        <f t="shared" si="8"/>
        <v>0</v>
      </c>
      <c r="C276" t="b">
        <f t="shared" si="9"/>
        <v>0</v>
      </c>
    </row>
    <row r="277" spans="1:3" hidden="1">
      <c r="A277" s="1" t="s">
        <v>119</v>
      </c>
      <c r="B277" t="b">
        <f t="shared" si="8"/>
        <v>0</v>
      </c>
      <c r="C277" t="b">
        <f t="shared" si="9"/>
        <v>0</v>
      </c>
    </row>
    <row r="278" spans="1:3" hidden="1">
      <c r="A278" s="1" t="s">
        <v>120</v>
      </c>
      <c r="B278" t="b">
        <f t="shared" si="8"/>
        <v>0</v>
      </c>
      <c r="C278" t="b">
        <f t="shared" si="9"/>
        <v>0</v>
      </c>
    </row>
    <row r="279" spans="1:3">
      <c r="A279" s="1" t="s">
        <v>177</v>
      </c>
      <c r="B279">
        <f t="shared" si="8"/>
        <v>29</v>
      </c>
      <c r="C279" t="str">
        <f t="shared" si="9"/>
        <v>transit.station</v>
      </c>
    </row>
    <row r="280" spans="1:3" hidden="1">
      <c r="A280" s="1" t="s">
        <v>112</v>
      </c>
      <c r="B280" t="b">
        <f t="shared" si="8"/>
        <v>0</v>
      </c>
      <c r="C280" t="b">
        <f t="shared" si="9"/>
        <v>0</v>
      </c>
    </row>
    <row r="281" spans="1:3" hidden="1">
      <c r="A281" s="1" t="s">
        <v>178</v>
      </c>
      <c r="B281" t="b">
        <f t="shared" si="8"/>
        <v>0</v>
      </c>
      <c r="C281" t="b">
        <f t="shared" si="9"/>
        <v>0</v>
      </c>
    </row>
    <row r="282" spans="1:3" hidden="1">
      <c r="A282" s="1" t="s">
        <v>114</v>
      </c>
      <c r="B282" t="b">
        <f t="shared" si="8"/>
        <v>0</v>
      </c>
      <c r="C282" t="b">
        <f t="shared" si="9"/>
        <v>0</v>
      </c>
    </row>
    <row r="283" spans="1:3" hidden="1">
      <c r="A283" s="1" t="s">
        <v>115</v>
      </c>
      <c r="B283" t="b">
        <f t="shared" si="8"/>
        <v>0</v>
      </c>
      <c r="C283" t="b">
        <f t="shared" si="9"/>
        <v>0</v>
      </c>
    </row>
    <row r="284" spans="1:3" hidden="1">
      <c r="A284" s="1" t="s">
        <v>116</v>
      </c>
      <c r="B284" t="b">
        <f t="shared" si="8"/>
        <v>0</v>
      </c>
      <c r="C284" t="b">
        <f t="shared" si="9"/>
        <v>0</v>
      </c>
    </row>
    <row r="285" spans="1:3" hidden="1">
      <c r="A285" s="1" t="s">
        <v>117</v>
      </c>
      <c r="B285" t="b">
        <f t="shared" si="8"/>
        <v>0</v>
      </c>
      <c r="C285" t="b">
        <f t="shared" si="9"/>
        <v>0</v>
      </c>
    </row>
    <row r="286" spans="1:3">
      <c r="A286" s="1" t="s">
        <v>179</v>
      </c>
      <c r="B286">
        <f t="shared" si="8"/>
        <v>29</v>
      </c>
      <c r="C286" t="str">
        <f t="shared" si="9"/>
        <v>transit.station.airport</v>
      </c>
    </row>
    <row r="287" spans="1:3" hidden="1">
      <c r="A287" s="1" t="s">
        <v>112</v>
      </c>
      <c r="B287" t="b">
        <f t="shared" si="8"/>
        <v>0</v>
      </c>
      <c r="C287" t="b">
        <f t="shared" si="9"/>
        <v>0</v>
      </c>
    </row>
    <row r="288" spans="1:3" hidden="1">
      <c r="A288" s="1" t="s">
        <v>180</v>
      </c>
      <c r="B288" t="b">
        <f t="shared" si="8"/>
        <v>0</v>
      </c>
      <c r="C288" t="b">
        <f t="shared" si="9"/>
        <v>0</v>
      </c>
    </row>
    <row r="289" spans="1:3" hidden="1">
      <c r="A289" s="1" t="s">
        <v>141</v>
      </c>
      <c r="B289" t="b">
        <f t="shared" si="8"/>
        <v>0</v>
      </c>
      <c r="C289" t="b">
        <f t="shared" si="9"/>
        <v>0</v>
      </c>
    </row>
    <row r="290" spans="1:3" hidden="1">
      <c r="A290" s="1" t="s">
        <v>142</v>
      </c>
      <c r="B290" t="b">
        <f t="shared" si="8"/>
        <v>0</v>
      </c>
      <c r="C290" t="b">
        <f t="shared" si="9"/>
        <v>0</v>
      </c>
    </row>
    <row r="291" spans="1:3" hidden="1">
      <c r="A291" s="1" t="s">
        <v>143</v>
      </c>
      <c r="B291" t="b">
        <f t="shared" si="8"/>
        <v>0</v>
      </c>
      <c r="C291" t="b">
        <f t="shared" si="9"/>
        <v>0</v>
      </c>
    </row>
    <row r="292" spans="1:3" hidden="1">
      <c r="A292" s="1" t="s">
        <v>144</v>
      </c>
      <c r="B292" t="b">
        <f t="shared" si="8"/>
        <v>0</v>
      </c>
      <c r="C292" t="b">
        <f t="shared" si="9"/>
        <v>0</v>
      </c>
    </row>
    <row r="293" spans="1:3" hidden="1">
      <c r="A293" s="1" t="s">
        <v>117</v>
      </c>
      <c r="B293" t="b">
        <f t="shared" si="8"/>
        <v>0</v>
      </c>
      <c r="C293" t="b">
        <f t="shared" si="9"/>
        <v>0</v>
      </c>
    </row>
    <row r="294" spans="1:3">
      <c r="A294" s="1" t="s">
        <v>181</v>
      </c>
      <c r="B294">
        <f t="shared" si="8"/>
        <v>29</v>
      </c>
      <c r="C294" t="str">
        <f t="shared" si="9"/>
        <v>transit.station.bus</v>
      </c>
    </row>
    <row r="295" spans="1:3" hidden="1">
      <c r="A295" s="1" t="s">
        <v>112</v>
      </c>
      <c r="B295" t="b">
        <f t="shared" si="8"/>
        <v>0</v>
      </c>
      <c r="C295" t="b">
        <f t="shared" si="9"/>
        <v>0</v>
      </c>
    </row>
    <row r="296" spans="1:3" hidden="1">
      <c r="A296" s="1" t="s">
        <v>182</v>
      </c>
      <c r="B296" t="b">
        <f t="shared" si="8"/>
        <v>0</v>
      </c>
      <c r="C296" t="b">
        <f t="shared" si="9"/>
        <v>0</v>
      </c>
    </row>
    <row r="297" spans="1:3" hidden="1">
      <c r="A297" s="1" t="s">
        <v>141</v>
      </c>
      <c r="B297" t="b">
        <f t="shared" si="8"/>
        <v>0</v>
      </c>
      <c r="C297" t="b">
        <f t="shared" si="9"/>
        <v>0</v>
      </c>
    </row>
    <row r="298" spans="1:3" hidden="1">
      <c r="A298" s="1" t="s">
        <v>142</v>
      </c>
      <c r="B298" t="b">
        <f t="shared" si="8"/>
        <v>0</v>
      </c>
      <c r="C298" t="b">
        <f t="shared" si="9"/>
        <v>0</v>
      </c>
    </row>
    <row r="299" spans="1:3" hidden="1">
      <c r="A299" s="1" t="s">
        <v>143</v>
      </c>
      <c r="B299" t="b">
        <f t="shared" si="8"/>
        <v>0</v>
      </c>
      <c r="C299" t="b">
        <f t="shared" si="9"/>
        <v>0</v>
      </c>
    </row>
    <row r="300" spans="1:3" hidden="1">
      <c r="A300" s="1" t="s">
        <v>144</v>
      </c>
      <c r="B300" t="b">
        <f t="shared" si="8"/>
        <v>0</v>
      </c>
      <c r="C300" t="b">
        <f t="shared" si="9"/>
        <v>0</v>
      </c>
    </row>
    <row r="301" spans="1:3" hidden="1">
      <c r="A301" s="1" t="s">
        <v>117</v>
      </c>
      <c r="B301" t="b">
        <f t="shared" si="8"/>
        <v>0</v>
      </c>
      <c r="C301" t="b">
        <f t="shared" si="9"/>
        <v>0</v>
      </c>
    </row>
    <row r="302" spans="1:3">
      <c r="A302" s="1" t="s">
        <v>183</v>
      </c>
      <c r="B302">
        <f t="shared" si="8"/>
        <v>29</v>
      </c>
      <c r="C302" t="str">
        <f t="shared" si="9"/>
        <v>transit.station.rail</v>
      </c>
    </row>
    <row r="303" spans="1:3" hidden="1">
      <c r="A303" s="1" t="s">
        <v>112</v>
      </c>
      <c r="B303" t="b">
        <f t="shared" si="8"/>
        <v>0</v>
      </c>
      <c r="C303" t="b">
        <f t="shared" si="9"/>
        <v>0</v>
      </c>
    </row>
    <row r="304" spans="1:3" hidden="1">
      <c r="A304" s="1" t="s">
        <v>184</v>
      </c>
      <c r="B304" t="b">
        <f t="shared" si="8"/>
        <v>0</v>
      </c>
      <c r="C304" t="b">
        <f t="shared" si="9"/>
        <v>0</v>
      </c>
    </row>
    <row r="305" spans="1:3" hidden="1">
      <c r="A305" s="1" t="s">
        <v>141</v>
      </c>
      <c r="B305" t="b">
        <f t="shared" si="8"/>
        <v>0</v>
      </c>
      <c r="C305" t="b">
        <f t="shared" si="9"/>
        <v>0</v>
      </c>
    </row>
    <row r="306" spans="1:3" hidden="1">
      <c r="A306" s="1" t="s">
        <v>142</v>
      </c>
      <c r="B306" t="b">
        <f t="shared" si="8"/>
        <v>0</v>
      </c>
      <c r="C306" t="b">
        <f t="shared" si="9"/>
        <v>0</v>
      </c>
    </row>
    <row r="307" spans="1:3" hidden="1">
      <c r="A307" s="1" t="s">
        <v>143</v>
      </c>
      <c r="B307" t="b">
        <f t="shared" si="8"/>
        <v>0</v>
      </c>
      <c r="C307" t="b">
        <f t="shared" si="9"/>
        <v>0</v>
      </c>
    </row>
    <row r="308" spans="1:3" hidden="1">
      <c r="A308" s="1" t="s">
        <v>144</v>
      </c>
      <c r="B308" t="b">
        <f t="shared" si="8"/>
        <v>0</v>
      </c>
      <c r="C308" t="b">
        <f t="shared" si="9"/>
        <v>0</v>
      </c>
    </row>
    <row r="309" spans="1:3" hidden="1">
      <c r="A309" s="1" t="s">
        <v>117</v>
      </c>
      <c r="B309" t="b">
        <f t="shared" si="8"/>
        <v>0</v>
      </c>
      <c r="C309" t="b">
        <f t="shared" si="9"/>
        <v>0</v>
      </c>
    </row>
    <row r="310" spans="1:3" hidden="1">
      <c r="A310" s="1" t="s">
        <v>118</v>
      </c>
      <c r="B310" t="b">
        <f t="shared" si="8"/>
        <v>0</v>
      </c>
      <c r="C310" t="b">
        <f t="shared" si="9"/>
        <v>0</v>
      </c>
    </row>
    <row r="311" spans="1:3" hidden="1">
      <c r="A311" s="1" t="s">
        <v>119</v>
      </c>
      <c r="B311" t="b">
        <f t="shared" si="8"/>
        <v>0</v>
      </c>
      <c r="C311" t="b">
        <f t="shared" si="9"/>
        <v>0</v>
      </c>
    </row>
    <row r="312" spans="1:3" hidden="1">
      <c r="A312" s="1" t="s">
        <v>120</v>
      </c>
      <c r="B312" t="b">
        <f t="shared" si="8"/>
        <v>0</v>
      </c>
      <c r="C312" t="b">
        <f t="shared" si="9"/>
        <v>0</v>
      </c>
    </row>
    <row r="313" spans="1:3" hidden="1">
      <c r="A313" s="1" t="s">
        <v>118</v>
      </c>
      <c r="B313" t="b">
        <f t="shared" si="8"/>
        <v>0</v>
      </c>
      <c r="C313" t="b">
        <f t="shared" si="9"/>
        <v>0</v>
      </c>
    </row>
    <row r="314" spans="1:3" hidden="1">
      <c r="A314" s="1" t="s">
        <v>119</v>
      </c>
      <c r="B314" t="b">
        <f t="shared" si="8"/>
        <v>0</v>
      </c>
      <c r="C314" t="b">
        <f t="shared" si="9"/>
        <v>0</v>
      </c>
    </row>
    <row r="315" spans="1:3" hidden="1">
      <c r="A315" s="1" t="s">
        <v>120</v>
      </c>
      <c r="B315" t="b">
        <f t="shared" si="8"/>
        <v>0</v>
      </c>
      <c r="C315" t="b">
        <f t="shared" si="9"/>
        <v>0</v>
      </c>
    </row>
    <row r="316" spans="1:3">
      <c r="A316" s="1" t="s">
        <v>233</v>
      </c>
      <c r="B316">
        <f t="shared" si="8"/>
        <v>29</v>
      </c>
      <c r="C316" t="str">
        <f t="shared" si="9"/>
        <v>water</v>
      </c>
    </row>
    <row r="317" spans="1:3" hidden="1">
      <c r="A317" s="1" t="s">
        <v>112</v>
      </c>
      <c r="B317" t="b">
        <f t="shared" si="8"/>
        <v>0</v>
      </c>
      <c r="C317" t="b">
        <f t="shared" si="9"/>
        <v>0</v>
      </c>
    </row>
    <row r="318" spans="1:3" hidden="1">
      <c r="A318" s="1" t="s">
        <v>185</v>
      </c>
      <c r="B318" t="b">
        <f t="shared" si="8"/>
        <v>0</v>
      </c>
      <c r="C318" t="b">
        <f t="shared" si="9"/>
        <v>0</v>
      </c>
    </row>
    <row r="319" spans="1:3" hidden="1">
      <c r="A319" s="1" t="s">
        <v>114</v>
      </c>
      <c r="B319" t="b">
        <f t="shared" si="8"/>
        <v>0</v>
      </c>
      <c r="C319" t="b">
        <f t="shared" si="9"/>
        <v>0</v>
      </c>
    </row>
    <row r="320" spans="1:3" hidden="1">
      <c r="A320" s="1" t="s">
        <v>115</v>
      </c>
      <c r="B320" t="b">
        <f t="shared" si="8"/>
        <v>0</v>
      </c>
      <c r="C320" t="b">
        <f t="shared" si="9"/>
        <v>0</v>
      </c>
    </row>
    <row r="321" spans="1:3" hidden="1">
      <c r="A321" s="1" t="s">
        <v>116</v>
      </c>
      <c r="B321" t="b">
        <f t="shared" si="8"/>
        <v>0</v>
      </c>
      <c r="C321" t="b">
        <f t="shared" si="9"/>
        <v>0</v>
      </c>
    </row>
    <row r="322" spans="1:3" hidden="1">
      <c r="A322" s="1" t="s">
        <v>117</v>
      </c>
      <c r="B322" t="b">
        <f t="shared" si="8"/>
        <v>0</v>
      </c>
      <c r="C322" t="b">
        <f t="shared" si="9"/>
        <v>0</v>
      </c>
    </row>
    <row r="323" spans="1:3" hidden="1">
      <c r="A323" s="1" t="s">
        <v>118</v>
      </c>
      <c r="B323" t="b">
        <f t="shared" ref="B323:B329" si="10">IFERROR(FIND("type=",A323),FALSE)</f>
        <v>0</v>
      </c>
      <c r="C323" t="b">
        <f t="shared" si="9"/>
        <v>0</v>
      </c>
    </row>
    <row r="324" spans="1:3" hidden="1">
      <c r="A324" s="1" t="s">
        <v>119</v>
      </c>
      <c r="B324" t="b">
        <f t="shared" si="10"/>
        <v>0</v>
      </c>
      <c r="C324" t="b">
        <f t="shared" ref="C324:C329" si="11">IF(B324,MID(SUBSTITUTE(A324,"""&gt;",""),B324+6,99))</f>
        <v>0</v>
      </c>
    </row>
    <row r="325" spans="1:3" hidden="1">
      <c r="A325" s="1" t="s">
        <v>120</v>
      </c>
      <c r="B325" t="b">
        <f t="shared" si="10"/>
        <v>0</v>
      </c>
      <c r="C325" t="b">
        <f t="shared" si="11"/>
        <v>0</v>
      </c>
    </row>
    <row r="326" spans="1:3" hidden="1">
      <c r="A326" s="1" t="s">
        <v>118</v>
      </c>
      <c r="B326" t="b">
        <f t="shared" si="10"/>
        <v>0</v>
      </c>
      <c r="C326" t="b">
        <f t="shared" si="11"/>
        <v>0</v>
      </c>
    </row>
    <row r="327" spans="1:3" hidden="1">
      <c r="A327" s="1" t="s">
        <v>119</v>
      </c>
      <c r="B327" t="b">
        <f t="shared" si="10"/>
        <v>0</v>
      </c>
      <c r="C327" t="b">
        <f t="shared" si="11"/>
        <v>0</v>
      </c>
    </row>
    <row r="328" spans="1:3" hidden="1">
      <c r="A328" s="1" t="s">
        <v>120</v>
      </c>
      <c r="B328" t="b">
        <f t="shared" si="10"/>
        <v>0</v>
      </c>
      <c r="C328" t="b">
        <f t="shared" si="11"/>
        <v>0</v>
      </c>
    </row>
    <row r="329" spans="1:3" hidden="1">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defaultColWidth="8.77734375" defaultRowHeight="14.4"/>
  <cols>
    <col min="1" max="1" width="32.6640625" customWidth="1"/>
    <col min="2" max="2" width="15.109375" bestFit="1" customWidth="1"/>
    <col min="3" max="5" width="15.109375" customWidth="1"/>
    <col min="6" max="6" width="43.77734375" customWidth="1"/>
  </cols>
  <sheetData>
    <row r="1" spans="1:6">
      <c r="A1" t="s">
        <v>247</v>
      </c>
      <c r="B1" t="s">
        <v>248</v>
      </c>
      <c r="C1" t="s">
        <v>236</v>
      </c>
      <c r="D1" t="s">
        <v>237</v>
      </c>
      <c r="E1" t="s">
        <v>238</v>
      </c>
      <c r="F1" t="s">
        <v>249</v>
      </c>
    </row>
    <row r="2" spans="1:6">
      <c r="A2" s="6" t="s">
        <v>110</v>
      </c>
      <c r="B2" t="str" cm="1">
        <f t="array" ref="B2">INDEX('CONSTRUCTION 7 Types'!A:A,COUNTIF(A$2:A2,A2))</f>
        <v>geometry</v>
      </c>
      <c r="C2" t="s">
        <v>245</v>
      </c>
      <c r="D2" t="str">
        <f ca="1">RIGHT("0"&amp;DEC2HEX(RANDBETWEEN(0,255)),2) &amp; RIGHT("0"&amp;DEC2HEX(RANDBETWEEN(0,255)),2) &amp; RIGHT("0"&amp;DEC2HEX(RANDBETWEEN(0,255)),2)</f>
        <v>79537F</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{\"featureType\":\"poi\",\"elementType\":\"geometry\",\"stylers\":[{\"visibility\":\"on\"},{\"color\":\"#79537F\"},{\"weight\":1}]},</v>
      </c>
    </row>
    <row r="3" spans="1:6">
      <c r="A3" s="6" t="s">
        <v>0</v>
      </c>
      <c r="B3" t="str" cm="1">
        <f t="array" ref="B3">INDEX('CONSTRUCTION 7 Types'!A:A,COUNTIF(A$2:A3,A3))</f>
        <v>geometry</v>
      </c>
      <c r="C3" t="s">
        <v>245</v>
      </c>
      <c r="D3" t="str">
        <f t="shared" ref="D3:D66" ca="1" si="1">RIGHT("0"&amp;DEC2HEX(RANDBETWEEN(0,255)),2) &amp; RIGHT("0"&amp;DEC2HEX(RANDBETWEEN(0,255)),2) &amp; RIGHT("0"&amp;DEC2HEX(RANDBETWEEN(0,255)),2)</f>
        <v>33F6A2</v>
      </c>
      <c r="E3">
        <f>1</f>
        <v>1</v>
      </c>
      <c r="F3" t="str">
        <f t="shared" ca="1" si="0"/>
        <v>{\"featureType\":\"poi.emergency\",\"elementType\":\"geometry\",\"stylers\":[{\"visibility\":\"on\"},{\"color\":\"#33F6A2\"},{\"weight\":1}]},</v>
      </c>
    </row>
    <row r="4" spans="1:6">
      <c r="A4" s="6" t="s">
        <v>1</v>
      </c>
      <c r="B4" t="str" cm="1">
        <f t="array" ref="B4">INDEX('CONSTRUCTION 7 Types'!A:A,COUNTIF(A$2:A4,A4))</f>
        <v>geometry</v>
      </c>
      <c r="C4" t="s">
        <v>245</v>
      </c>
      <c r="D4" t="str">
        <f t="shared" ca="1" si="1"/>
        <v>5FC98A</v>
      </c>
      <c r="E4">
        <f>1</f>
        <v>1</v>
      </c>
      <c r="F4" t="str">
        <f t="shared" ca="1" si="0"/>
        <v>{\"featureType\":\"poi.emergency.fire\",\"elementType\":\"geometry\",\"stylers\":[{\"visibility\":\"on\"},{\"color\":\"#5FC98A\"},{\"weight\":1}]},</v>
      </c>
    </row>
    <row r="5" spans="1:6">
      <c r="A5" s="6" t="s">
        <v>2</v>
      </c>
      <c r="B5" t="str" cm="1">
        <f t="array" ref="B5">INDEX('CONSTRUCTION 7 Types'!A:A,COUNTIF(A$2:A5,A5))</f>
        <v>geometry</v>
      </c>
      <c r="C5" t="s">
        <v>245</v>
      </c>
      <c r="D5" t="str">
        <f t="shared" ca="1" si="1"/>
        <v>CAFDF5</v>
      </c>
      <c r="E5">
        <f>1</f>
        <v>1</v>
      </c>
      <c r="F5" t="str">
        <f t="shared" ca="1" si="0"/>
        <v>{\"featureType\":\"poi.emergency.hospital\",\"elementType\":\"geometry\",\"stylers\":[{\"visibility\":\"on\"},{\"color\":\"#CAFDF5\"},{\"weight\":1}]},</v>
      </c>
    </row>
    <row r="6" spans="1:6">
      <c r="A6" s="6" t="s">
        <v>3</v>
      </c>
      <c r="B6" t="str" cm="1">
        <f t="array" ref="B6">INDEX('CONSTRUCTION 7 Types'!A:A,COUNTIF(A$2:A6,A6))</f>
        <v>geometry</v>
      </c>
      <c r="C6" t="s">
        <v>245</v>
      </c>
      <c r="D6" t="str">
        <f t="shared" ca="1" si="1"/>
        <v>48A1A9</v>
      </c>
      <c r="E6">
        <f>1</f>
        <v>1</v>
      </c>
      <c r="F6" t="str">
        <f t="shared" ca="1" si="0"/>
        <v>{\"featureType\":\"poi.emergency.pharmacy\",\"elementType\":\"geometry\",\"stylers\":[{\"visibility\":\"on\"},{\"color\":\"#48A1A9\"},{\"weight\":1}]},</v>
      </c>
    </row>
    <row r="7" spans="1:6">
      <c r="A7" s="6" t="s">
        <v>4</v>
      </c>
      <c r="B7" t="str" cm="1">
        <f t="array" ref="B7">INDEX('CONSTRUCTION 7 Types'!A:A,COUNTIF(A$2:A7,A7))</f>
        <v>geometry</v>
      </c>
      <c r="C7" t="s">
        <v>245</v>
      </c>
      <c r="D7" t="str">
        <f t="shared" ca="1" si="1"/>
        <v>2968F1</v>
      </c>
      <c r="E7">
        <f>1</f>
        <v>1</v>
      </c>
      <c r="F7" t="str">
        <f t="shared" ca="1" si="0"/>
        <v>{\"featureType\":\"poi.emergency.police\",\"elementType\":\"geometry\",\"stylers\":[{\"visibility\":\"on\"},{\"color\":\"#2968F1\"},{\"weight\":1}]},</v>
      </c>
    </row>
    <row r="8" spans="1:6">
      <c r="A8" s="6" t="s">
        <v>5</v>
      </c>
      <c r="B8" t="str" cm="1">
        <f t="array" ref="B8">INDEX('CONSTRUCTION 7 Types'!A:A,COUNTIF(A$2:A8,A8))</f>
        <v>geometry</v>
      </c>
      <c r="C8" t="s">
        <v>245</v>
      </c>
      <c r="D8" t="str">
        <f t="shared" ca="1" si="1"/>
        <v>415A8C</v>
      </c>
      <c r="E8">
        <f>1</f>
        <v>1</v>
      </c>
      <c r="F8" t="str">
        <f t="shared" ca="1" si="0"/>
        <v>{\"featureType\":\"poi.entertainment\",\"elementType\":\"geometry\",\"stylers\":[{\"visibility\":\"on\"},{\"color\":\"#415A8C\"},{\"weight\":1}]},</v>
      </c>
    </row>
    <row r="9" spans="1:6">
      <c r="A9" s="6" t="s">
        <v>6</v>
      </c>
      <c r="B9" t="str" cm="1">
        <f t="array" ref="B9">INDEX('CONSTRUCTION 7 Types'!A:A,COUNTIF(A$2:A9,A9))</f>
        <v>geometry</v>
      </c>
      <c r="C9" t="s">
        <v>245</v>
      </c>
      <c r="D9" t="str">
        <f t="shared" ca="1" si="1"/>
        <v>5B9456</v>
      </c>
      <c r="E9">
        <f>1</f>
        <v>1</v>
      </c>
      <c r="F9" t="str">
        <f t="shared" ca="1" si="0"/>
        <v>{\"featureType\":\"poi.entertainment.arts\",\"elementType\":\"geometry\",\"stylers\":[{\"visibility\":\"on\"},{\"color\":\"#5B9456\"},{\"weight\":1}]},</v>
      </c>
    </row>
    <row r="10" spans="1:6">
      <c r="A10" s="6" t="s">
        <v>7</v>
      </c>
      <c r="B10" t="str" cm="1">
        <f t="array" ref="B10">INDEX('CONSTRUCTION 7 Types'!A:A,COUNTIF(A$2:A10,A10))</f>
        <v>geometry</v>
      </c>
      <c r="C10" t="s">
        <v>245</v>
      </c>
      <c r="D10" t="str">
        <f t="shared" ca="1" si="1"/>
        <v>BD4E82</v>
      </c>
      <c r="E10">
        <f>1</f>
        <v>1</v>
      </c>
      <c r="F10" t="str">
        <f t="shared" ca="1" si="0"/>
        <v>{\"featureType\":\"poi.entertainment.casino\",\"elementType\":\"geometry\",\"stylers\":[{\"visibility\":\"on\"},{\"color\":\"#BD4E82\"},{\"weight\":1}]},</v>
      </c>
    </row>
    <row r="11" spans="1:6">
      <c r="A11" s="6" t="s">
        <v>8</v>
      </c>
      <c r="B11" t="str" cm="1">
        <f t="array" ref="B11">INDEX('CONSTRUCTION 7 Types'!A:A,COUNTIF(A$2:A11,A11))</f>
        <v>geometry</v>
      </c>
      <c r="C11" t="s">
        <v>245</v>
      </c>
      <c r="D11" t="str">
        <f t="shared" ca="1" si="1"/>
        <v>11C0F9</v>
      </c>
      <c r="E11">
        <f>1</f>
        <v>1</v>
      </c>
      <c r="F11" t="str">
        <f t="shared" ca="1" si="0"/>
        <v>{\"featureType\":\"poi.entertainment.cinema\",\"elementType\":\"geometry\",\"stylers\":[{\"visibility\":\"on\"},{\"color\":\"#11C0F9\"},{\"weight\":1}]},</v>
      </c>
    </row>
    <row r="12" spans="1:6">
      <c r="A12" s="6" t="s">
        <v>9</v>
      </c>
      <c r="B12" t="str" cm="1">
        <f t="array" ref="B12">INDEX('CONSTRUCTION 7 Types'!A:A,COUNTIF(A$2:A12,A12))</f>
        <v>geometry</v>
      </c>
      <c r="C12" t="s">
        <v>245</v>
      </c>
      <c r="D12" t="str">
        <f t="shared" ca="1" si="1"/>
        <v>60F9D7</v>
      </c>
      <c r="E12">
        <f>1</f>
        <v>1</v>
      </c>
      <c r="F12" t="str">
        <f t="shared" ca="1" si="0"/>
        <v>{\"featureType\":\"poi.entertainment.historic\",\"elementType\":\"geometry\",\"stylers\":[{\"visibility\":\"on\"},{\"color\":\"#60F9D7\"},{\"weight\":1}]},</v>
      </c>
    </row>
    <row r="13" spans="1:6">
      <c r="A13" s="6" t="s">
        <v>10</v>
      </c>
      <c r="B13" t="str" cm="1">
        <f t="array" ref="B13">INDEX('CONSTRUCTION 7 Types'!A:A,COUNTIF(A$2:A13,A13))</f>
        <v>geometry</v>
      </c>
      <c r="C13" t="s">
        <v>245</v>
      </c>
      <c r="D13" t="str">
        <f t="shared" ca="1" si="1"/>
        <v>63DF27</v>
      </c>
      <c r="E13">
        <f>1</f>
        <v>1</v>
      </c>
      <c r="F13" t="str">
        <f t="shared" ca="1" si="0"/>
        <v>{\"featureType\":\"poi.entertainment.museum\",\"elementType\":\"geometry\",\"stylers\":[{\"visibility\":\"on\"},{\"color\":\"#63DF27\"},{\"weight\":1}]},</v>
      </c>
    </row>
    <row r="14" spans="1:6">
      <c r="A14" s="6" t="s">
        <v>11</v>
      </c>
      <c r="B14" t="str" cm="1">
        <f t="array" ref="B14">INDEX('CONSTRUCTION 7 Types'!A:A,COUNTIF(A$2:A14,A14))</f>
        <v>geometry</v>
      </c>
      <c r="C14" t="s">
        <v>245</v>
      </c>
      <c r="D14" t="str">
        <f t="shared" ca="1" si="1"/>
        <v>07D6F4</v>
      </c>
      <c r="E14">
        <f>1</f>
        <v>1</v>
      </c>
      <c r="F14" t="str">
        <f t="shared" ca="1" si="0"/>
        <v>{\"featureType\":\"poi.entertainment.amusement\",\"elementType\":\"geometry\",\"stylers\":[{\"visibility\":\"on\"},{\"color\":\"#07D6F4\"},{\"weight\":1}]},</v>
      </c>
    </row>
    <row r="15" spans="1:6">
      <c r="A15" s="6" t="s">
        <v>12</v>
      </c>
      <c r="B15" t="str" cm="1">
        <f t="array" ref="B15">INDEX('CONSTRUCTION 7 Types'!A:A,COUNTIF(A$2:A15,A15))</f>
        <v>geometry</v>
      </c>
      <c r="C15" t="s">
        <v>245</v>
      </c>
      <c r="D15" t="str">
        <f t="shared" ca="1" si="1"/>
        <v>AF72B7</v>
      </c>
      <c r="E15">
        <f>1</f>
        <v>1</v>
      </c>
      <c r="F15" t="str">
        <f t="shared" ca="1" si="0"/>
        <v>{\"featureType\":\"poi.entertainment.tourist\",\"elementType\":\"geometry\",\"stylers\":[{\"visibility\":\"on\"},{\"color\":\"#AF72B7\"},{\"weight\":1}]},</v>
      </c>
    </row>
    <row r="16" spans="1:6">
      <c r="A16" s="6" t="s">
        <v>13</v>
      </c>
      <c r="B16" t="str" cm="1">
        <f t="array" ref="B16">INDEX('CONSTRUCTION 7 Types'!A:A,COUNTIF(A$2:A16,A16))</f>
        <v>geometry</v>
      </c>
      <c r="C16" t="s">
        <v>245</v>
      </c>
      <c r="D16" t="str">
        <f t="shared" ca="1" si="1"/>
        <v>1D2403</v>
      </c>
      <c r="E16">
        <f>1</f>
        <v>1</v>
      </c>
      <c r="F16" t="str">
        <f t="shared" ca="1" si="0"/>
        <v>{\"featureType\":\"poi.food_and_drink\",\"elementType\":\"geometry\",\"stylers\":[{\"visibility\":\"on\"},{\"color\":\"#1D2403\"},{\"weight\":1}]},</v>
      </c>
    </row>
    <row r="17" spans="1:6">
      <c r="A17" s="6" t="s">
        <v>14</v>
      </c>
      <c r="B17" t="str" cm="1">
        <f t="array" ref="B17">INDEX('CONSTRUCTION 7 Types'!A:A,COUNTIF(A$2:A17,A17))</f>
        <v>geometry</v>
      </c>
      <c r="C17" t="s">
        <v>245</v>
      </c>
      <c r="D17" t="str">
        <f t="shared" ca="1" si="1"/>
        <v>420DBD</v>
      </c>
      <c r="E17">
        <f>1</f>
        <v>1</v>
      </c>
      <c r="F17" t="str">
        <f t="shared" ca="1" si="0"/>
        <v>{\"featureType\":\"poi.food_and_drink.bar\",\"elementType\":\"geometry\",\"stylers\":[{\"visibility\":\"on\"},{\"color\":\"#420DBD\"},{\"weight\":1}]},</v>
      </c>
    </row>
    <row r="18" spans="1:6">
      <c r="A18" s="6" t="s">
        <v>15</v>
      </c>
      <c r="B18" t="str" cm="1">
        <f t="array" ref="B18">INDEX('CONSTRUCTION 7 Types'!A:A,COUNTIF(A$2:A18,A18))</f>
        <v>geometry</v>
      </c>
      <c r="C18" t="s">
        <v>245</v>
      </c>
      <c r="D18" t="str">
        <f t="shared" ca="1" si="1"/>
        <v>3E515E</v>
      </c>
      <c r="E18">
        <f>1</f>
        <v>1</v>
      </c>
      <c r="F18" t="str">
        <f t="shared" ca="1" si="0"/>
        <v>{\"featureType\":\"poi.food_and_drink.cafe\",\"elementType\":\"geometry\",\"stylers\":[{\"visibility\":\"on\"},{\"color\":\"#3E515E\"},{\"weight\":1}]},</v>
      </c>
    </row>
    <row r="19" spans="1:6">
      <c r="A19" s="6" t="s">
        <v>16</v>
      </c>
      <c r="B19" t="str" cm="1">
        <f t="array" ref="B19">INDEX('CONSTRUCTION 7 Types'!A:A,COUNTIF(A$2:A19,A19))</f>
        <v>geometry</v>
      </c>
      <c r="C19" t="s">
        <v>245</v>
      </c>
      <c r="D19" t="str">
        <f t="shared" ca="1" si="1"/>
        <v>40F253</v>
      </c>
      <c r="E19">
        <f>1</f>
        <v>1</v>
      </c>
      <c r="F19" t="str">
        <f t="shared" ca="1" si="0"/>
        <v>{\"featureType\":\"poi.food_and_drink.restaurant\",\"elementType\":\"geometry\",\"stylers\":[{\"visibility\":\"on\"},{\"color\":\"#40F253\"},{\"weight\":1}]},</v>
      </c>
    </row>
    <row r="20" spans="1:6">
      <c r="A20" s="6" t="s">
        <v>17</v>
      </c>
      <c r="B20" t="str" cm="1">
        <f t="array" ref="B20">INDEX('CONSTRUCTION 7 Types'!A:A,COUNTIF(A$2:A20,A20))</f>
        <v>geometry</v>
      </c>
      <c r="C20" t="s">
        <v>245</v>
      </c>
      <c r="D20" t="str">
        <f t="shared" ca="1" si="1"/>
        <v>14D7CE</v>
      </c>
      <c r="E20">
        <f>1</f>
        <v>1</v>
      </c>
      <c r="F20" t="str">
        <f t="shared" ca="1" si="0"/>
        <v>{\"featureType\":\"poi.food_and_drink.winery\",\"elementType\":\"geometry\",\"stylers\":[{\"visibility\":\"on\"},{\"color\":\"#14D7CE\"},{\"weight\":1}]},</v>
      </c>
    </row>
    <row r="21" spans="1:6">
      <c r="A21" s="6" t="s">
        <v>18</v>
      </c>
      <c r="B21" t="str" cm="1">
        <f t="array" ref="B21">INDEX('CONSTRUCTION 7 Types'!A:A,COUNTIF(A$2:A21,A21))</f>
        <v>geometry</v>
      </c>
      <c r="C21" t="s">
        <v>245</v>
      </c>
      <c r="D21" t="str">
        <f t="shared" ca="1" si="1"/>
        <v>26DE46</v>
      </c>
      <c r="E21">
        <f>1</f>
        <v>1</v>
      </c>
      <c r="F21" t="str">
        <f t="shared" ca="1" si="0"/>
        <v>{\"featureType\":\"poi.lodging\",\"elementType\":\"geometry\",\"stylers\":[{\"visibility\":\"on\"},{\"color\":\"#26DE46\"},{\"weight\":1}]},</v>
      </c>
    </row>
    <row r="22" spans="1:6">
      <c r="A22" s="6" t="s">
        <v>19</v>
      </c>
      <c r="B22" t="str" cm="1">
        <f t="array" ref="B22">INDEX('CONSTRUCTION 7 Types'!A:A,COUNTIF(A$2:A22,A22))</f>
        <v>geometry</v>
      </c>
      <c r="C22" t="s">
        <v>245</v>
      </c>
      <c r="D22" t="str">
        <f t="shared" ca="1" si="1"/>
        <v>5F509C</v>
      </c>
      <c r="E22">
        <f>1</f>
        <v>1</v>
      </c>
      <c r="F22" t="str">
        <f t="shared" ca="1" si="0"/>
        <v>{\"featureType\":\"poi.outdoor_area_or_point\",\"elementType\":\"geometry\",\"stylers\":[{\"visibility\":\"on\"},{\"color\":\"#5F509C\"},{\"weight\":1}]},</v>
      </c>
    </row>
    <row r="23" spans="1:6">
      <c r="A23" s="6" t="s">
        <v>20</v>
      </c>
      <c r="B23" t="str" cm="1">
        <f t="array" ref="B23">INDEX('CONSTRUCTION 7 Types'!A:A,COUNTIF(A$2:A23,A23))</f>
        <v>geometry</v>
      </c>
      <c r="C23" t="s">
        <v>245</v>
      </c>
      <c r="D23" t="str">
        <f t="shared" ca="1" si="1"/>
        <v>1297A2</v>
      </c>
      <c r="E23">
        <f>1</f>
        <v>1</v>
      </c>
      <c r="F23" t="str">
        <f t="shared" ca="1" si="0"/>
        <v>{\"featureType\":\"poi.outdoor_area_or_point.beach\",\"elementType\":\"geometry\",\"stylers\":[{\"visibility\":\"on\"},{\"color\":\"#1297A2\"},{\"weight\":1}]},</v>
      </c>
    </row>
    <row r="24" spans="1:6">
      <c r="A24" s="6" t="s">
        <v>21</v>
      </c>
      <c r="B24" t="str" cm="1">
        <f t="array" ref="B24">INDEX('CONSTRUCTION 7 Types'!A:A,COUNTIF(A$2:A24,A24))</f>
        <v>geometry</v>
      </c>
      <c r="C24" t="s">
        <v>245</v>
      </c>
      <c r="D24" t="str">
        <f t="shared" ca="1" si="1"/>
        <v>3D5E9B</v>
      </c>
      <c r="E24">
        <f>1</f>
        <v>1</v>
      </c>
      <c r="F24" t="str">
        <f t="shared" ca="1" si="0"/>
        <v>{\"featureType\":\"poi.outdoor_area_or_point.boating\",\"elementType\":\"geometry\",\"stylers\":[{\"visibility\":\"on\"},{\"color\":\"#3D5E9B\"},{\"weight\":1}]},</v>
      </c>
    </row>
    <row r="25" spans="1:6">
      <c r="A25" s="6" t="s">
        <v>22</v>
      </c>
      <c r="B25" t="str" cm="1">
        <f t="array" ref="B25">INDEX('CONSTRUCTION 7 Types'!A:A,COUNTIF(A$2:A25,A25))</f>
        <v>geometry</v>
      </c>
      <c r="C25" t="s">
        <v>245</v>
      </c>
      <c r="D25" t="str">
        <f t="shared" ca="1" si="1"/>
        <v>47E42B</v>
      </c>
      <c r="E25">
        <f>1</f>
        <v>1</v>
      </c>
      <c r="F25" t="str">
        <f t="shared" ca="1" si="0"/>
        <v>{\"featureType\":\"poi.outdoor_area_or_point.fishing\",\"elementType\":\"geometry\",\"stylers\":[{\"visibility\":\"on\"},{\"color\":\"#47E42B\"},{\"weight\":1}]},</v>
      </c>
    </row>
    <row r="26" spans="1:6">
      <c r="A26" s="6" t="s">
        <v>23</v>
      </c>
      <c r="B26" t="str" cm="1">
        <f t="array" ref="B26">INDEX('CONSTRUCTION 7 Types'!A:A,COUNTIF(A$2:A26,A26))</f>
        <v>geometry</v>
      </c>
      <c r="C26" t="s">
        <v>245</v>
      </c>
      <c r="D26" t="str">
        <f t="shared" ca="1" si="1"/>
        <v>6B6C7C</v>
      </c>
      <c r="E26">
        <f>1</f>
        <v>1</v>
      </c>
      <c r="F26" t="str">
        <f t="shared" ca="1" si="0"/>
        <v>{\"featureType\":\"poi.outdoor_area_or_point.golf_course\",\"elementType\":\"geometry\",\"stylers\":[{\"visibility\":\"on\"},{\"color\":\"#6B6C7C\"},{\"weight\":1}]},</v>
      </c>
    </row>
    <row r="27" spans="1:6">
      <c r="A27" s="6" t="s">
        <v>24</v>
      </c>
      <c r="B27" t="str" cm="1">
        <f t="array" ref="B27">INDEX('CONSTRUCTION 7 Types'!A:A,COUNTIF(A$2:A27,A27))</f>
        <v>geometry</v>
      </c>
      <c r="C27" t="s">
        <v>245</v>
      </c>
      <c r="D27" t="str">
        <f t="shared" ca="1" si="1"/>
        <v>5E1B44</v>
      </c>
      <c r="E27">
        <f>1</f>
        <v>1</v>
      </c>
      <c r="F27" t="str">
        <f t="shared" ca="1" si="0"/>
        <v>{\"featureType\":\"poi.outdoor_area_or_point.hotspring\",\"elementType\":\"geometry\",\"stylers\":[{\"visibility\":\"on\"},{\"color\":\"#5E1B44\"},{\"weight\":1}]},</v>
      </c>
    </row>
    <row r="28" spans="1:6">
      <c r="A28" s="6" t="s">
        <v>25</v>
      </c>
      <c r="B28" t="str" cm="1">
        <f t="array" ref="B28">INDEX('CONSTRUCTION 7 Types'!A:A,COUNTIF(A$2:A28,A28))</f>
        <v>geometry</v>
      </c>
      <c r="C28" t="s">
        <v>245</v>
      </c>
      <c r="D28" t="str">
        <f t="shared" ca="1" si="1"/>
        <v>BAE53A</v>
      </c>
      <c r="E28">
        <f>1</f>
        <v>1</v>
      </c>
      <c r="F28" t="str">
        <f t="shared" ca="1" si="0"/>
        <v>{\"featureType\":\"poi.outdoor_area_or_point.nature_reserve\",\"elementType\":\"geometry\",\"stylers\":[{\"visibility\":\"on\"},{\"color\":\"#BAE53A\"},{\"weight\":1}]},</v>
      </c>
    </row>
    <row r="29" spans="1:6">
      <c r="A29" s="6" t="s">
        <v>26</v>
      </c>
      <c r="B29" t="str" cm="1">
        <f t="array" ref="B29">INDEX('CONSTRUCTION 7 Types'!A:A,COUNTIF(A$2:A29,A29))</f>
        <v>geometry</v>
      </c>
      <c r="C29" t="s">
        <v>245</v>
      </c>
      <c r="D29" t="str">
        <f t="shared" ca="1" si="1"/>
        <v>6BF11F</v>
      </c>
      <c r="E29">
        <f>1</f>
        <v>1</v>
      </c>
      <c r="F29" t="str">
        <f t="shared" ca="1" si="0"/>
        <v>{\"featureType\":\"poi.outdoor_area_or_point.park\",\"elementType\":\"geometry\",\"stylers\":[{\"visibility\":\"on\"},{\"color\":\"#6BF11F\"},{\"weight\":1}]},</v>
      </c>
    </row>
    <row r="30" spans="1:6">
      <c r="A30" s="6" t="s">
        <v>27</v>
      </c>
      <c r="B30" t="str" cm="1">
        <f t="array" ref="B30">INDEX('CONSTRUCTION 7 Types'!A:A,COUNTIF(A$2:A30,A30))</f>
        <v>geometry</v>
      </c>
      <c r="C30" t="s">
        <v>245</v>
      </c>
      <c r="D30" t="str">
        <f t="shared" ca="1" si="1"/>
        <v>D9CA2C</v>
      </c>
      <c r="E30">
        <f>1</f>
        <v>1</v>
      </c>
      <c r="F30" t="str">
        <f t="shared" ca="1" si="0"/>
        <v>{\"featureType\":\"poi.outdoor_area_or_point.peak\",\"elementType\":\"geometry\",\"stylers\":[{\"visibility\":\"on\"},{\"color\":\"#D9CA2C\"},{\"weight\":1}]},</v>
      </c>
    </row>
    <row r="31" spans="1:6">
      <c r="A31" s="6" t="s">
        <v>28</v>
      </c>
      <c r="B31" t="str" cm="1">
        <f t="array" ref="B31">INDEX('CONSTRUCTION 7 Types'!A:A,COUNTIF(A$2:A31,A31))</f>
        <v>geometry</v>
      </c>
      <c r="C31" t="s">
        <v>245</v>
      </c>
      <c r="D31" t="str">
        <f t="shared" ca="1" si="1"/>
        <v>7F14F3</v>
      </c>
      <c r="E31">
        <f>1</f>
        <v>1</v>
      </c>
      <c r="F31" t="str">
        <f t="shared" ca="1" si="0"/>
        <v>{\"featureType\":\"poi.outdoor_area_or_point.sports_complex\",\"elementType\":\"geometry\",\"stylers\":[{\"visibility\":\"on\"},{\"color\":\"#7F14F3\"},{\"weight\":1}]},</v>
      </c>
    </row>
    <row r="32" spans="1:6">
      <c r="A32" s="6" t="s">
        <v>29</v>
      </c>
      <c r="B32" t="str" cm="1">
        <f t="array" ref="B32">INDEX('CONSTRUCTION 7 Types'!A:A,COUNTIF(A$2:A32,A32))</f>
        <v>geometry</v>
      </c>
      <c r="C32" t="s">
        <v>245</v>
      </c>
      <c r="D32" t="str">
        <f t="shared" ca="1" si="1"/>
        <v>AA9AAB</v>
      </c>
      <c r="E32">
        <f>1</f>
        <v>1</v>
      </c>
      <c r="F32" t="str">
        <f t="shared" ca="1" si="0"/>
        <v>{\"featureType\":\"poi.outdoor_area_or_point.sports_field\",\"elementType\":\"geometry\",\"stylers\":[{\"visibility\":\"on\"},{\"color\":\"#AA9AAB\"},{\"weight\":1}]},</v>
      </c>
    </row>
    <row r="33" spans="1:6">
      <c r="A33" s="6" t="s">
        <v>30</v>
      </c>
      <c r="B33" t="str" cm="1">
        <f t="array" ref="B33">INDEX('CONSTRUCTION 7 Types'!A:A,COUNTIF(A$2:A33,A33))</f>
        <v>geometry</v>
      </c>
      <c r="C33" t="s">
        <v>245</v>
      </c>
      <c r="D33" t="str">
        <f t="shared" ca="1" si="1"/>
        <v>A5DCBF</v>
      </c>
      <c r="E33">
        <f>1</f>
        <v>1</v>
      </c>
      <c r="F33" t="str">
        <f t="shared" ca="1" si="0"/>
        <v>{\"featureType\":\"poi.outdoor_area_or_point.trailhead\",\"elementType\":\"geometry\",\"stylers\":[{\"visibility\":\"on\"},{\"color\":\"#A5DCBF\"},{\"weight\":1}]},</v>
      </c>
    </row>
    <row r="34" spans="1:6">
      <c r="A34" s="6" t="s">
        <v>31</v>
      </c>
      <c r="B34" t="str" cm="1">
        <f t="array" ref="B34">INDEX('CONSTRUCTION 7 Types'!A:A,COUNTIF(A$2:A34,A34))</f>
        <v>geometry</v>
      </c>
      <c r="C34" t="s">
        <v>245</v>
      </c>
      <c r="D34" t="str">
        <f t="shared" ca="1" si="1"/>
        <v>5998C4</v>
      </c>
      <c r="E34">
        <f>1</f>
        <v>1</v>
      </c>
      <c r="F34" t="str">
        <f t="shared" ca="1" si="0"/>
        <v>{\"featureType\":\"poi.outdoor_area_or_point.zoo\",\"elementType\":\"geometry\",\"stylers\":[{\"visibility\":\"on\"},{\"color\":\"#5998C4\"},{\"weight\":1}]},</v>
      </c>
    </row>
    <row r="35" spans="1:6">
      <c r="A35" s="6" t="s">
        <v>32</v>
      </c>
      <c r="B35" t="str" cm="1">
        <f t="array" ref="B35">INDEX('CONSTRUCTION 7 Types'!A:A,COUNTIF(A$2:A35,A35))</f>
        <v>geometry</v>
      </c>
      <c r="C35" t="s">
        <v>245</v>
      </c>
      <c r="D35" t="str">
        <f t="shared" ca="1" si="1"/>
        <v>638328</v>
      </c>
      <c r="E35">
        <f>1</f>
        <v>1</v>
      </c>
      <c r="F35" t="str">
        <f t="shared" ca="1" si="0"/>
        <v>{\"featureType\":\"poi.retail\",\"elementType\":\"geometry\",\"stylers\":[{\"visibility\":\"on\"},{\"color\":\"#638328\"},{\"weight\":1}]},</v>
      </c>
    </row>
    <row r="36" spans="1:6">
      <c r="A36" s="6" t="s">
        <v>33</v>
      </c>
      <c r="B36" t="str" cm="1">
        <f t="array" ref="B36">INDEX('CONSTRUCTION 7 Types'!A:A,COUNTIF(A$2:A36,A36))</f>
        <v>geometry</v>
      </c>
      <c r="C36" t="s">
        <v>245</v>
      </c>
      <c r="D36" t="str">
        <f t="shared" ca="1" si="1"/>
        <v>D0EB41</v>
      </c>
      <c r="E36">
        <f>1</f>
        <v>1</v>
      </c>
      <c r="F36" t="str">
        <f t="shared" ca="1" si="0"/>
        <v>{\"featureType\":\"poi.retail.grocery\",\"elementType\":\"geometry\",\"stylers\":[{\"visibility\":\"on\"},{\"color\":\"#D0EB41\"},{\"weight\":1}]},</v>
      </c>
    </row>
    <row r="37" spans="1:6">
      <c r="A37" s="6" t="s">
        <v>34</v>
      </c>
      <c r="B37" t="str" cm="1">
        <f t="array" ref="B37">INDEX('CONSTRUCTION 7 Types'!A:A,COUNTIF(A$2:A37,A37))</f>
        <v>geometry</v>
      </c>
      <c r="C37" t="s">
        <v>245</v>
      </c>
      <c r="D37" t="str">
        <f t="shared" ca="1" si="1"/>
        <v>C9A684</v>
      </c>
      <c r="E37">
        <f>1</f>
        <v>1</v>
      </c>
      <c r="F37" t="str">
        <f t="shared" ca="1" si="0"/>
        <v>{\"featureType\":\"poi.retail.shopping\",\"elementType\":\"geometry\",\"stylers\":[{\"visibility\":\"on\"},{\"color\":\"#C9A684\"},{\"weight\":1}]},</v>
      </c>
    </row>
    <row r="38" spans="1:6">
      <c r="A38" s="6" t="s">
        <v>35</v>
      </c>
      <c r="B38" t="str" cm="1">
        <f t="array" ref="B38">INDEX('CONSTRUCTION 7 Types'!A:A,COUNTIF(A$2:A38,A38))</f>
        <v>geometry</v>
      </c>
      <c r="C38" t="s">
        <v>245</v>
      </c>
      <c r="D38" t="str">
        <f t="shared" ca="1" si="1"/>
        <v>CBBD27</v>
      </c>
      <c r="E38">
        <f>1</f>
        <v>1</v>
      </c>
      <c r="F38" t="str">
        <f t="shared" ca="1" si="0"/>
        <v>{\"featureType\":\"poi.services\",\"elementType\":\"geometry\",\"stylers\":[{\"visibility\":\"on\"},{\"color\":\"#CBBD27\"},{\"weight\":1}]},</v>
      </c>
    </row>
    <row r="39" spans="1:6">
      <c r="A39" s="6" t="s">
        <v>36</v>
      </c>
      <c r="B39" t="str" cm="1">
        <f t="array" ref="B39">INDEX('CONSTRUCTION 7 Types'!A:A,COUNTIF(A$2:A39,A39))</f>
        <v>geometry</v>
      </c>
      <c r="C39" t="s">
        <v>245</v>
      </c>
      <c r="D39" t="str">
        <f t="shared" ca="1" si="1"/>
        <v>C3E480</v>
      </c>
      <c r="E39">
        <f>1</f>
        <v>1</v>
      </c>
      <c r="F39" t="str">
        <f t="shared" ca="1" si="0"/>
        <v>{\"featureType\":\"poi.services.atm\",\"elementType\":\"geometry\",\"stylers\":[{\"visibility\":\"on\"},{\"color\":\"#C3E480\"},{\"weight\":1}]},</v>
      </c>
    </row>
    <row r="40" spans="1:6">
      <c r="A40" s="6" t="s">
        <v>37</v>
      </c>
      <c r="B40" t="str" cm="1">
        <f t="array" ref="B40">INDEX('CONSTRUCTION 7 Types'!A:A,COUNTIF(A$2:A40,A40))</f>
        <v>geometry</v>
      </c>
      <c r="C40" t="s">
        <v>245</v>
      </c>
      <c r="D40" t="str">
        <f t="shared" ca="1" si="1"/>
        <v>6FA0EB</v>
      </c>
      <c r="E40">
        <f>1</f>
        <v>1</v>
      </c>
      <c r="F40" t="str">
        <f t="shared" ca="1" si="0"/>
        <v>{\"featureType\":\"poi.services.bank\",\"elementType\":\"geometry\",\"stylers\":[{\"visibility\":\"on\"},{\"color\":\"#6FA0EB\"},{\"weight\":1}]},</v>
      </c>
    </row>
    <row r="41" spans="1:6">
      <c r="A41" s="6" t="s">
        <v>38</v>
      </c>
      <c r="B41" t="str" cm="1">
        <f t="array" ref="B41">INDEX('CONSTRUCTION 7 Types'!A:A,COUNTIF(A$2:A41,A41))</f>
        <v>geometry</v>
      </c>
      <c r="C41" t="s">
        <v>245</v>
      </c>
      <c r="D41" t="str">
        <f t="shared" ca="1" si="1"/>
        <v>7E73AA</v>
      </c>
      <c r="E41">
        <f>1</f>
        <v>1</v>
      </c>
      <c r="F41" t="str">
        <f t="shared" ca="1" si="0"/>
        <v>{\"featureType\":\"poi.services.car_rental\",\"elementType\":\"geometry\",\"stylers\":[{\"visibility\":\"on\"},{\"color\":\"#7E73AA\"},{\"weight\":1}]},</v>
      </c>
    </row>
    <row r="42" spans="1:6">
      <c r="A42" s="6" t="s">
        <v>39</v>
      </c>
      <c r="B42" t="str" cm="1">
        <f t="array" ref="B42">INDEX('CONSTRUCTION 7 Types'!A:A,COUNTIF(A$2:A42,A42))</f>
        <v>geometry</v>
      </c>
      <c r="C42" t="s">
        <v>245</v>
      </c>
      <c r="D42" t="str">
        <f t="shared" ca="1" si="1"/>
        <v>79470C</v>
      </c>
      <c r="E42">
        <f>1</f>
        <v>1</v>
      </c>
      <c r="F42" t="str">
        <f t="shared" ca="1" si="0"/>
        <v>{\"featureType\":\"poi.services.ev_charging_station\",\"elementType\":\"geometry\",\"stylers\":[{\"visibility\":\"on\"},{\"color\":\"#79470C\"},{\"weight\":1}]},</v>
      </c>
    </row>
    <row r="43" spans="1:6">
      <c r="A43" s="6" t="s">
        <v>40</v>
      </c>
      <c r="B43" t="str" cm="1">
        <f t="array" ref="B43">INDEX('CONSTRUCTION 7 Types'!A:A,COUNTIF(A$2:A43,A43))</f>
        <v>geometry</v>
      </c>
      <c r="C43" t="s">
        <v>245</v>
      </c>
      <c r="D43" t="str">
        <f t="shared" ca="1" si="1"/>
        <v>9E1583</v>
      </c>
      <c r="E43">
        <f>1</f>
        <v>1</v>
      </c>
      <c r="F43" t="str">
        <f t="shared" ca="1" si="0"/>
        <v>{\"featureType\":\"poi.services.gas_station\",\"elementType\":\"geometry\",\"stylers\":[{\"visibility\":\"on\"},{\"color\":\"#9E1583\"},{\"weight\":1}]},</v>
      </c>
    </row>
    <row r="44" spans="1:6">
      <c r="A44" s="6" t="s">
        <v>41</v>
      </c>
      <c r="B44" t="str" cm="1">
        <f t="array" ref="B44">INDEX('CONSTRUCTION 7 Types'!A:A,COUNTIF(A$2:A44,A44))</f>
        <v>geometry</v>
      </c>
      <c r="C44" t="s">
        <v>245</v>
      </c>
      <c r="D44" t="str">
        <f t="shared" ca="1" si="1"/>
        <v>AEBAD4</v>
      </c>
      <c r="E44">
        <f>1</f>
        <v>1</v>
      </c>
      <c r="F44" t="str">
        <f t="shared" ca="1" si="0"/>
        <v>{\"featureType\":\"poi.services.parking_lot\",\"elementType\":\"geometry\",\"stylers\":[{\"visibility\":\"on\"},{\"color\":\"#AEBAD4\"},{\"weight\":1}]},</v>
      </c>
    </row>
    <row r="45" spans="1:6">
      <c r="A45" s="6" t="s">
        <v>42</v>
      </c>
      <c r="B45" t="str" cm="1">
        <f t="array" ref="B45">INDEX('CONSTRUCTION 7 Types'!A:A,COUNTIF(A$2:A45,A45))</f>
        <v>geometry</v>
      </c>
      <c r="C45" t="s">
        <v>245</v>
      </c>
      <c r="D45" t="str">
        <f t="shared" ca="1" si="1"/>
        <v>FAA071</v>
      </c>
      <c r="E45">
        <f>1</f>
        <v>1</v>
      </c>
      <c r="F45" t="str">
        <f t="shared" ca="1" si="0"/>
        <v>{\"featureType\":\"poi.services.post_office\",\"elementType\":\"geometry\",\"stylers\":[{\"visibility\":\"on\"},{\"color\":\"#FAA071\"},{\"weight\":1}]},</v>
      </c>
    </row>
    <row r="46" spans="1:6">
      <c r="A46" s="6" t="s">
        <v>43</v>
      </c>
      <c r="B46" t="str" cm="1">
        <f t="array" ref="B46">INDEX('CONSTRUCTION 7 Types'!A:A,COUNTIF(A$2:A46,A46))</f>
        <v>geometry</v>
      </c>
      <c r="C46" t="s">
        <v>245</v>
      </c>
      <c r="D46" t="str">
        <f t="shared" ca="1" si="1"/>
        <v>FB2A3C</v>
      </c>
      <c r="E46">
        <f>1</f>
        <v>1</v>
      </c>
      <c r="F46" t="str">
        <f t="shared" ca="1" si="0"/>
        <v>{\"featureType\":\"poi.services.rest_stop\",\"elementType\":\"geometry\",\"stylers\":[{\"visibility\":\"on\"},{\"color\":\"#FB2A3C\"},{\"weight\":1}]},</v>
      </c>
    </row>
    <row r="47" spans="1:6">
      <c r="A47" s="6" t="s">
        <v>44</v>
      </c>
      <c r="B47" t="str" cm="1">
        <f t="array" ref="B47">INDEX('CONSTRUCTION 7 Types'!A:A,COUNTIF(A$2:A47,A47))</f>
        <v>geometry</v>
      </c>
      <c r="C47" t="s">
        <v>245</v>
      </c>
      <c r="D47" t="str">
        <f t="shared" ca="1" si="1"/>
        <v>957E04</v>
      </c>
      <c r="E47">
        <f>1</f>
        <v>1</v>
      </c>
      <c r="F47" t="str">
        <f t="shared" ca="1" si="0"/>
        <v>{\"featureType\":\"poi.services.restroom\",\"elementType\":\"geometry\",\"stylers\":[{\"visibility\":\"on\"},{\"color\":\"#957E04\"},{\"weight\":1}]},</v>
      </c>
    </row>
    <row r="48" spans="1:6">
      <c r="A48" s="6" t="s">
        <v>45</v>
      </c>
      <c r="B48" t="str" cm="1">
        <f t="array" ref="B48">INDEX('CONSTRUCTION 7 Types'!A:A,COUNTIF(A$2:A48,A48))</f>
        <v>geometry</v>
      </c>
      <c r="C48" t="s">
        <v>245</v>
      </c>
      <c r="D48" t="str">
        <f t="shared" ca="1" si="1"/>
        <v>2BFD81</v>
      </c>
      <c r="E48">
        <f>1</f>
        <v>1</v>
      </c>
      <c r="F48" t="str">
        <f t="shared" ca="1" si="0"/>
        <v>{\"featureType\":\"poi.transit_poi\",\"elementType\":\"geometry\",\"stylers\":[{\"visibility\":\"on\"},{\"color\":\"#2BFD81\"},{\"weight\":1}]},</v>
      </c>
    </row>
    <row r="49" spans="1:6">
      <c r="A49" s="6" t="s">
        <v>46</v>
      </c>
      <c r="B49" t="str" cm="1">
        <f t="array" ref="B49">INDEX('CONSTRUCTION 7 Types'!A:A,COUNTIF(A$2:A49,A49))</f>
        <v>geometry</v>
      </c>
      <c r="C49" t="s">
        <v>245</v>
      </c>
      <c r="D49" t="str">
        <f t="shared" ca="1" si="1"/>
        <v>F2B016</v>
      </c>
      <c r="E49">
        <f>1</f>
        <v>1</v>
      </c>
      <c r="F49" t="str">
        <f t="shared" ca="1" si="0"/>
        <v>{\"featureType\":\"poi.transit_poi.airport\",\"elementType\":\"geometry\",\"stylers\":[{\"visibility\":\"on\"},{\"color\":\"#F2B016\"},{\"weight\":1}]},</v>
      </c>
    </row>
    <row r="50" spans="1:6">
      <c r="A50" s="6" t="s">
        <v>47</v>
      </c>
      <c r="B50" t="str" cm="1">
        <f t="array" ref="B50">INDEX('CONSTRUCTION 7 Types'!A:A,COUNTIF(A$2:A50,A50))</f>
        <v>geometry</v>
      </c>
      <c r="C50" t="s">
        <v>245</v>
      </c>
      <c r="D50" t="str">
        <f t="shared" ca="1" si="1"/>
        <v>5D5739</v>
      </c>
      <c r="E50">
        <f>1</f>
        <v>1</v>
      </c>
      <c r="F50" t="str">
        <f t="shared" ca="1" si="0"/>
        <v>{\"featureType\":\"poi.other_poi\",\"elementType\":\"geometry\",\"stylers\":[{\"visibility\":\"on\"},{\"color\":\"#5D5739\"},{\"weight\":1}]},</v>
      </c>
    </row>
    <row r="51" spans="1:6">
      <c r="A51" s="6" t="s">
        <v>48</v>
      </c>
      <c r="B51" t="str" cm="1">
        <f t="array" ref="B51">INDEX('CONSTRUCTION 7 Types'!A:A,COUNTIF(A$2:A51,A51))</f>
        <v>geometry</v>
      </c>
      <c r="C51" t="s">
        <v>245</v>
      </c>
      <c r="D51" t="str">
        <f t="shared" ca="1" si="1"/>
        <v>5A8470</v>
      </c>
      <c r="E51">
        <f>1</f>
        <v>1</v>
      </c>
      <c r="F51" t="str">
        <f t="shared" ca="1" si="0"/>
        <v>{\"featureType\":\"poi.other_poi.bridge\",\"elementType\":\"geometry\",\"stylers\":[{\"visibility\":\"on\"},{\"color\":\"#5A8470\"},{\"weight\":1}]},</v>
      </c>
    </row>
    <row r="52" spans="1:6">
      <c r="A52" s="6" t="s">
        <v>49</v>
      </c>
      <c r="B52" t="str" cm="1">
        <f t="array" ref="B52">INDEX('CONSTRUCTION 7 Types'!A:A,COUNTIF(A$2:A52,A52))</f>
        <v>geometry</v>
      </c>
      <c r="C52" t="s">
        <v>245</v>
      </c>
      <c r="D52" t="str">
        <f t="shared" ca="1" si="1"/>
        <v>D29B6F</v>
      </c>
      <c r="E52">
        <f>1</f>
        <v>1</v>
      </c>
      <c r="F52" t="str">
        <f t="shared" ca="1" si="0"/>
        <v>{\"featureType\":\"poi.other_poi.cemetery\",\"elementType\":\"geometry\",\"stylers\":[{\"visibility\":\"on\"},{\"color\":\"#D29B6F\"},{\"weight\":1}]},</v>
      </c>
    </row>
    <row r="53" spans="1:6">
      <c r="A53" s="6" t="s">
        <v>50</v>
      </c>
      <c r="B53" t="str" cm="1">
        <f t="array" ref="B53">INDEX('CONSTRUCTION 7 Types'!A:A,COUNTIF(A$2:A53,A53))</f>
        <v>geometry</v>
      </c>
      <c r="C53" t="s">
        <v>245</v>
      </c>
      <c r="D53" t="str">
        <f t="shared" ca="1" si="1"/>
        <v>B2C358</v>
      </c>
      <c r="E53">
        <f>1</f>
        <v>1</v>
      </c>
      <c r="F53" t="str">
        <f t="shared" ca="1" si="0"/>
        <v>{\"featureType\":\"poi.other_poi.government\",\"elementType\":\"geometry\",\"stylers\":[{\"visibility\":\"on\"},{\"color\":\"#B2C358\"},{\"weight\":1}]},</v>
      </c>
    </row>
    <row r="54" spans="1:6">
      <c r="A54" s="6" t="s">
        <v>51</v>
      </c>
      <c r="B54" t="str" cm="1">
        <f t="array" ref="B54">INDEX('CONSTRUCTION 7 Types'!A:A,COUNTIF(A$2:A54,A54))</f>
        <v>geometry</v>
      </c>
      <c r="C54" t="s">
        <v>245</v>
      </c>
      <c r="D54" t="str">
        <f t="shared" ca="1" si="1"/>
        <v>43D9A0</v>
      </c>
      <c r="E54">
        <f>1</f>
        <v>1</v>
      </c>
      <c r="F54" t="str">
        <f t="shared" ca="1" si="0"/>
        <v>{\"featureType\":\"poi.other_poi.library\",\"elementType\":\"geometry\",\"stylers\":[{\"visibility\":\"on\"},{\"color\":\"#43D9A0\"},{\"weight\":1}]},</v>
      </c>
    </row>
    <row r="55" spans="1:6">
      <c r="A55" s="6" t="s">
        <v>52</v>
      </c>
      <c r="B55" t="str" cm="1">
        <f t="array" ref="B55">INDEX('CONSTRUCTION 7 Types'!A:A,COUNTIF(A$2:A55,A55))</f>
        <v>geometry</v>
      </c>
      <c r="C55" t="s">
        <v>245</v>
      </c>
      <c r="D55" t="str">
        <f t="shared" ca="1" si="1"/>
        <v>159467</v>
      </c>
      <c r="E55">
        <f>1</f>
        <v>1</v>
      </c>
      <c r="F55" t="str">
        <f t="shared" ca="1" si="0"/>
        <v>{\"featureType\":\"poi.other_poi.military\",\"elementType\":\"geometry\",\"stylers\":[{\"visibility\":\"on\"},{\"color\":\"#159467\"},{\"weight\":1}]},</v>
      </c>
    </row>
    <row r="56" spans="1:6">
      <c r="A56" s="6" t="s">
        <v>53</v>
      </c>
      <c r="B56" t="str" cm="1">
        <f t="array" ref="B56">INDEX('CONSTRUCTION 7 Types'!A:A,COUNTIF(A$2:A56,A56))</f>
        <v>geometry</v>
      </c>
      <c r="C56" t="s">
        <v>245</v>
      </c>
      <c r="D56" t="str">
        <f t="shared" ca="1" si="1"/>
        <v>A8D852</v>
      </c>
      <c r="E56">
        <f>1</f>
        <v>1</v>
      </c>
      <c r="F56" t="str">
        <f t="shared" ca="1" si="0"/>
        <v>{\"featureType\":\"poi.other_poi.temple\",\"elementType\":\"geometry\",\"stylers\":[{\"visibility\":\"on\"},{\"color\":\"#A8D852\"},{\"weight\":1}]},</v>
      </c>
    </row>
    <row r="57" spans="1:6">
      <c r="A57" s="6" t="s">
        <v>54</v>
      </c>
      <c r="B57" t="str" cm="1">
        <f t="array" ref="B57">INDEX('CONSTRUCTION 7 Types'!A:A,COUNTIF(A$2:A57,A57))</f>
        <v>geometry</v>
      </c>
      <c r="C57" t="s">
        <v>245</v>
      </c>
      <c r="D57" t="str">
        <f t="shared" ca="1" si="1"/>
        <v>CE67A7</v>
      </c>
      <c r="E57">
        <f>1</f>
        <v>1</v>
      </c>
      <c r="F57" t="str">
        <f t="shared" ca="1" si="0"/>
        <v>{\"featureType\":\"poi.other_poi.school\",\"elementType\":\"geometry\",\"stylers\":[{\"visibility\":\"on\"},{\"color\":\"#CE67A7\"},{\"weight\":1}]},</v>
      </c>
    </row>
    <row r="58" spans="1:6">
      <c r="A58" s="6" t="s">
        <v>55</v>
      </c>
      <c r="B58" t="str" cm="1">
        <f t="array" ref="B58">INDEX('CONSTRUCTION 7 Types'!A:A,COUNTIF(A$2:A58,A58))</f>
        <v>geometry</v>
      </c>
      <c r="C58" t="s">
        <v>245</v>
      </c>
      <c r="D58" t="str">
        <f t="shared" ca="1" si="1"/>
        <v>856007</v>
      </c>
      <c r="E58">
        <f>1</f>
        <v>1</v>
      </c>
      <c r="F58" t="str">
        <f t="shared" ca="1" si="0"/>
        <v>{\"featureType\":\"poi.other_poi.town_square\",\"elementType\":\"geometry\",\"stylers\":[{\"visibility\":\"on\"},{\"color\":\"#856007\"},{\"weight\":1}]},</v>
      </c>
    </row>
    <row r="59" spans="1:6">
      <c r="A59" s="6" t="s">
        <v>56</v>
      </c>
      <c r="B59" t="str" cm="1">
        <f t="array" ref="B59">INDEX('CONSTRUCTION 7 Types'!A:A,COUNTIF(A$2:A59,A59))</f>
        <v>geometry</v>
      </c>
      <c r="C59" t="s">
        <v>245</v>
      </c>
      <c r="D59" t="str">
        <f t="shared" ca="1" si="1"/>
        <v>E063D7</v>
      </c>
      <c r="E59">
        <f>1</f>
        <v>1</v>
      </c>
      <c r="F59" t="str">
        <f t="shared" ca="1" si="0"/>
        <v>{\"featureType\":\"administrative\",\"elementType\":\"geometry\",\"stylers\":[{\"visibility\":\"on\"},{\"color\":\"#E063D7\"},{\"weight\":1}]},</v>
      </c>
    </row>
    <row r="60" spans="1:6">
      <c r="A60" s="6" t="s">
        <v>57</v>
      </c>
      <c r="B60" t="str" cm="1">
        <f t="array" ref="B60">INDEX('CONSTRUCTION 7 Types'!A:A,COUNTIF(A$2:A60,A60))</f>
        <v>geometry</v>
      </c>
      <c r="C60" t="s">
        <v>245</v>
      </c>
      <c r="D60" t="str">
        <f t="shared" ca="1" si="1"/>
        <v>C9EDF6</v>
      </c>
      <c r="E60">
        <f>1</f>
        <v>1</v>
      </c>
      <c r="F60" t="str">
        <f t="shared" ca="1" si="0"/>
        <v>{\"featureType\":\"administrative.country\",\"elementType\":\"geometry\",\"stylers\":[{\"visibility\":\"on\"},{\"color\":\"#C9EDF6\"},{\"weight\":1}]},</v>
      </c>
    </row>
    <row r="61" spans="1:6">
      <c r="A61" s="6" t="s">
        <v>58</v>
      </c>
      <c r="B61" t="str" cm="1">
        <f t="array" ref="B61">INDEX('CONSTRUCTION 7 Types'!A:A,COUNTIF(A$2:A61,A61))</f>
        <v>geometry</v>
      </c>
      <c r="C61" t="s">
        <v>245</v>
      </c>
      <c r="D61" t="str">
        <f t="shared" ca="1" si="1"/>
        <v>EF448C</v>
      </c>
      <c r="E61">
        <f>1</f>
        <v>1</v>
      </c>
      <c r="F61" t="str">
        <f t="shared" ca="1" si="0"/>
        <v>{\"featureType\":\"administrative.international_border\",\"elementType\":\"geometry\",\"stylers\":[{\"visibility\":\"on\"},{\"color\":\"#EF448C\"},{\"weight\":1}]},</v>
      </c>
    </row>
    <row r="62" spans="1:6">
      <c r="A62" s="6" t="s">
        <v>59</v>
      </c>
      <c r="B62" t="str" cm="1">
        <f t="array" ref="B62">INDEX('CONSTRUCTION 7 Types'!A:A,COUNTIF(A$2:A62,A62))</f>
        <v>geometry</v>
      </c>
      <c r="C62" t="s">
        <v>245</v>
      </c>
      <c r="D62" t="str">
        <f t="shared" ca="1" si="1"/>
        <v>0BBC82</v>
      </c>
      <c r="E62">
        <f>1</f>
        <v>1</v>
      </c>
      <c r="F62" t="str">
        <f t="shared" ca="1" si="0"/>
        <v>{\"featureType\":\"administrative.reservation\",\"elementType\":\"geometry\",\"stylers\":[{\"visibility\":\"on\"},{\"color\":\"#0BBC82\"},{\"weight\":1}]},</v>
      </c>
    </row>
    <row r="63" spans="1:6">
      <c r="A63" s="6" t="s">
        <v>60</v>
      </c>
      <c r="B63" t="str" cm="1">
        <f t="array" ref="B63">INDEX('CONSTRUCTION 7 Types'!A:A,COUNTIF(A$2:A63,A63))</f>
        <v>geometry</v>
      </c>
      <c r="C63" t="s">
        <v>245</v>
      </c>
      <c r="D63" t="str">
        <f t="shared" ca="1" si="1"/>
        <v>4867FC</v>
      </c>
      <c r="E63">
        <f>1</f>
        <v>1</v>
      </c>
      <c r="F63" t="str">
        <f t="shared" ca="1" si="0"/>
        <v>{\"featureType\":\"administrative.top_level_admin\",\"elementType\":\"geometry\",\"stylers\":[{\"visibility\":\"on\"},{\"color\":\"#4867FC\"},{\"weight\":1}]},</v>
      </c>
    </row>
    <row r="64" spans="1:6">
      <c r="A64" s="6" t="s">
        <v>61</v>
      </c>
      <c r="B64" t="str" cm="1">
        <f t="array" ref="B64">INDEX('CONSTRUCTION 7 Types'!A:A,COUNTIF(A$2:A64,A64))</f>
        <v>geometry</v>
      </c>
      <c r="C64" t="s">
        <v>245</v>
      </c>
      <c r="D64" t="str">
        <f t="shared" ca="1" si="1"/>
        <v>53111F</v>
      </c>
      <c r="E64">
        <f>1</f>
        <v>1</v>
      </c>
      <c r="F64" t="str">
        <f t="shared" ca="1" si="0"/>
        <v>{\"featureType\":\"administrative.base_city\",\"elementType\":\"geometry\",\"stylers\":[{\"visibility\":\"on\"},{\"color\":\"#53111F\"},{\"weight\":1}]},</v>
      </c>
    </row>
    <row r="65" spans="1:6">
      <c r="A65" s="6" t="s">
        <v>62</v>
      </c>
      <c r="B65" t="str" cm="1">
        <f t="array" ref="B65">INDEX('CONSTRUCTION 7 Types'!A:A,COUNTIF(A$2:A65,A65))</f>
        <v>geometry</v>
      </c>
      <c r="C65" t="s">
        <v>245</v>
      </c>
      <c r="D65" t="str">
        <f t="shared" ca="1" si="1"/>
        <v>658619</v>
      </c>
      <c r="E65">
        <f>1</f>
        <v>1</v>
      </c>
      <c r="F65" t="str">
        <f t="shared" ca="1" si="0"/>
        <v>{\"featureType\":\"administrative.sublocality\",\"elementType\":\"geometry\",\"stylers\":[{\"visibility\":\"on\"},{\"color\":\"#658619\"},{\"weight\":1}]},</v>
      </c>
    </row>
    <row r="66" spans="1:6">
      <c r="A66" s="6" t="s">
        <v>63</v>
      </c>
      <c r="B66" t="str" cm="1">
        <f t="array" ref="B66">INDEX('CONSTRUCTION 7 Types'!A:A,COUNTIF(A$2:A66,A66))</f>
        <v>geometry</v>
      </c>
      <c r="C66" t="s">
        <v>245</v>
      </c>
      <c r="D66" t="str">
        <f t="shared" ca="1" si="1"/>
        <v>67E16C</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{\"featureType\":\"administrative.neighborhood\",\"elementType\":\"geometry\",\"stylers\":[{\"visibility\":\"on\"},{\"color\":\"#67E16C\"},{\"weight\":1}]},</v>
      </c>
    </row>
    <row r="67" spans="1:6">
      <c r="A67" s="6" t="s">
        <v>64</v>
      </c>
      <c r="B67" t="str" cm="1">
        <f t="array" ref="B67">INDEX('CONSTRUCTION 7 Types'!A:A,COUNTIF(A$2:A67,A67))</f>
        <v>geometry</v>
      </c>
      <c r="C67" t="s">
        <v>245</v>
      </c>
      <c r="D67" t="str">
        <f t="shared" ref="D67:D130" ca="1" si="3">RIGHT("0"&amp;DEC2HEX(RANDBETWEEN(0,255)),2) &amp; RIGHT("0"&amp;DEC2HEX(RANDBETWEEN(0,255)),2) &amp; RIGHT("0"&amp;DEC2HEX(RANDBETWEEN(0,255)),2)</f>
        <v>749E71</v>
      </c>
      <c r="E67">
        <f>1</f>
        <v>1</v>
      </c>
      <c r="F67" t="str">
        <f t="shared" ca="1" si="2"/>
        <v>{\"featureType\":\"administrative.parcel\",\"elementType\":\"geometry\",\"stylers\":[{\"visibility\":\"on\"},{\"color\":\"#749E71\"},{\"weight\":1}]},</v>
      </c>
    </row>
    <row r="68" spans="1:6">
      <c r="A68" s="6" t="s">
        <v>65</v>
      </c>
      <c r="B68" t="str" cm="1">
        <f t="array" ref="B68">INDEX('CONSTRUCTION 7 Types'!A:A,COUNTIF(A$2:A68,A68))</f>
        <v>geometry</v>
      </c>
      <c r="C68" t="s">
        <v>245</v>
      </c>
      <c r="D68" t="str">
        <f t="shared" ca="1" si="3"/>
        <v>DD23BE</v>
      </c>
      <c r="E68">
        <f>1</f>
        <v>1</v>
      </c>
      <c r="F68" t="str">
        <f t="shared" ca="1" si="2"/>
        <v>{\"featureType\":\"transportation\",\"elementType\":\"geometry\",\"stylers\":[{\"visibility\":\"on\"},{\"color\":\"#DD23BE\"},{\"weight\":1}]},</v>
      </c>
    </row>
    <row r="69" spans="1:6">
      <c r="A69" s="6" t="s">
        <v>66</v>
      </c>
      <c r="B69" t="str" cm="1">
        <f t="array" ref="B69">INDEX('CONSTRUCTION 7 Types'!A:A,COUNTIF(A$2:A69,A69))</f>
        <v>geometry</v>
      </c>
      <c r="C69" t="s">
        <v>245</v>
      </c>
      <c r="D69" t="str">
        <f t="shared" ca="1" si="3"/>
        <v>44091E</v>
      </c>
      <c r="E69">
        <f>1</f>
        <v>1</v>
      </c>
      <c r="F69" t="str">
        <f t="shared" ca="1" si="2"/>
        <v>{\"featureType\":\"transportation.all_buildings\",\"elementType\":\"geometry\",\"stylers\":[{\"visibility\":\"on\"},{\"color\":\"#44091E\"},{\"weight\":1}]},</v>
      </c>
    </row>
    <row r="70" spans="1:6">
      <c r="A70" s="6" t="s">
        <v>67</v>
      </c>
      <c r="B70" t="str" cm="1">
        <f t="array" ref="B70">INDEX('CONSTRUCTION 7 Types'!A:A,COUNTIF(A$2:A70,A70))</f>
        <v>geometry</v>
      </c>
      <c r="C70" t="s">
        <v>245</v>
      </c>
      <c r="D70" t="str">
        <f t="shared" ca="1" si="3"/>
        <v>F94A8D</v>
      </c>
      <c r="E70">
        <f>1</f>
        <v>1</v>
      </c>
      <c r="F70" t="str">
        <f t="shared" ca="1" si="2"/>
        <v>{\"featureType\":\"transportation.corridor\",\"elementType\":\"geometry\",\"stylers\":[{\"visibility\":\"on\"},{\"color\":\"#F94A8D\"},{\"weight\":1}]},</v>
      </c>
    </row>
    <row r="71" spans="1:6">
      <c r="A71" s="6" t="s">
        <v>68</v>
      </c>
      <c r="B71" t="str" cm="1">
        <f t="array" ref="B71">INDEX('CONSTRUCTION 7 Types'!A:A,COUNTIF(A$2:A71,A71))</f>
        <v>geometry</v>
      </c>
      <c r="C71" t="s">
        <v>245</v>
      </c>
      <c r="D71" t="str">
        <f t="shared" ca="1" si="3"/>
        <v>DB5389</v>
      </c>
      <c r="E71">
        <f>1</f>
        <v>1</v>
      </c>
      <c r="F71" t="str">
        <f t="shared" ca="1" si="2"/>
        <v>{\"featureType\":\"transportation.road\",\"elementType\":\"geometry\",\"stylers\":[{\"visibility\":\"on\"},{\"color\":\"#DB5389\"},{\"weight\":1}]},</v>
      </c>
    </row>
    <row r="72" spans="1:6">
      <c r="A72" s="6" t="s">
        <v>69</v>
      </c>
      <c r="B72" t="str" cm="1">
        <f t="array" ref="B72">INDEX('CONSTRUCTION 7 Types'!A:A,COUNTIF(A$2:A72,A72))</f>
        <v>geometry</v>
      </c>
      <c r="C72" t="s">
        <v>245</v>
      </c>
      <c r="D72" t="str">
        <f t="shared" ca="1" si="3"/>
        <v>9619B5</v>
      </c>
      <c r="E72">
        <f>1</f>
        <v>1</v>
      </c>
      <c r="F72" t="str">
        <f t="shared" ca="1" si="2"/>
        <v>{\"featureType\":\"transportation.road.non_traffic\",\"elementType\":\"geometry\",\"stylers\":[{\"visibility\":\"on\"},{\"color\":\"#9619B5\"},{\"weight\":1}]},</v>
      </c>
    </row>
    <row r="73" spans="1:6">
      <c r="A73" s="6" t="s">
        <v>70</v>
      </c>
      <c r="B73" t="str" cm="1">
        <f t="array" ref="B73">INDEX('CONSTRUCTION 7 Types'!A:A,COUNTIF(A$2:A73,A73))</f>
        <v>geometry</v>
      </c>
      <c r="C73" t="s">
        <v>245</v>
      </c>
      <c r="D73" t="str">
        <f t="shared" ca="1" si="3"/>
        <v>7B6B48</v>
      </c>
      <c r="E73">
        <f>1</f>
        <v>1</v>
      </c>
      <c r="F73" t="str">
        <f t="shared" ca="1" si="2"/>
        <v>{\"featureType\":\"transportation.road.non_traffic.pedestrian_mall\",\"elementType\":\"geometry\",\"stylers\":[{\"visibility\":\"on\"},{\"color\":\"#7B6B48\"},{\"weight\":1}]},</v>
      </c>
    </row>
    <row r="74" spans="1:6">
      <c r="A74" s="6" t="s">
        <v>71</v>
      </c>
      <c r="B74" t="str" cm="1">
        <f t="array" ref="B74">INDEX('CONSTRUCTION 7 Types'!A:A,COUNTIF(A$2:A74,A74))</f>
        <v>geometry</v>
      </c>
      <c r="C74" t="s">
        <v>245</v>
      </c>
      <c r="D74" t="str">
        <f t="shared" ca="1" si="3"/>
        <v>48FE23</v>
      </c>
      <c r="E74">
        <f>1</f>
        <v>1</v>
      </c>
      <c r="F74" t="str">
        <f t="shared" ca="1" si="2"/>
        <v>{\"featureType\":\"transportation.road.non_traffic.trail\",\"elementType\":\"geometry\",\"stylers\":[{\"visibility\":\"on\"},{\"color\":\"#48FE23\"},{\"weight\":1}]},</v>
      </c>
    </row>
    <row r="75" spans="1:6">
      <c r="A75" s="6" t="s">
        <v>72</v>
      </c>
      <c r="B75" t="str" cm="1">
        <f t="array" ref="B75">INDEX('CONSTRUCTION 7 Types'!A:A,COUNTIF(A$2:A75,A75))</f>
        <v>geometry</v>
      </c>
      <c r="C75" t="s">
        <v>245</v>
      </c>
      <c r="D75" t="str">
        <f t="shared" ca="1" si="3"/>
        <v>51627D</v>
      </c>
      <c r="E75">
        <f>1</f>
        <v>1</v>
      </c>
      <c r="F75" t="str">
        <f t="shared" ca="1" si="2"/>
        <v>{\"featureType\":\"transportation.road.parking_aisle\",\"elementType\":\"geometry\",\"stylers\":[{\"visibility\":\"on\"},{\"color\":\"#51627D\"},{\"weight\":1}]},</v>
      </c>
    </row>
    <row r="76" spans="1:6">
      <c r="A76" s="6" t="s">
        <v>73</v>
      </c>
      <c r="B76" t="str" cm="1">
        <f t="array" ref="B76">INDEX('CONSTRUCTION 7 Types'!A:A,COUNTIF(A$2:A76,A76))</f>
        <v>geometry</v>
      </c>
      <c r="C76" t="s">
        <v>245</v>
      </c>
      <c r="D76" t="str">
        <f t="shared" ca="1" si="3"/>
        <v>19DAA1</v>
      </c>
      <c r="E76">
        <f>1</f>
        <v>1</v>
      </c>
      <c r="F76" t="str">
        <f t="shared" ca="1" si="2"/>
        <v>{\"featureType\":\"transportation.road.road_shield\",\"elementType\":\"geometry\",\"stylers\":[{\"visibility\":\"on\"},{\"color\":\"#19DAA1\"},{\"weight\":1}]},</v>
      </c>
    </row>
    <row r="77" spans="1:6">
      <c r="A77" s="6" t="s">
        <v>74</v>
      </c>
      <c r="B77" t="str" cm="1">
        <f t="array" ref="B77">INDEX('CONSTRUCTION 7 Types'!A:A,COUNTIF(A$2:A77,A77))</f>
        <v>geometry</v>
      </c>
      <c r="C77" t="s">
        <v>245</v>
      </c>
      <c r="D77" t="str">
        <f t="shared" ca="1" si="3"/>
        <v>97B631</v>
      </c>
      <c r="E77">
        <f>1</f>
        <v>1</v>
      </c>
      <c r="F77" t="str">
        <f t="shared" ca="1" si="2"/>
        <v>{\"featureType\":\"transportation.road.normal_segment\",\"elementType\":\"geometry\",\"stylers\":[{\"visibility\":\"on\"},{\"color\":\"#97B631\"},{\"weight\":1}]},</v>
      </c>
    </row>
    <row r="78" spans="1:6">
      <c r="A78" s="6" t="s">
        <v>75</v>
      </c>
      <c r="B78" t="str" cm="1">
        <f t="array" ref="B78">INDEX('CONSTRUCTION 7 Types'!A:A,COUNTIF(A$2:A78,A78))</f>
        <v>geometry</v>
      </c>
      <c r="C78" t="s">
        <v>245</v>
      </c>
      <c r="D78" t="str">
        <f t="shared" ca="1" si="3"/>
        <v>D95349</v>
      </c>
      <c r="E78">
        <f>1</f>
        <v>1</v>
      </c>
      <c r="F78" t="str">
        <f t="shared" ca="1" si="2"/>
        <v>{\"featureType\":\"transportation.road.normal_segment.arterial\",\"elementType\":\"geometry\",\"stylers\":[{\"visibility\":\"on\"},{\"color\":\"#D95349\"},{\"weight\":1}]},</v>
      </c>
    </row>
    <row r="79" spans="1:6">
      <c r="A79" s="6" t="s">
        <v>76</v>
      </c>
      <c r="B79" t="str" cm="1">
        <f t="array" ref="B79">INDEX('CONSTRUCTION 7 Types'!A:A,COUNTIF(A$2:A79,A79))</f>
        <v>geometry</v>
      </c>
      <c r="C79" t="s">
        <v>245</v>
      </c>
      <c r="D79" t="str">
        <f t="shared" ca="1" si="3"/>
        <v>B9A13F</v>
      </c>
      <c r="E79">
        <f>1</f>
        <v>1</v>
      </c>
      <c r="F79" t="str">
        <f t="shared" ca="1" si="2"/>
        <v>{\"featureType\":\"transportation.road.normal_segment.high_priority\",\"elementType\":\"geometry\",\"stylers\":[{\"visibility\":\"on\"},{\"color\":\"#B9A13F\"},{\"weight\":1}]},</v>
      </c>
    </row>
    <row r="80" spans="1:6">
      <c r="A80" s="6" t="s">
        <v>77</v>
      </c>
      <c r="B80" t="str" cm="1">
        <f t="array" ref="B80">INDEX('CONSTRUCTION 7 Types'!A:A,COUNTIF(A$2:A80,A80))</f>
        <v>geometry</v>
      </c>
      <c r="C80" t="s">
        <v>245</v>
      </c>
      <c r="D80" t="str">
        <f t="shared" ca="1" si="3"/>
        <v>BC79E7</v>
      </c>
      <c r="E80">
        <f>1</f>
        <v>1</v>
      </c>
      <c r="F80" t="str">
        <f t="shared" ca="1" si="2"/>
        <v>{\"featureType\":\"transportation.road.normal_segment.local_or_overpass\",\"elementType\":\"geometry\",\"stylers\":[{\"visibility\":\"on\"},{\"color\":\"#BC79E7\"},{\"weight\":1}]},</v>
      </c>
    </row>
    <row r="81" spans="1:6">
      <c r="A81" s="6" t="s">
        <v>78</v>
      </c>
      <c r="B81" t="str" cm="1">
        <f t="array" ref="B81">INDEX('CONSTRUCTION 7 Types'!A:A,COUNTIF(A$2:A81,A81))</f>
        <v>geometry</v>
      </c>
      <c r="C81" t="s">
        <v>245</v>
      </c>
      <c r="D81" t="str">
        <f t="shared" ca="1" si="3"/>
        <v>35EE5A</v>
      </c>
      <c r="E81">
        <f>1</f>
        <v>1</v>
      </c>
      <c r="F81" t="str">
        <f t="shared" ca="1" si="2"/>
        <v>{\"featureType\":\"transportation.road.normal_segment.terminal\",\"elementType\":\"geometry\",\"stylers\":[{\"visibility\":\"on\"},{\"color\":\"#35EE5A\"},{\"weight\":1}]},</v>
      </c>
    </row>
    <row r="82" spans="1:6">
      <c r="A82" s="6" t="s">
        <v>79</v>
      </c>
      <c r="B82" t="str" cm="1">
        <f t="array" ref="B82">INDEX('CONSTRUCTION 7 Types'!A:A,COUNTIF(A$2:A82,A82))</f>
        <v>geometry</v>
      </c>
      <c r="C82" t="s">
        <v>245</v>
      </c>
      <c r="D82" t="str">
        <f t="shared" ca="1" si="3"/>
        <v>1D8FDD</v>
      </c>
      <c r="E82">
        <f>1</f>
        <v>1</v>
      </c>
      <c r="F82" t="str">
        <f t="shared" ca="1" si="2"/>
        <v>{\"featureType\":\"transportation.rail\",\"elementType\":\"geometry\",\"stylers\":[{\"visibility\":\"on\"},{\"color\":\"#1D8FDD\"},{\"weight\":1}]},</v>
      </c>
    </row>
    <row r="83" spans="1:6">
      <c r="A83" s="6" t="s">
        <v>80</v>
      </c>
      <c r="B83" t="str" cm="1">
        <f t="array" ref="B83">INDEX('CONSTRUCTION 7 Types'!A:A,COUNTIF(A$2:A83,A83))</f>
        <v>geometry</v>
      </c>
      <c r="C83" t="s">
        <v>245</v>
      </c>
      <c r="D83" t="str">
        <f t="shared" ca="1" si="3"/>
        <v>370895</v>
      </c>
      <c r="E83">
        <f>1</f>
        <v>1</v>
      </c>
      <c r="F83" t="str">
        <f t="shared" ca="1" si="2"/>
        <v>{\"featureType\":\"transportation.transit_station_or_entrance\",\"elementType\":\"geometry\",\"stylers\":[{\"visibility\":\"on\"},{\"color\":\"#370895\"},{\"weight\":1}]},</v>
      </c>
    </row>
    <row r="84" spans="1:6">
      <c r="A84" s="6" t="s">
        <v>81</v>
      </c>
      <c r="B84" t="str" cm="1">
        <f t="array" ref="B84">INDEX('CONSTRUCTION 7 Types'!A:A,COUNTIF(A$2:A84,A84))</f>
        <v>geometry</v>
      </c>
      <c r="C84" t="s">
        <v>245</v>
      </c>
      <c r="D84" t="str">
        <f t="shared" ca="1" si="3"/>
        <v>2C0531</v>
      </c>
      <c r="E84">
        <f>1</f>
        <v>1</v>
      </c>
      <c r="F84" t="str">
        <f t="shared" ca="1" si="2"/>
        <v>{\"featureType\":\"transportation.transit_station_or_entrance.bicycle_sharing_location\",\"elementType\":\"geometry\",\"stylers\":[{\"visibility\":\"on\"},{\"color\":\"#2C0531\"},{\"weight\":1}]},</v>
      </c>
    </row>
    <row r="85" spans="1:6">
      <c r="A85" s="6" t="s">
        <v>82</v>
      </c>
      <c r="B85" t="str" cm="1">
        <f t="array" ref="B85">INDEX('CONSTRUCTION 7 Types'!A:A,COUNTIF(A$2:A85,A85))</f>
        <v>geometry</v>
      </c>
      <c r="C85" t="s">
        <v>245</v>
      </c>
      <c r="D85" t="str">
        <f t="shared" ca="1" si="3"/>
        <v>CFEF43</v>
      </c>
      <c r="E85">
        <f>1</f>
        <v>1</v>
      </c>
      <c r="F85" t="str">
        <f t="shared" ca="1" si="2"/>
        <v>{\"featureType\":\"transportation.transit_station_or_entrance.bus_station\",\"elementType\":\"geometry\",\"stylers\":[{\"visibility\":\"on\"},{\"color\":\"#CFEF43\"},{\"weight\":1}]},</v>
      </c>
    </row>
    <row r="86" spans="1:6">
      <c r="A86" s="6" t="s">
        <v>83</v>
      </c>
      <c r="B86" t="str" cm="1">
        <f t="array" ref="B86">INDEX('CONSTRUCTION 7 Types'!A:A,COUNTIF(A$2:A86,A86))</f>
        <v>geometry</v>
      </c>
      <c r="C86" t="s">
        <v>245</v>
      </c>
      <c r="D86" t="str">
        <f t="shared" ca="1" si="3"/>
        <v>833761</v>
      </c>
      <c r="E86">
        <f>1</f>
        <v>1</v>
      </c>
      <c r="F86" t="str">
        <f t="shared" ca="1" si="2"/>
        <v>{\"featureType\":\"transportation.transit_station_or_entrance.ferry_terminal\",\"elementType\":\"geometry\",\"stylers\":[{\"visibility\":\"on\"},{\"color\":\"#833761\"},{\"weight\":1}]},</v>
      </c>
    </row>
    <row r="87" spans="1:6">
      <c r="A87" s="6" t="s">
        <v>84</v>
      </c>
      <c r="B87" t="str" cm="1">
        <f t="array" ref="B87">INDEX('CONSTRUCTION 7 Types'!A:A,COUNTIF(A$2:A87,A87))</f>
        <v>geometry</v>
      </c>
      <c r="C87" t="s">
        <v>245</v>
      </c>
      <c r="D87" t="str">
        <f t="shared" ca="1" si="3"/>
        <v>08C122</v>
      </c>
      <c r="E87">
        <f>1</f>
        <v>1</v>
      </c>
      <c r="F87" t="str">
        <f t="shared" ca="1" si="2"/>
        <v>{\"featureType\":\"transportation.transit_station_or_entrance.funicular_station\",\"elementType\":\"geometry\",\"stylers\":[{\"visibility\":\"on\"},{\"color\":\"#08C122\"},{\"weight\":1}]},</v>
      </c>
    </row>
    <row r="88" spans="1:6">
      <c r="A88" s="6" t="s">
        <v>85</v>
      </c>
      <c r="B88" t="str" cm="1">
        <f t="array" ref="B88">INDEX('CONSTRUCTION 7 Types'!A:A,COUNTIF(A$2:A88,A88))</f>
        <v>geometry</v>
      </c>
      <c r="C88" t="s">
        <v>245</v>
      </c>
      <c r="D88" t="str">
        <f t="shared" ca="1" si="3"/>
        <v>171993</v>
      </c>
      <c r="E88">
        <f>1</f>
        <v>1</v>
      </c>
      <c r="F88" t="str">
        <f t="shared" ca="1" si="2"/>
        <v>{\"featureType\":\"transportation.transit_station_or_entrance.gondola_station\",\"elementType\":\"geometry\",\"stylers\":[{\"visibility\":\"on\"},{\"color\":\"#171993\"},{\"weight\":1}]},</v>
      </c>
    </row>
    <row r="89" spans="1:6">
      <c r="A89" s="6" t="s">
        <v>86</v>
      </c>
      <c r="B89" t="str" cm="1">
        <f t="array" ref="B89">INDEX('CONSTRUCTION 7 Types'!A:A,COUNTIF(A$2:A89,A89))</f>
        <v>geometry</v>
      </c>
      <c r="C89" t="s">
        <v>245</v>
      </c>
      <c r="D89" t="str">
        <f t="shared" ca="1" si="3"/>
        <v>70DA54</v>
      </c>
      <c r="E89">
        <f>1</f>
        <v>1</v>
      </c>
      <c r="F89" t="str">
        <f t="shared" ca="1" si="2"/>
        <v>{\"featureType\":\"transportation.transit_station_or_entrance.monorail_station\",\"elementType\":\"geometry\",\"stylers\":[{\"visibility\":\"on\"},{\"color\":\"#70DA54\"},{\"weight\":1}]},</v>
      </c>
    </row>
    <row r="90" spans="1:6">
      <c r="A90" s="6" t="s">
        <v>87</v>
      </c>
      <c r="B90" t="str" cm="1">
        <f t="array" ref="B90">INDEX('CONSTRUCTION 7 Types'!A:A,COUNTIF(A$2:A90,A90))</f>
        <v>geometry</v>
      </c>
      <c r="C90" t="s">
        <v>245</v>
      </c>
      <c r="D90" t="str">
        <f t="shared" ca="1" si="3"/>
        <v>B312F7</v>
      </c>
      <c r="E90">
        <f>1</f>
        <v>1</v>
      </c>
      <c r="F90" t="str">
        <f t="shared" ca="1" si="2"/>
        <v>{\"featureType\":\"transportation.transit_station_or_entrance.rail_station\",\"elementType\":\"geometry\",\"stylers\":[{\"visibility\":\"on\"},{\"color\":\"#B312F7\"},{\"weight\":1}]},</v>
      </c>
    </row>
    <row r="91" spans="1:6">
      <c r="A91" s="6" t="s">
        <v>88</v>
      </c>
      <c r="B91" t="str" cm="1">
        <f t="array" ref="B91">INDEX('CONSTRUCTION 7 Types'!A:A,COUNTIF(A$2:A91,A91))</f>
        <v>geometry</v>
      </c>
      <c r="C91" t="s">
        <v>245</v>
      </c>
      <c r="D91" t="str">
        <f t="shared" ca="1" si="3"/>
        <v>6D980A</v>
      </c>
      <c r="E91">
        <f>1</f>
        <v>1</v>
      </c>
      <c r="F91" t="str">
        <f t="shared" ca="1" si="2"/>
        <v>{\"featureType\":\"transportation.transit_station_or_entrance.rail_station.subway_station\",\"elementType\":\"geometry\",\"stylers\":[{\"visibility\":\"on\"},{\"color\":\"#6D980A\"},{\"weight\":1}]},</v>
      </c>
    </row>
    <row r="92" spans="1:6">
      <c r="A92" s="6" t="s">
        <v>89</v>
      </c>
      <c r="B92" t="str" cm="1">
        <f t="array" ref="B92">INDEX('CONSTRUCTION 7 Types'!A:A,COUNTIF(A$2:A92,A92))</f>
        <v>geometry</v>
      </c>
      <c r="C92" t="s">
        <v>245</v>
      </c>
      <c r="D92" t="str">
        <f t="shared" ca="1" si="3"/>
        <v>EB7071</v>
      </c>
      <c r="E92">
        <f>1</f>
        <v>1</v>
      </c>
      <c r="F92" t="str">
        <f t="shared" ca="1" si="2"/>
        <v>{\"featureType\":\"transportation.transit_station_or_entrance.rail_station.tram_station\",\"elementType\":\"geometry\",\"stylers\":[{\"visibility\":\"on\"},{\"color\":\"#EB7071\"},{\"weight\":1}]},</v>
      </c>
    </row>
    <row r="93" spans="1:6">
      <c r="A93" s="6" t="s">
        <v>90</v>
      </c>
      <c r="B93" t="str" cm="1">
        <f t="array" ref="B93">INDEX('CONSTRUCTION 7 Types'!A:A,COUNTIF(A$2:A93,A93))</f>
        <v>geometry</v>
      </c>
      <c r="C93" t="s">
        <v>245</v>
      </c>
      <c r="D93" t="str">
        <f t="shared" ca="1" si="3"/>
        <v>6AABDA</v>
      </c>
      <c r="E93">
        <f>1</f>
        <v>1</v>
      </c>
      <c r="F93" t="str">
        <f t="shared" ca="1" si="2"/>
        <v>{\"featureType\":\"transportation.built_up_area\",\"elementType\":\"geometry\",\"stylers\":[{\"visibility\":\"on\"},{\"color\":\"#6AABDA\"},{\"weight\":1}]},</v>
      </c>
    </row>
    <row r="94" spans="1:6">
      <c r="A94" s="6" t="s">
        <v>91</v>
      </c>
      <c r="B94" t="str" cm="1">
        <f t="array" ref="B94">INDEX('CONSTRUCTION 7 Types'!A:A,COUNTIF(A$2:A94,A94))</f>
        <v>geometry</v>
      </c>
      <c r="C94" t="s">
        <v>245</v>
      </c>
      <c r="D94" t="str">
        <f t="shared" ca="1" si="3"/>
        <v>138DDC</v>
      </c>
      <c r="E94">
        <f>1</f>
        <v>1</v>
      </c>
      <c r="F94" t="str">
        <f t="shared" ca="1" si="2"/>
        <v>{\"featureType\":\"land\",\"elementType\":\"geometry\",\"stylers\":[{\"visibility\":\"on\"},{\"color\":\"#138DDC\"},{\"weight\":1}]},</v>
      </c>
    </row>
    <row r="95" spans="1:6">
      <c r="A95" s="6" t="s">
        <v>92</v>
      </c>
      <c r="B95" t="str" cm="1">
        <f t="array" ref="B95">INDEX('CONSTRUCTION 7 Types'!A:A,COUNTIF(A$2:A95,A95))</f>
        <v>geometry</v>
      </c>
      <c r="C95" t="s">
        <v>245</v>
      </c>
      <c r="D95" t="str">
        <f t="shared" ca="1" si="3"/>
        <v>11893C</v>
      </c>
      <c r="E95">
        <f>1</f>
        <v>1</v>
      </c>
      <c r="F95" t="str">
        <f t="shared" ca="1" si="2"/>
        <v>{\"featureType\":\"land.continent\",\"elementType\":\"geometry\",\"stylers\":[{\"visibility\":\"on\"},{\"color\":\"#11893C\"},{\"weight\":1}]},</v>
      </c>
    </row>
    <row r="96" spans="1:6">
      <c r="A96" s="6" t="s">
        <v>93</v>
      </c>
      <c r="B96" t="str" cm="1">
        <f t="array" ref="B96">INDEX('CONSTRUCTION 7 Types'!A:A,COUNTIF(A$2:A96,A96))</f>
        <v>geometry</v>
      </c>
      <c r="C96" t="s">
        <v>245</v>
      </c>
      <c r="D96" t="str">
        <f t="shared" ca="1" si="3"/>
        <v>42A65E</v>
      </c>
      <c r="E96">
        <f>1</f>
        <v>1</v>
      </c>
      <c r="F96" t="str">
        <f t="shared" ca="1" si="2"/>
        <v>{\"featureType\":\"land.archipelago\",\"elementType\":\"geometry\",\"stylers\":[{\"visibility\":\"on\"},{\"color\":\"#42A65E\"},{\"weight\":1}]},</v>
      </c>
    </row>
    <row r="97" spans="1:6">
      <c r="A97" s="6" t="s">
        <v>94</v>
      </c>
      <c r="B97" t="str" cm="1">
        <f t="array" ref="B97">INDEX('CONSTRUCTION 7 Types'!A:A,COUNTIF(A$2:A97,A97))</f>
        <v>geometry</v>
      </c>
      <c r="C97" t="s">
        <v>245</v>
      </c>
      <c r="D97" t="str">
        <f t="shared" ca="1" si="3"/>
        <v>593D0E</v>
      </c>
      <c r="E97">
        <f>1</f>
        <v>1</v>
      </c>
      <c r="F97" t="str">
        <f t="shared" ca="1" si="2"/>
        <v>{\"featureType\":\"land.island\",\"elementType\":\"geometry\",\"stylers\":[{\"visibility\":\"on\"},{\"color\":\"#593D0E\"},{\"weight\":1}]},</v>
      </c>
    </row>
    <row r="98" spans="1:6">
      <c r="A98" s="6" t="s">
        <v>95</v>
      </c>
      <c r="B98" t="str" cm="1">
        <f t="array" ref="B98">INDEX('CONSTRUCTION 7 Types'!A:A,COUNTIF(A$2:A98,A98))</f>
        <v>geometry</v>
      </c>
      <c r="C98" t="s">
        <v>245</v>
      </c>
      <c r="D98" t="str">
        <f t="shared" ca="1" si="3"/>
        <v>7FDC2C</v>
      </c>
      <c r="E98">
        <f>1</f>
        <v>1</v>
      </c>
      <c r="F98" t="str">
        <f t="shared" ca="1" si="2"/>
        <v>{\"featureType\":\"land.land_cover\",\"elementType\":\"geometry\",\"stylers\":[{\"visibility\":\"on\"},{\"color\":\"#7FDC2C\"},{\"weight\":1}]},</v>
      </c>
    </row>
    <row r="99" spans="1:6">
      <c r="A99" s="6" t="s">
        <v>96</v>
      </c>
      <c r="B99" t="str" cm="1">
        <f t="array" ref="B99">INDEX('CONSTRUCTION 7 Types'!A:A,COUNTIF(A$2:A99,A99))</f>
        <v>geometry</v>
      </c>
      <c r="C99" t="s">
        <v>245</v>
      </c>
      <c r="D99" t="str">
        <f t="shared" ca="1" si="3"/>
        <v>1CC38F</v>
      </c>
      <c r="E99">
        <f>1</f>
        <v>1</v>
      </c>
      <c r="F99" t="str">
        <f t="shared" ca="1" si="2"/>
        <v>{\"featureType\":\"land.land_cover.landsat_vegetation\",\"elementType\":\"geometry\",\"stylers\":[{\"visibility\":\"on\"},{\"color\":\"#1CC38F\"},{\"weight\":1}]},</v>
      </c>
    </row>
    <row r="100" spans="1:6">
      <c r="A100" s="6" t="s">
        <v>97</v>
      </c>
      <c r="B100" t="str" cm="1">
        <f t="array" ref="B100">INDEX('CONSTRUCTION 7 Types'!A:A,COUNTIF(A$2:A100,A100))</f>
        <v>geometry</v>
      </c>
      <c r="C100" t="s">
        <v>245</v>
      </c>
      <c r="D100" t="str">
        <f t="shared" ca="1" si="3"/>
        <v>CA887E</v>
      </c>
      <c r="E100">
        <f>1</f>
        <v>1</v>
      </c>
      <c r="F100" t="str">
        <f t="shared" ca="1" si="2"/>
        <v>{\"featureType\":\"land.land_cover.landsat_vegetation.mixed_crops\",\"elementType\":\"geometry\",\"stylers\":[{\"visibility\":\"on\"},{\"color\":\"#CA887E\"},{\"weight\":1}]},</v>
      </c>
    </row>
    <row r="101" spans="1:6">
      <c r="A101" s="6" t="s">
        <v>98</v>
      </c>
      <c r="B101" t="str" cm="1">
        <f t="array" ref="B101">INDEX('CONSTRUCTION 7 Types'!A:A,COUNTIF(A$2:A101,A101))</f>
        <v>geometry</v>
      </c>
      <c r="C101" t="s">
        <v>245</v>
      </c>
      <c r="D101" t="str">
        <f t="shared" ca="1" si="3"/>
        <v>4E514A</v>
      </c>
      <c r="E101">
        <f>1</f>
        <v>1</v>
      </c>
      <c r="F101" t="str">
        <f t="shared" ca="1" si="2"/>
        <v>{\"featureType\":\"land.land_cover.landsat_vegetation.dry_crops\",\"elementType\":\"geometry\",\"stylers\":[{\"visibility\":\"on\"},{\"color\":\"#4E514A\"},{\"weight\":1}]},</v>
      </c>
    </row>
    <row r="102" spans="1:6">
      <c r="A102" s="6" t="s">
        <v>99</v>
      </c>
      <c r="B102" t="str" cm="1">
        <f t="array" ref="B102">INDEX('CONSTRUCTION 7 Types'!A:A,COUNTIF(A$2:A102,A102))</f>
        <v>geometry</v>
      </c>
      <c r="C102" t="s">
        <v>245</v>
      </c>
      <c r="D102" t="str">
        <f t="shared" ca="1" si="3"/>
        <v>4A003E</v>
      </c>
      <c r="E102">
        <f>1</f>
        <v>1</v>
      </c>
      <c r="F102" t="str">
        <f t="shared" ca="1" si="2"/>
        <v>{\"featureType\":\"land.land_cover.landsat_vegetation.mixed_forest\",\"elementType\":\"geometry\",\"stylers\":[{\"visibility\":\"on\"},{\"color\":\"#4A003E\"},{\"weight\":1}]},</v>
      </c>
    </row>
    <row r="103" spans="1:6">
      <c r="A103" s="6" t="s">
        <v>100</v>
      </c>
      <c r="B103" t="str" cm="1">
        <f t="array" ref="B103">INDEX('CONSTRUCTION 7 Types'!A:A,COUNTIF(A$2:A103,A103))</f>
        <v>geometry</v>
      </c>
      <c r="C103" t="s">
        <v>245</v>
      </c>
      <c r="D103" t="str">
        <f t="shared" ca="1" si="3"/>
        <v>F6E6F0</v>
      </c>
      <c r="E103">
        <f>1</f>
        <v>1</v>
      </c>
      <c r="F103" t="str">
        <f t="shared" ca="1" si="2"/>
        <v>{\"featureType\":\"land.land_cover.landsat_vegetation.ice\",\"elementType\":\"geometry\",\"stylers\":[{\"visibility\":\"on\"},{\"color\":\"#F6E6F0\"},{\"weight\":1}]},</v>
      </c>
    </row>
    <row r="104" spans="1:6">
      <c r="A104" s="6" t="s">
        <v>101</v>
      </c>
      <c r="B104" t="str" cm="1">
        <f t="array" ref="B104">INDEX('CONSTRUCTION 7 Types'!A:A,COUNTIF(A$2:A104,A104))</f>
        <v>geometry</v>
      </c>
      <c r="C104" t="s">
        <v>245</v>
      </c>
      <c r="D104" t="str">
        <f t="shared" ca="1" si="3"/>
        <v>528C6F</v>
      </c>
      <c r="E104">
        <f>1</f>
        <v>1</v>
      </c>
      <c r="F104" t="str">
        <f t="shared" ca="1" si="2"/>
        <v>{\"featureType\":\"land.land_cover.landsat_vegetation.sand\",\"elementType\":\"geometry\",\"stylers\":[{\"visibility\":\"on\"},{\"color\":\"#528C6F\"},{\"weight\":1}]},</v>
      </c>
    </row>
    <row r="105" spans="1:6">
      <c r="A105" s="6" t="s">
        <v>102</v>
      </c>
      <c r="B105" t="str" cm="1">
        <f t="array" ref="B105">INDEX('CONSTRUCTION 7 Types'!A:A,COUNTIF(A$2:A105,A105))</f>
        <v>geometry</v>
      </c>
      <c r="C105" t="s">
        <v>245</v>
      </c>
      <c r="D105" t="str">
        <f t="shared" ca="1" si="3"/>
        <v>2969DD</v>
      </c>
      <c r="E105">
        <f>1</f>
        <v>1</v>
      </c>
      <c r="F105" t="str">
        <f t="shared" ca="1" si="2"/>
        <v>{\"featureType\":\"land.land_cover.landsat_vegetation.shrub\",\"elementType\":\"geometry\",\"stylers\":[{\"visibility\":\"on\"},{\"color\":\"#2969DD\"},{\"weight\":1}]},</v>
      </c>
    </row>
    <row r="106" spans="1:6">
      <c r="A106" s="6" t="s">
        <v>103</v>
      </c>
      <c r="B106" t="str" cm="1">
        <f t="array" ref="B106">INDEX('CONSTRUCTION 7 Types'!A:A,COUNTIF(A$2:A106,A106))</f>
        <v>geometry</v>
      </c>
      <c r="C106" t="s">
        <v>245</v>
      </c>
      <c r="D106" t="str">
        <f t="shared" ca="1" si="3"/>
        <v>6F8E32</v>
      </c>
      <c r="E106">
        <f>1</f>
        <v>1</v>
      </c>
      <c r="F106" t="str">
        <f t="shared" ca="1" si="2"/>
        <v>{\"featureType\":\"land.land_cover.landsat_vegetation.tundra\",\"elementType\":\"geometry\",\"stylers\":[{\"visibility\":\"on\"},{\"color\":\"#6F8E32\"},{\"weight\":1}]},</v>
      </c>
    </row>
    <row r="107" spans="1:6">
      <c r="A107" s="6" t="s">
        <v>104</v>
      </c>
      <c r="B107" t="str" cm="1">
        <f t="array" ref="B107">INDEX('CONSTRUCTION 7 Types'!A:A,COUNTIF(A$2:A107,A107))</f>
        <v>geometry</v>
      </c>
      <c r="C107" t="s">
        <v>245</v>
      </c>
      <c r="D107" t="str">
        <f t="shared" ca="1" si="3"/>
        <v>ED4B0D</v>
      </c>
      <c r="E107">
        <f>1</f>
        <v>1</v>
      </c>
      <c r="F107" t="str">
        <f t="shared" ca="1" si="2"/>
        <v>{\"featureType\":\"land.water\",\"elementType\":\"geometry\",\"stylers\":[{\"visibility\":\"on\"},{\"color\":\"#ED4B0D\"},{\"weight\":1}]},</v>
      </c>
    </row>
    <row r="108" spans="1:6">
      <c r="A108" s="6" t="s">
        <v>105</v>
      </c>
      <c r="B108" t="str" cm="1">
        <f t="array" ref="B108">INDEX('CONSTRUCTION 7 Types'!A:A,COUNTIF(A$2:A108,A108))</f>
        <v>geometry</v>
      </c>
      <c r="C108" t="s">
        <v>245</v>
      </c>
      <c r="D108" t="str">
        <f t="shared" ca="1" si="3"/>
        <v>83E036</v>
      </c>
      <c r="E108">
        <f>1</f>
        <v>1</v>
      </c>
      <c r="F108" t="str">
        <f t="shared" ca="1" si="2"/>
        <v>{\"featureType\":\"land.water.ocean\",\"elementType\":\"geometry\",\"stylers\":[{\"visibility\":\"on\"},{\"color\":\"#83E036\"},{\"weight\":1}]},</v>
      </c>
    </row>
    <row r="109" spans="1:6">
      <c r="A109" s="6" t="s">
        <v>106</v>
      </c>
      <c r="B109" t="str" cm="1">
        <f t="array" ref="B109">INDEX('CONSTRUCTION 7 Types'!A:A,COUNTIF(A$2:A109,A109))</f>
        <v>geometry</v>
      </c>
      <c r="C109" t="s">
        <v>245</v>
      </c>
      <c r="D109" t="str">
        <f t="shared" ca="1" si="3"/>
        <v>CC1B37</v>
      </c>
      <c r="E109">
        <f>1</f>
        <v>1</v>
      </c>
      <c r="F109" t="str">
        <f t="shared" ca="1" si="2"/>
        <v>{\"featureType\":\"land.water.lake\",\"elementType\":\"geometry\",\"stylers\":[{\"visibility\":\"on\"},{\"color\":\"#CC1B37\"},{\"weight\":1}]},</v>
      </c>
    </row>
    <row r="110" spans="1:6">
      <c r="A110" s="6" t="s">
        <v>107</v>
      </c>
      <c r="B110" t="str" cm="1">
        <f t="array" ref="B110">INDEX('CONSTRUCTION 7 Types'!A:A,COUNTIF(A$2:A110,A110))</f>
        <v>geometry</v>
      </c>
      <c r="C110" t="s">
        <v>245</v>
      </c>
      <c r="D110" t="str">
        <f t="shared" ca="1" si="3"/>
        <v>A0F39C</v>
      </c>
      <c r="E110">
        <f>1</f>
        <v>1</v>
      </c>
      <c r="F110" t="str">
        <f t="shared" ca="1" si="2"/>
        <v>{\"featureType\":\"land.water.river\",\"elementType\":\"geometry\",\"stylers\":[{\"visibility\":\"on\"},{\"color\":\"#A0F39C\"},{\"weight\":1}]},</v>
      </c>
    </row>
    <row r="111" spans="1:6">
      <c r="A111" s="6" t="s">
        <v>108</v>
      </c>
      <c r="B111" t="str" cm="1">
        <f t="array" ref="B111">INDEX('CONSTRUCTION 7 Types'!A:A,COUNTIF(A$2:A111,A111))</f>
        <v>geometry</v>
      </c>
      <c r="C111" t="s">
        <v>245</v>
      </c>
      <c r="D111" t="str">
        <f t="shared" ca="1" si="3"/>
        <v>5F8119</v>
      </c>
      <c r="E111">
        <f>1</f>
        <v>1</v>
      </c>
      <c r="F111" t="str">
        <f t="shared" ca="1" si="2"/>
        <v>{\"featureType\":\"land.water.misc_water\",\"elementType\":\"geometry\",\"stylers\":[{\"visibility\":\"on\"},{\"color\":\"#5F8119\"},{\"weight\":1}]},</v>
      </c>
    </row>
    <row r="112" spans="1:6">
      <c r="A112" s="6" t="s">
        <v>109</v>
      </c>
      <c r="B112" t="str" cm="1">
        <f t="array" ref="B112">INDEX('CONSTRUCTION 7 Types'!A:A,COUNTIF(A$2:A112,A112))</f>
        <v>geometry</v>
      </c>
      <c r="C112" t="s">
        <v>245</v>
      </c>
      <c r="D112" t="str">
        <f t="shared" ca="1" si="3"/>
        <v>151A91</v>
      </c>
      <c r="E112">
        <f>1</f>
        <v>1</v>
      </c>
      <c r="F112" t="str">
        <f t="shared" ca="1" si="2"/>
        <v>{\"featureType\":\"land.background\",\"elementType\":\"geometry\",\"stylers\":[{\"visibility\":\"on\"},{\"color\":\"#151A91\"},{\"weight\":1}]},</v>
      </c>
    </row>
    <row r="113" spans="1:6">
      <c r="A113" s="7" t="s">
        <v>110</v>
      </c>
      <c r="B113" t="str" cm="1">
        <f t="array" ref="B113">INDEX('CONSTRUCTION 7 Types'!A:A,COUNTIF(A$2:A113,A113))</f>
        <v>geometry.fill</v>
      </c>
      <c r="C113" t="s">
        <v>245</v>
      </c>
      <c r="D113" t="str">
        <f t="shared" ca="1" si="3"/>
        <v>CEA9D4</v>
      </c>
      <c r="E113">
        <f>1</f>
        <v>1</v>
      </c>
      <c r="F113" t="str">
        <f t="shared" ca="1" si="2"/>
        <v>{\"featureType\":\"poi\",\"elementType\":\"geometry.fill\",\"stylers\":[{\"visibility\":\"on\"},{\"color\":\"#CEA9D4\"},{\"weight\":1}]},</v>
      </c>
    </row>
    <row r="114" spans="1:6">
      <c r="A114" s="7" t="s">
        <v>0</v>
      </c>
      <c r="B114" t="str" cm="1">
        <f t="array" ref="B114">INDEX('CONSTRUCTION 7 Types'!A:A,COUNTIF(A$2:A114,A114))</f>
        <v>geometry.fill</v>
      </c>
      <c r="C114" t="s">
        <v>245</v>
      </c>
      <c r="D114" t="str">
        <f t="shared" ca="1" si="3"/>
        <v>16D55D</v>
      </c>
      <c r="E114">
        <f>1</f>
        <v>1</v>
      </c>
      <c r="F114" t="str">
        <f t="shared" ca="1" si="2"/>
        <v>{\"featureType\":\"poi.emergency\",\"elementType\":\"geometry.fill\",\"stylers\":[{\"visibility\":\"on\"},{\"color\":\"#16D55D\"},{\"weight\":1}]},</v>
      </c>
    </row>
    <row r="115" spans="1:6">
      <c r="A115" s="7" t="s">
        <v>1</v>
      </c>
      <c r="B115" t="str" cm="1">
        <f t="array" ref="B115">INDEX('CONSTRUCTION 7 Types'!A:A,COUNTIF(A$2:A115,A115))</f>
        <v>geometry.fill</v>
      </c>
      <c r="C115" t="s">
        <v>245</v>
      </c>
      <c r="D115" t="str">
        <f t="shared" ca="1" si="3"/>
        <v>DA893E</v>
      </c>
      <c r="E115">
        <f>1</f>
        <v>1</v>
      </c>
      <c r="F115" t="str">
        <f t="shared" ca="1" si="2"/>
        <v>{\"featureType\":\"poi.emergency.fire\",\"elementType\":\"geometry.fill\",\"stylers\":[{\"visibility\":\"on\"},{\"color\":\"#DA893E\"},{\"weight\":1}]},</v>
      </c>
    </row>
    <row r="116" spans="1:6">
      <c r="A116" s="7" t="s">
        <v>2</v>
      </c>
      <c r="B116" t="str" cm="1">
        <f t="array" ref="B116">INDEX('CONSTRUCTION 7 Types'!A:A,COUNTIF(A$2:A116,A116))</f>
        <v>geometry.fill</v>
      </c>
      <c r="C116" t="s">
        <v>245</v>
      </c>
      <c r="D116" t="str">
        <f t="shared" ca="1" si="3"/>
        <v>0B967A</v>
      </c>
      <c r="E116">
        <f>1</f>
        <v>1</v>
      </c>
      <c r="F116" t="str">
        <f t="shared" ca="1" si="2"/>
        <v>{\"featureType\":\"poi.emergency.hospital\",\"elementType\":\"geometry.fill\",\"stylers\":[{\"visibility\":\"on\"},{\"color\":\"#0B967A\"},{\"weight\":1}]},</v>
      </c>
    </row>
    <row r="117" spans="1:6">
      <c r="A117" s="7" t="s">
        <v>3</v>
      </c>
      <c r="B117" t="str" cm="1">
        <f t="array" ref="B117">INDEX('CONSTRUCTION 7 Types'!A:A,COUNTIF(A$2:A117,A117))</f>
        <v>geometry.fill</v>
      </c>
      <c r="C117" t="s">
        <v>245</v>
      </c>
      <c r="D117" t="str">
        <f t="shared" ca="1" si="3"/>
        <v>D726AC</v>
      </c>
      <c r="E117">
        <f>1</f>
        <v>1</v>
      </c>
      <c r="F117" t="str">
        <f t="shared" ca="1" si="2"/>
        <v>{\"featureType\":\"poi.emergency.pharmacy\",\"elementType\":\"geometry.fill\",\"stylers\":[{\"visibility\":\"on\"},{\"color\":\"#D726AC\"},{\"weight\":1}]},</v>
      </c>
    </row>
    <row r="118" spans="1:6">
      <c r="A118" s="7" t="s">
        <v>4</v>
      </c>
      <c r="B118" t="str" cm="1">
        <f t="array" ref="B118">INDEX('CONSTRUCTION 7 Types'!A:A,COUNTIF(A$2:A118,A118))</f>
        <v>geometry.fill</v>
      </c>
      <c r="C118" t="s">
        <v>245</v>
      </c>
      <c r="D118" t="str">
        <f t="shared" ca="1" si="3"/>
        <v>78236C</v>
      </c>
      <c r="E118">
        <f>1</f>
        <v>1</v>
      </c>
      <c r="F118" t="str">
        <f t="shared" ca="1" si="2"/>
        <v>{\"featureType\":\"poi.emergency.police\",\"elementType\":\"geometry.fill\",\"stylers\":[{\"visibility\":\"on\"},{\"color\":\"#78236C\"},{\"weight\":1}]},</v>
      </c>
    </row>
    <row r="119" spans="1:6">
      <c r="A119" s="7" t="s">
        <v>5</v>
      </c>
      <c r="B119" t="str" cm="1">
        <f t="array" ref="B119">INDEX('CONSTRUCTION 7 Types'!A:A,COUNTIF(A$2:A119,A119))</f>
        <v>geometry.fill</v>
      </c>
      <c r="C119" t="s">
        <v>245</v>
      </c>
      <c r="D119" t="str">
        <f t="shared" ca="1" si="3"/>
        <v>B1F6DA</v>
      </c>
      <c r="E119">
        <f>1</f>
        <v>1</v>
      </c>
      <c r="F119" t="str">
        <f t="shared" ca="1" si="2"/>
        <v>{\"featureType\":\"poi.entertainment\",\"elementType\":\"geometry.fill\",\"stylers\":[{\"visibility\":\"on\"},{\"color\":\"#B1F6DA\"},{\"weight\":1}]},</v>
      </c>
    </row>
    <row r="120" spans="1:6">
      <c r="A120" s="7" t="s">
        <v>6</v>
      </c>
      <c r="B120" t="str" cm="1">
        <f t="array" ref="B120">INDEX('CONSTRUCTION 7 Types'!A:A,COUNTIF(A$2:A120,A120))</f>
        <v>geometry.fill</v>
      </c>
      <c r="C120" t="s">
        <v>245</v>
      </c>
      <c r="D120" t="str">
        <f t="shared" ca="1" si="3"/>
        <v>E5CEBD</v>
      </c>
      <c r="E120">
        <f>1</f>
        <v>1</v>
      </c>
      <c r="F120" t="str">
        <f t="shared" ca="1" si="2"/>
        <v>{\"featureType\":\"poi.entertainment.arts\",\"elementType\":\"geometry.fill\",\"stylers\":[{\"visibility\":\"on\"},{\"color\":\"#E5CEBD\"},{\"weight\":1}]},</v>
      </c>
    </row>
    <row r="121" spans="1:6">
      <c r="A121" s="7" t="s">
        <v>7</v>
      </c>
      <c r="B121" t="str" cm="1">
        <f t="array" ref="B121">INDEX('CONSTRUCTION 7 Types'!A:A,COUNTIF(A$2:A121,A121))</f>
        <v>geometry.fill</v>
      </c>
      <c r="C121" t="s">
        <v>245</v>
      </c>
      <c r="D121" t="str">
        <f t="shared" ca="1" si="3"/>
        <v>604835</v>
      </c>
      <c r="E121">
        <f>1</f>
        <v>1</v>
      </c>
      <c r="F121" t="str">
        <f t="shared" ca="1" si="2"/>
        <v>{\"featureType\":\"poi.entertainment.casino\",\"elementType\":\"geometry.fill\",\"stylers\":[{\"visibility\":\"on\"},{\"color\":\"#604835\"},{\"weight\":1}]},</v>
      </c>
    </row>
    <row r="122" spans="1:6">
      <c r="A122" s="7" t="s">
        <v>8</v>
      </c>
      <c r="B122" t="str" cm="1">
        <f t="array" ref="B122">INDEX('CONSTRUCTION 7 Types'!A:A,COUNTIF(A$2:A122,A122))</f>
        <v>geometry.fill</v>
      </c>
      <c r="C122" t="s">
        <v>245</v>
      </c>
      <c r="D122" t="str">
        <f t="shared" ca="1" si="3"/>
        <v>19526F</v>
      </c>
      <c r="E122">
        <f>1</f>
        <v>1</v>
      </c>
      <c r="F122" t="str">
        <f t="shared" ca="1" si="2"/>
        <v>{\"featureType\":\"poi.entertainment.cinema\",\"elementType\":\"geometry.fill\",\"stylers\":[{\"visibility\":\"on\"},{\"color\":\"#19526F\"},{\"weight\":1}]},</v>
      </c>
    </row>
    <row r="123" spans="1:6">
      <c r="A123" s="7" t="s">
        <v>9</v>
      </c>
      <c r="B123" t="str" cm="1">
        <f t="array" ref="B123">INDEX('CONSTRUCTION 7 Types'!A:A,COUNTIF(A$2:A123,A123))</f>
        <v>geometry.fill</v>
      </c>
      <c r="C123" t="s">
        <v>245</v>
      </c>
      <c r="D123" t="str">
        <f t="shared" ca="1" si="3"/>
        <v>CF3D02</v>
      </c>
      <c r="E123">
        <f>1</f>
        <v>1</v>
      </c>
      <c r="F123" t="str">
        <f t="shared" ca="1" si="2"/>
        <v>{\"featureType\":\"poi.entertainment.historic\",\"elementType\":\"geometry.fill\",\"stylers\":[{\"visibility\":\"on\"},{\"color\":\"#CF3D02\"},{\"weight\":1}]},</v>
      </c>
    </row>
    <row r="124" spans="1:6">
      <c r="A124" s="7" t="s">
        <v>10</v>
      </c>
      <c r="B124" t="str" cm="1">
        <f t="array" ref="B124">INDEX('CONSTRUCTION 7 Types'!A:A,COUNTIF(A$2:A124,A124))</f>
        <v>geometry.fill</v>
      </c>
      <c r="C124" t="s">
        <v>245</v>
      </c>
      <c r="D124" t="str">
        <f t="shared" ca="1" si="3"/>
        <v>A25FE4</v>
      </c>
      <c r="E124">
        <f>1</f>
        <v>1</v>
      </c>
      <c r="F124" t="str">
        <f t="shared" ca="1" si="2"/>
        <v>{\"featureType\":\"poi.entertainment.museum\",\"elementType\":\"geometry.fill\",\"stylers\":[{\"visibility\":\"on\"},{\"color\":\"#A25FE4\"},{\"weight\":1}]},</v>
      </c>
    </row>
    <row r="125" spans="1:6">
      <c r="A125" s="7" t="s">
        <v>11</v>
      </c>
      <c r="B125" t="str" cm="1">
        <f t="array" ref="B125">INDEX('CONSTRUCTION 7 Types'!A:A,COUNTIF(A$2:A125,A125))</f>
        <v>geometry.fill</v>
      </c>
      <c r="C125" t="s">
        <v>245</v>
      </c>
      <c r="D125" t="str">
        <f t="shared" ca="1" si="3"/>
        <v>F44B13</v>
      </c>
      <c r="E125">
        <f>1</f>
        <v>1</v>
      </c>
      <c r="F125" t="str">
        <f t="shared" ca="1" si="2"/>
        <v>{\"featureType\":\"poi.entertainment.amusement\",\"elementType\":\"geometry.fill\",\"stylers\":[{\"visibility\":\"on\"},{\"color\":\"#F44B13\"},{\"weight\":1}]},</v>
      </c>
    </row>
    <row r="126" spans="1:6">
      <c r="A126" s="7" t="s">
        <v>12</v>
      </c>
      <c r="B126" t="str" cm="1">
        <f t="array" ref="B126">INDEX('CONSTRUCTION 7 Types'!A:A,COUNTIF(A$2:A126,A126))</f>
        <v>geometry.fill</v>
      </c>
      <c r="C126" t="s">
        <v>245</v>
      </c>
      <c r="D126" t="str">
        <f t="shared" ca="1" si="3"/>
        <v>AA465A</v>
      </c>
      <c r="E126">
        <f>1</f>
        <v>1</v>
      </c>
      <c r="F126" t="str">
        <f t="shared" ca="1" si="2"/>
        <v>{\"featureType\":\"poi.entertainment.tourist\",\"elementType\":\"geometry.fill\",\"stylers\":[{\"visibility\":\"on\"},{\"color\":\"#AA465A\"},{\"weight\":1}]},</v>
      </c>
    </row>
    <row r="127" spans="1:6">
      <c r="A127" s="7" t="s">
        <v>13</v>
      </c>
      <c r="B127" t="str" cm="1">
        <f t="array" ref="B127">INDEX('CONSTRUCTION 7 Types'!A:A,COUNTIF(A$2:A127,A127))</f>
        <v>geometry.fill</v>
      </c>
      <c r="C127" t="s">
        <v>245</v>
      </c>
      <c r="D127" t="str">
        <f t="shared" ca="1" si="3"/>
        <v>0D7EBE</v>
      </c>
      <c r="E127">
        <f>1</f>
        <v>1</v>
      </c>
      <c r="F127" t="str">
        <f t="shared" ca="1" si="2"/>
        <v>{\"featureType\":\"poi.food_and_drink\",\"elementType\":\"geometry.fill\",\"stylers\":[{\"visibility\":\"on\"},{\"color\":\"#0D7EBE\"},{\"weight\":1}]},</v>
      </c>
    </row>
    <row r="128" spans="1:6">
      <c r="A128" s="7" t="s">
        <v>14</v>
      </c>
      <c r="B128" t="str" cm="1">
        <f t="array" ref="B128">INDEX('CONSTRUCTION 7 Types'!A:A,COUNTIF(A$2:A128,A128))</f>
        <v>geometry.fill</v>
      </c>
      <c r="C128" t="s">
        <v>245</v>
      </c>
      <c r="D128" t="str">
        <f t="shared" ca="1" si="3"/>
        <v>3E681A</v>
      </c>
      <c r="E128">
        <f>1</f>
        <v>1</v>
      </c>
      <c r="F128" t="str">
        <f t="shared" ca="1" si="2"/>
        <v>{\"featureType\":\"poi.food_and_drink.bar\",\"elementType\":\"geometry.fill\",\"stylers\":[{\"visibility\":\"on\"},{\"color\":\"#3E681A\"},{\"weight\":1}]},</v>
      </c>
    </row>
    <row r="129" spans="1:6">
      <c r="A129" s="7" t="s">
        <v>15</v>
      </c>
      <c r="B129" t="str" cm="1">
        <f t="array" ref="B129">INDEX('CONSTRUCTION 7 Types'!A:A,COUNTIF(A$2:A129,A129))</f>
        <v>geometry.fill</v>
      </c>
      <c r="C129" t="s">
        <v>245</v>
      </c>
      <c r="D129" t="str">
        <f t="shared" ca="1" si="3"/>
        <v>5CB573</v>
      </c>
      <c r="E129">
        <f>1</f>
        <v>1</v>
      </c>
      <c r="F129" t="str">
        <f t="shared" ca="1" si="2"/>
        <v>{\"featureType\":\"poi.food_and_drink.cafe\",\"elementType\":\"geometry.fill\",\"stylers\":[{\"visibility\":\"on\"},{\"color\":\"#5CB573\"},{\"weight\":1}]},</v>
      </c>
    </row>
    <row r="130" spans="1:6">
      <c r="A130" s="7" t="s">
        <v>16</v>
      </c>
      <c r="B130" t="str" cm="1">
        <f t="array" ref="B130">INDEX('CONSTRUCTION 7 Types'!A:A,COUNTIF(A$2:A130,A130))</f>
        <v>geometry.fill</v>
      </c>
      <c r="C130" t="s">
        <v>245</v>
      </c>
      <c r="D130" t="str">
        <f t="shared" ca="1" si="3"/>
        <v>3038D9</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{\"featureType\":\"poi.food_and_drink.restaurant\",\"elementType\":\"geometry.fill\",\"stylers\":[{\"visibility\":\"on\"},{\"color\":\"#3038D9\"},{\"weight\":1}]},</v>
      </c>
    </row>
    <row r="131" spans="1:6">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47F536</v>
      </c>
      <c r="E131">
        <f>1</f>
        <v>1</v>
      </c>
      <c r="F131" t="str">
        <f t="shared" ca="1" si="4"/>
        <v>{\"featureType\":\"poi.food_and_drink.winery\",\"elementType\":\"geometry.fill\",\"stylers\":[{\"visibility\":\"on\"},{\"color\":\"#47F536\"},{\"weight\":1}]},</v>
      </c>
    </row>
    <row r="132" spans="1:6">
      <c r="A132" s="7" t="s">
        <v>18</v>
      </c>
      <c r="B132" t="str" cm="1">
        <f t="array" ref="B132">INDEX('CONSTRUCTION 7 Types'!A:A,COUNTIF(A$2:A132,A132))</f>
        <v>geometry.fill</v>
      </c>
      <c r="C132" t="s">
        <v>245</v>
      </c>
      <c r="D132" t="str">
        <f t="shared" ca="1" si="5"/>
        <v>6C6A4A</v>
      </c>
      <c r="E132">
        <f>1</f>
        <v>1</v>
      </c>
      <c r="F132" t="str">
        <f t="shared" ca="1" si="4"/>
        <v>{\"featureType\":\"poi.lodging\",\"elementType\":\"geometry.fill\",\"stylers\":[{\"visibility\":\"on\"},{\"color\":\"#6C6A4A\"},{\"weight\":1}]},</v>
      </c>
    </row>
    <row r="133" spans="1:6">
      <c r="A133" s="7" t="s">
        <v>19</v>
      </c>
      <c r="B133" t="str" cm="1">
        <f t="array" ref="B133">INDEX('CONSTRUCTION 7 Types'!A:A,COUNTIF(A$2:A133,A133))</f>
        <v>geometry.fill</v>
      </c>
      <c r="C133" t="s">
        <v>245</v>
      </c>
      <c r="D133" t="str">
        <f t="shared" ca="1" si="5"/>
        <v>BFEB0F</v>
      </c>
      <c r="E133">
        <f>1</f>
        <v>1</v>
      </c>
      <c r="F133" t="str">
        <f t="shared" ca="1" si="4"/>
        <v>{\"featureType\":\"poi.outdoor_area_or_point\",\"elementType\":\"geometry.fill\",\"stylers\":[{\"visibility\":\"on\"},{\"color\":\"#BFEB0F\"},{\"weight\":1}]},</v>
      </c>
    </row>
    <row r="134" spans="1:6">
      <c r="A134" s="7" t="s">
        <v>20</v>
      </c>
      <c r="B134" t="str" cm="1">
        <f t="array" ref="B134">INDEX('CONSTRUCTION 7 Types'!A:A,COUNTIF(A$2:A134,A134))</f>
        <v>geometry.fill</v>
      </c>
      <c r="C134" t="s">
        <v>245</v>
      </c>
      <c r="D134" t="str">
        <f t="shared" ca="1" si="5"/>
        <v>E05401</v>
      </c>
      <c r="E134">
        <f>1</f>
        <v>1</v>
      </c>
      <c r="F134" t="str">
        <f t="shared" ca="1" si="4"/>
        <v>{\"featureType\":\"poi.outdoor_area_or_point.beach\",\"elementType\":\"geometry.fill\",\"stylers\":[{\"visibility\":\"on\"},{\"color\":\"#E05401\"},{\"weight\":1}]},</v>
      </c>
    </row>
    <row r="135" spans="1:6">
      <c r="A135" s="7" t="s">
        <v>21</v>
      </c>
      <c r="B135" t="str" cm="1">
        <f t="array" ref="B135">INDEX('CONSTRUCTION 7 Types'!A:A,COUNTIF(A$2:A135,A135))</f>
        <v>geometry.fill</v>
      </c>
      <c r="C135" t="s">
        <v>245</v>
      </c>
      <c r="D135" t="str">
        <f t="shared" ca="1" si="5"/>
        <v>CA3ED0</v>
      </c>
      <c r="E135">
        <f>1</f>
        <v>1</v>
      </c>
      <c r="F135" t="str">
        <f t="shared" ca="1" si="4"/>
        <v>{\"featureType\":\"poi.outdoor_area_or_point.boating\",\"elementType\":\"geometry.fill\",\"stylers\":[{\"visibility\":\"on\"},{\"color\":\"#CA3ED0\"},{\"weight\":1}]},</v>
      </c>
    </row>
    <row r="136" spans="1:6">
      <c r="A136" s="7" t="s">
        <v>22</v>
      </c>
      <c r="B136" t="str" cm="1">
        <f t="array" ref="B136">INDEX('CONSTRUCTION 7 Types'!A:A,COUNTIF(A$2:A136,A136))</f>
        <v>geometry.fill</v>
      </c>
      <c r="C136" t="s">
        <v>245</v>
      </c>
      <c r="D136" t="str">
        <f t="shared" ca="1" si="5"/>
        <v>DE1756</v>
      </c>
      <c r="E136">
        <f>1</f>
        <v>1</v>
      </c>
      <c r="F136" t="str">
        <f t="shared" ca="1" si="4"/>
        <v>{\"featureType\":\"poi.outdoor_area_or_point.fishing\",\"elementType\":\"geometry.fill\",\"stylers\":[{\"visibility\":\"on\"},{\"color\":\"#DE1756\"},{\"weight\":1}]},</v>
      </c>
    </row>
    <row r="137" spans="1:6">
      <c r="A137" s="7" t="s">
        <v>23</v>
      </c>
      <c r="B137" t="str" cm="1">
        <f t="array" ref="B137">INDEX('CONSTRUCTION 7 Types'!A:A,COUNTIF(A$2:A137,A137))</f>
        <v>geometry.fill</v>
      </c>
      <c r="C137" t="s">
        <v>245</v>
      </c>
      <c r="D137" t="str">
        <f t="shared" ca="1" si="5"/>
        <v>1C2AB6</v>
      </c>
      <c r="E137">
        <f>1</f>
        <v>1</v>
      </c>
      <c r="F137" t="str">
        <f t="shared" ca="1" si="4"/>
        <v>{\"featureType\":\"poi.outdoor_area_or_point.golf_course\",\"elementType\":\"geometry.fill\",\"stylers\":[{\"visibility\":\"on\"},{\"color\":\"#1C2AB6\"},{\"weight\":1}]},</v>
      </c>
    </row>
    <row r="138" spans="1:6">
      <c r="A138" s="7" t="s">
        <v>24</v>
      </c>
      <c r="B138" t="str" cm="1">
        <f t="array" ref="B138">INDEX('CONSTRUCTION 7 Types'!A:A,COUNTIF(A$2:A138,A138))</f>
        <v>geometry.fill</v>
      </c>
      <c r="C138" t="s">
        <v>245</v>
      </c>
      <c r="D138" t="str">
        <f t="shared" ca="1" si="5"/>
        <v>175E84</v>
      </c>
      <c r="E138">
        <f>1</f>
        <v>1</v>
      </c>
      <c r="F138" t="str">
        <f t="shared" ca="1" si="4"/>
        <v>{\"featureType\":\"poi.outdoor_area_or_point.hotspring\",\"elementType\":\"geometry.fill\",\"stylers\":[{\"visibility\":\"on\"},{\"color\":\"#175E84\"},{\"weight\":1}]},</v>
      </c>
    </row>
    <row r="139" spans="1:6">
      <c r="A139" s="7" t="s">
        <v>25</v>
      </c>
      <c r="B139" t="str" cm="1">
        <f t="array" ref="B139">INDEX('CONSTRUCTION 7 Types'!A:A,COUNTIF(A$2:A139,A139))</f>
        <v>geometry.fill</v>
      </c>
      <c r="C139" t="s">
        <v>245</v>
      </c>
      <c r="D139" t="str">
        <f t="shared" ca="1" si="5"/>
        <v>14A241</v>
      </c>
      <c r="E139">
        <f>1</f>
        <v>1</v>
      </c>
      <c r="F139" t="str">
        <f t="shared" ca="1" si="4"/>
        <v>{\"featureType\":\"poi.outdoor_area_or_point.nature_reserve\",\"elementType\":\"geometry.fill\",\"stylers\":[{\"visibility\":\"on\"},{\"color\":\"#14A241\"},{\"weight\":1}]},</v>
      </c>
    </row>
    <row r="140" spans="1:6">
      <c r="A140" s="7" t="s">
        <v>26</v>
      </c>
      <c r="B140" t="str" cm="1">
        <f t="array" ref="B140">INDEX('CONSTRUCTION 7 Types'!A:A,COUNTIF(A$2:A140,A140))</f>
        <v>geometry.fill</v>
      </c>
      <c r="C140" t="s">
        <v>245</v>
      </c>
      <c r="D140" t="str">
        <f t="shared" ca="1" si="5"/>
        <v>2D714B</v>
      </c>
      <c r="E140">
        <f>1</f>
        <v>1</v>
      </c>
      <c r="F140" t="str">
        <f t="shared" ca="1" si="4"/>
        <v>{\"featureType\":\"poi.outdoor_area_or_point.park\",\"elementType\":\"geometry.fill\",\"stylers\":[{\"visibility\":\"on\"},{\"color\":\"#2D714B\"},{\"weight\":1}]},</v>
      </c>
    </row>
    <row r="141" spans="1:6">
      <c r="A141" s="7" t="s">
        <v>27</v>
      </c>
      <c r="B141" t="str" cm="1">
        <f t="array" ref="B141">INDEX('CONSTRUCTION 7 Types'!A:A,COUNTIF(A$2:A141,A141))</f>
        <v>geometry.fill</v>
      </c>
      <c r="C141" t="s">
        <v>245</v>
      </c>
      <c r="D141" t="str">
        <f t="shared" ca="1" si="5"/>
        <v>76E238</v>
      </c>
      <c r="E141">
        <f>1</f>
        <v>1</v>
      </c>
      <c r="F141" t="str">
        <f t="shared" ca="1" si="4"/>
        <v>{\"featureType\":\"poi.outdoor_area_or_point.peak\",\"elementType\":\"geometry.fill\",\"stylers\":[{\"visibility\":\"on\"},{\"color\":\"#76E238\"},{\"weight\":1}]},</v>
      </c>
    </row>
    <row r="142" spans="1:6">
      <c r="A142" s="7" t="s">
        <v>28</v>
      </c>
      <c r="B142" t="str" cm="1">
        <f t="array" ref="B142">INDEX('CONSTRUCTION 7 Types'!A:A,COUNTIF(A$2:A142,A142))</f>
        <v>geometry.fill</v>
      </c>
      <c r="C142" t="s">
        <v>245</v>
      </c>
      <c r="D142" t="str">
        <f t="shared" ca="1" si="5"/>
        <v>6F8FC9</v>
      </c>
      <c r="E142">
        <f>1</f>
        <v>1</v>
      </c>
      <c r="F142" t="str">
        <f t="shared" ca="1" si="4"/>
        <v>{\"featureType\":\"poi.outdoor_area_or_point.sports_complex\",\"elementType\":\"geometry.fill\",\"stylers\":[{\"visibility\":\"on\"},{\"color\":\"#6F8FC9\"},{\"weight\":1}]},</v>
      </c>
    </row>
    <row r="143" spans="1:6">
      <c r="A143" s="7" t="s">
        <v>29</v>
      </c>
      <c r="B143" t="str" cm="1">
        <f t="array" ref="B143">INDEX('CONSTRUCTION 7 Types'!A:A,COUNTIF(A$2:A143,A143))</f>
        <v>geometry.fill</v>
      </c>
      <c r="C143" t="s">
        <v>245</v>
      </c>
      <c r="D143" t="str">
        <f t="shared" ca="1" si="5"/>
        <v>89EE4F</v>
      </c>
      <c r="E143">
        <f>1</f>
        <v>1</v>
      </c>
      <c r="F143" t="str">
        <f t="shared" ca="1" si="4"/>
        <v>{\"featureType\":\"poi.outdoor_area_or_point.sports_field\",\"elementType\":\"geometry.fill\",\"stylers\":[{\"visibility\":\"on\"},{\"color\":\"#89EE4F\"},{\"weight\":1}]},</v>
      </c>
    </row>
    <row r="144" spans="1:6">
      <c r="A144" s="7" t="s">
        <v>30</v>
      </c>
      <c r="B144" t="str" cm="1">
        <f t="array" ref="B144">INDEX('CONSTRUCTION 7 Types'!A:A,COUNTIF(A$2:A144,A144))</f>
        <v>geometry.fill</v>
      </c>
      <c r="C144" t="s">
        <v>245</v>
      </c>
      <c r="D144" t="str">
        <f t="shared" ca="1" si="5"/>
        <v>6A019A</v>
      </c>
      <c r="E144">
        <f>1</f>
        <v>1</v>
      </c>
      <c r="F144" t="str">
        <f t="shared" ca="1" si="4"/>
        <v>{\"featureType\":\"poi.outdoor_area_or_point.trailhead\",\"elementType\":\"geometry.fill\",\"stylers\":[{\"visibility\":\"on\"},{\"color\":\"#6A019A\"},{\"weight\":1}]},</v>
      </c>
    </row>
    <row r="145" spans="1:6">
      <c r="A145" s="7" t="s">
        <v>31</v>
      </c>
      <c r="B145" t="str" cm="1">
        <f t="array" ref="B145">INDEX('CONSTRUCTION 7 Types'!A:A,COUNTIF(A$2:A145,A145))</f>
        <v>geometry.fill</v>
      </c>
      <c r="C145" t="s">
        <v>245</v>
      </c>
      <c r="D145" t="str">
        <f t="shared" ca="1" si="5"/>
        <v>F4A53E</v>
      </c>
      <c r="E145">
        <f>1</f>
        <v>1</v>
      </c>
      <c r="F145" t="str">
        <f t="shared" ca="1" si="4"/>
        <v>{\"featureType\":\"poi.outdoor_area_or_point.zoo\",\"elementType\":\"geometry.fill\",\"stylers\":[{\"visibility\":\"on\"},{\"color\":\"#F4A53E\"},{\"weight\":1}]},</v>
      </c>
    </row>
    <row r="146" spans="1:6">
      <c r="A146" s="7" t="s">
        <v>32</v>
      </c>
      <c r="B146" t="str" cm="1">
        <f t="array" ref="B146">INDEX('CONSTRUCTION 7 Types'!A:A,COUNTIF(A$2:A146,A146))</f>
        <v>geometry.fill</v>
      </c>
      <c r="C146" t="s">
        <v>245</v>
      </c>
      <c r="D146" t="str">
        <f t="shared" ca="1" si="5"/>
        <v>DE68A3</v>
      </c>
      <c r="E146">
        <f>1</f>
        <v>1</v>
      </c>
      <c r="F146" t="str">
        <f t="shared" ca="1" si="4"/>
        <v>{\"featureType\":\"poi.retail\",\"elementType\":\"geometry.fill\",\"stylers\":[{\"visibility\":\"on\"},{\"color\":\"#DE68A3\"},{\"weight\":1}]},</v>
      </c>
    </row>
    <row r="147" spans="1:6">
      <c r="A147" s="7" t="s">
        <v>33</v>
      </c>
      <c r="B147" t="str" cm="1">
        <f t="array" ref="B147">INDEX('CONSTRUCTION 7 Types'!A:A,COUNTIF(A$2:A147,A147))</f>
        <v>geometry.fill</v>
      </c>
      <c r="C147" t="s">
        <v>245</v>
      </c>
      <c r="D147" t="str">
        <f t="shared" ca="1" si="5"/>
        <v>14D728</v>
      </c>
      <c r="E147">
        <f>1</f>
        <v>1</v>
      </c>
      <c r="F147" t="str">
        <f t="shared" ca="1" si="4"/>
        <v>{\"featureType\":\"poi.retail.grocery\",\"elementType\":\"geometry.fill\",\"stylers\":[{\"visibility\":\"on\"},{\"color\":\"#14D728\"},{\"weight\":1}]},</v>
      </c>
    </row>
    <row r="148" spans="1:6">
      <c r="A148" s="7" t="s">
        <v>34</v>
      </c>
      <c r="B148" t="str" cm="1">
        <f t="array" ref="B148">INDEX('CONSTRUCTION 7 Types'!A:A,COUNTIF(A$2:A148,A148))</f>
        <v>geometry.fill</v>
      </c>
      <c r="C148" t="s">
        <v>245</v>
      </c>
      <c r="D148" t="str">
        <f t="shared" ca="1" si="5"/>
        <v>0C89F9</v>
      </c>
      <c r="E148">
        <f>1</f>
        <v>1</v>
      </c>
      <c r="F148" t="str">
        <f t="shared" ca="1" si="4"/>
        <v>{\"featureType\":\"poi.retail.shopping\",\"elementType\":\"geometry.fill\",\"stylers\":[{\"visibility\":\"on\"},{\"color\":\"#0C89F9\"},{\"weight\":1}]},</v>
      </c>
    </row>
    <row r="149" spans="1:6">
      <c r="A149" s="7" t="s">
        <v>35</v>
      </c>
      <c r="B149" t="str" cm="1">
        <f t="array" ref="B149">INDEX('CONSTRUCTION 7 Types'!A:A,COUNTIF(A$2:A149,A149))</f>
        <v>geometry.fill</v>
      </c>
      <c r="C149" t="s">
        <v>245</v>
      </c>
      <c r="D149" t="str">
        <f t="shared" ca="1" si="5"/>
        <v>F59315</v>
      </c>
      <c r="E149">
        <f>1</f>
        <v>1</v>
      </c>
      <c r="F149" t="str">
        <f t="shared" ca="1" si="4"/>
        <v>{\"featureType\":\"poi.services\",\"elementType\":\"geometry.fill\",\"stylers\":[{\"visibility\":\"on\"},{\"color\":\"#F59315\"},{\"weight\":1}]},</v>
      </c>
    </row>
    <row r="150" spans="1:6">
      <c r="A150" s="7" t="s">
        <v>36</v>
      </c>
      <c r="B150" t="str" cm="1">
        <f t="array" ref="B150">INDEX('CONSTRUCTION 7 Types'!A:A,COUNTIF(A$2:A150,A150))</f>
        <v>geometry.fill</v>
      </c>
      <c r="C150" t="s">
        <v>245</v>
      </c>
      <c r="D150" t="str">
        <f t="shared" ca="1" si="5"/>
        <v>F474B8</v>
      </c>
      <c r="E150">
        <f>1</f>
        <v>1</v>
      </c>
      <c r="F150" t="str">
        <f t="shared" ca="1" si="4"/>
        <v>{\"featureType\":\"poi.services.atm\",\"elementType\":\"geometry.fill\",\"stylers\":[{\"visibility\":\"on\"},{\"color\":\"#F474B8\"},{\"weight\":1}]},</v>
      </c>
    </row>
    <row r="151" spans="1:6">
      <c r="A151" s="7" t="s">
        <v>37</v>
      </c>
      <c r="B151" t="str" cm="1">
        <f t="array" ref="B151">INDEX('CONSTRUCTION 7 Types'!A:A,COUNTIF(A$2:A151,A151))</f>
        <v>geometry.fill</v>
      </c>
      <c r="C151" t="s">
        <v>245</v>
      </c>
      <c r="D151" t="str">
        <f t="shared" ca="1" si="5"/>
        <v>918449</v>
      </c>
      <c r="E151">
        <f>1</f>
        <v>1</v>
      </c>
      <c r="F151" t="str">
        <f t="shared" ca="1" si="4"/>
        <v>{\"featureType\":\"poi.services.bank\",\"elementType\":\"geometry.fill\",\"stylers\":[{\"visibility\":\"on\"},{\"color\":\"#918449\"},{\"weight\":1}]},</v>
      </c>
    </row>
    <row r="152" spans="1:6">
      <c r="A152" s="7" t="s">
        <v>38</v>
      </c>
      <c r="B152" t="str" cm="1">
        <f t="array" ref="B152">INDEX('CONSTRUCTION 7 Types'!A:A,COUNTIF(A$2:A152,A152))</f>
        <v>geometry.fill</v>
      </c>
      <c r="C152" t="s">
        <v>245</v>
      </c>
      <c r="D152" t="str">
        <f t="shared" ca="1" si="5"/>
        <v>6A6C28</v>
      </c>
      <c r="E152">
        <f>1</f>
        <v>1</v>
      </c>
      <c r="F152" t="str">
        <f t="shared" ca="1" si="4"/>
        <v>{\"featureType\":\"poi.services.car_rental\",\"elementType\":\"geometry.fill\",\"stylers\":[{\"visibility\":\"on\"},{\"color\":\"#6A6C28\"},{\"weight\":1}]},</v>
      </c>
    </row>
    <row r="153" spans="1:6">
      <c r="A153" s="7" t="s">
        <v>39</v>
      </c>
      <c r="B153" t="str" cm="1">
        <f t="array" ref="B153">INDEX('CONSTRUCTION 7 Types'!A:A,COUNTIF(A$2:A153,A153))</f>
        <v>geometry.fill</v>
      </c>
      <c r="C153" t="s">
        <v>245</v>
      </c>
      <c r="D153" t="str">
        <f t="shared" ca="1" si="5"/>
        <v>CB0017</v>
      </c>
      <c r="E153">
        <f>1</f>
        <v>1</v>
      </c>
      <c r="F153" t="str">
        <f t="shared" ca="1" si="4"/>
        <v>{\"featureType\":\"poi.services.ev_charging_station\",\"elementType\":\"geometry.fill\",\"stylers\":[{\"visibility\":\"on\"},{\"color\":\"#CB0017\"},{\"weight\":1}]},</v>
      </c>
    </row>
    <row r="154" spans="1:6">
      <c r="A154" s="7" t="s">
        <v>40</v>
      </c>
      <c r="B154" t="str" cm="1">
        <f t="array" ref="B154">INDEX('CONSTRUCTION 7 Types'!A:A,COUNTIF(A$2:A154,A154))</f>
        <v>geometry.fill</v>
      </c>
      <c r="C154" t="s">
        <v>245</v>
      </c>
      <c r="D154" t="str">
        <f t="shared" ca="1" si="5"/>
        <v>063732</v>
      </c>
      <c r="E154">
        <f>1</f>
        <v>1</v>
      </c>
      <c r="F154" t="str">
        <f t="shared" ca="1" si="4"/>
        <v>{\"featureType\":\"poi.services.gas_station\",\"elementType\":\"geometry.fill\",\"stylers\":[{\"visibility\":\"on\"},{\"color\":\"#063732\"},{\"weight\":1}]},</v>
      </c>
    </row>
    <row r="155" spans="1:6">
      <c r="A155" s="7" t="s">
        <v>41</v>
      </c>
      <c r="B155" t="str" cm="1">
        <f t="array" ref="B155">INDEX('CONSTRUCTION 7 Types'!A:A,COUNTIF(A$2:A155,A155))</f>
        <v>geometry.fill</v>
      </c>
      <c r="C155" t="s">
        <v>245</v>
      </c>
      <c r="D155" t="str">
        <f t="shared" ca="1" si="5"/>
        <v>517481</v>
      </c>
      <c r="E155">
        <f>1</f>
        <v>1</v>
      </c>
      <c r="F155" t="str">
        <f t="shared" ca="1" si="4"/>
        <v>{\"featureType\":\"poi.services.parking_lot\",\"elementType\":\"geometry.fill\",\"stylers\":[{\"visibility\":\"on\"},{\"color\":\"#517481\"},{\"weight\":1}]},</v>
      </c>
    </row>
    <row r="156" spans="1:6">
      <c r="A156" s="7" t="s">
        <v>42</v>
      </c>
      <c r="B156" t="str" cm="1">
        <f t="array" ref="B156">INDEX('CONSTRUCTION 7 Types'!A:A,COUNTIF(A$2:A156,A156))</f>
        <v>geometry.fill</v>
      </c>
      <c r="C156" t="s">
        <v>245</v>
      </c>
      <c r="D156" t="str">
        <f t="shared" ca="1" si="5"/>
        <v>E9DC2A</v>
      </c>
      <c r="E156">
        <f>1</f>
        <v>1</v>
      </c>
      <c r="F156" t="str">
        <f t="shared" ca="1" si="4"/>
        <v>{\"featureType\":\"poi.services.post_office\",\"elementType\":\"geometry.fill\",\"stylers\":[{\"visibility\":\"on\"},{\"color\":\"#E9DC2A\"},{\"weight\":1}]},</v>
      </c>
    </row>
    <row r="157" spans="1:6">
      <c r="A157" s="7" t="s">
        <v>43</v>
      </c>
      <c r="B157" t="str" cm="1">
        <f t="array" ref="B157">INDEX('CONSTRUCTION 7 Types'!A:A,COUNTIF(A$2:A157,A157))</f>
        <v>geometry.fill</v>
      </c>
      <c r="C157" t="s">
        <v>245</v>
      </c>
      <c r="D157" t="str">
        <f t="shared" ca="1" si="5"/>
        <v>1EDB33</v>
      </c>
      <c r="E157">
        <f>1</f>
        <v>1</v>
      </c>
      <c r="F157" t="str">
        <f t="shared" ca="1" si="4"/>
        <v>{\"featureType\":\"poi.services.rest_stop\",\"elementType\":\"geometry.fill\",\"stylers\":[{\"visibility\":\"on\"},{\"color\":\"#1EDB33\"},{\"weight\":1}]},</v>
      </c>
    </row>
    <row r="158" spans="1:6">
      <c r="A158" s="7" t="s">
        <v>44</v>
      </c>
      <c r="B158" t="str" cm="1">
        <f t="array" ref="B158">INDEX('CONSTRUCTION 7 Types'!A:A,COUNTIF(A$2:A158,A158))</f>
        <v>geometry.fill</v>
      </c>
      <c r="C158" t="s">
        <v>245</v>
      </c>
      <c r="D158" t="str">
        <f t="shared" ca="1" si="5"/>
        <v>C7BF86</v>
      </c>
      <c r="E158">
        <f>1</f>
        <v>1</v>
      </c>
      <c r="F158" t="str">
        <f t="shared" ca="1" si="4"/>
        <v>{\"featureType\":\"poi.services.restroom\",\"elementType\":\"geometry.fill\",\"stylers\":[{\"visibility\":\"on\"},{\"color\":\"#C7BF86\"},{\"weight\":1}]},</v>
      </c>
    </row>
    <row r="159" spans="1:6">
      <c r="A159" s="7" t="s">
        <v>45</v>
      </c>
      <c r="B159" t="str" cm="1">
        <f t="array" ref="B159">INDEX('CONSTRUCTION 7 Types'!A:A,COUNTIF(A$2:A159,A159))</f>
        <v>geometry.fill</v>
      </c>
      <c r="C159" t="s">
        <v>245</v>
      </c>
      <c r="D159" t="str">
        <f t="shared" ca="1" si="5"/>
        <v>A80620</v>
      </c>
      <c r="E159">
        <f>1</f>
        <v>1</v>
      </c>
      <c r="F159" t="str">
        <f t="shared" ca="1" si="4"/>
        <v>{\"featureType\":\"poi.transit_poi\",\"elementType\":\"geometry.fill\",\"stylers\":[{\"visibility\":\"on\"},{\"color\":\"#A80620\"},{\"weight\":1}]},</v>
      </c>
    </row>
    <row r="160" spans="1:6">
      <c r="A160" s="7" t="s">
        <v>46</v>
      </c>
      <c r="B160" t="str" cm="1">
        <f t="array" ref="B160">INDEX('CONSTRUCTION 7 Types'!A:A,COUNTIF(A$2:A160,A160))</f>
        <v>geometry.fill</v>
      </c>
      <c r="C160" t="s">
        <v>245</v>
      </c>
      <c r="D160" t="str">
        <f t="shared" ca="1" si="5"/>
        <v>74FE07</v>
      </c>
      <c r="E160">
        <f>1</f>
        <v>1</v>
      </c>
      <c r="F160" t="str">
        <f t="shared" ca="1" si="4"/>
        <v>{\"featureType\":\"poi.transit_poi.airport\",\"elementType\":\"geometry.fill\",\"stylers\":[{\"visibility\":\"on\"},{\"color\":\"#74FE07\"},{\"weight\":1}]},</v>
      </c>
    </row>
    <row r="161" spans="1:6">
      <c r="A161" s="7" t="s">
        <v>47</v>
      </c>
      <c r="B161" t="str" cm="1">
        <f t="array" ref="B161">INDEX('CONSTRUCTION 7 Types'!A:A,COUNTIF(A$2:A161,A161))</f>
        <v>geometry.fill</v>
      </c>
      <c r="C161" t="s">
        <v>245</v>
      </c>
      <c r="D161" t="str">
        <f t="shared" ca="1" si="5"/>
        <v>107183</v>
      </c>
      <c r="E161">
        <f>1</f>
        <v>1</v>
      </c>
      <c r="F161" t="str">
        <f t="shared" ca="1" si="4"/>
        <v>{\"featureType\":\"poi.other_poi\",\"elementType\":\"geometry.fill\",\"stylers\":[{\"visibility\":\"on\"},{\"color\":\"#107183\"},{\"weight\":1}]},</v>
      </c>
    </row>
    <row r="162" spans="1:6">
      <c r="A162" s="7" t="s">
        <v>48</v>
      </c>
      <c r="B162" t="str" cm="1">
        <f t="array" ref="B162">INDEX('CONSTRUCTION 7 Types'!A:A,COUNTIF(A$2:A162,A162))</f>
        <v>geometry.fill</v>
      </c>
      <c r="C162" t="s">
        <v>245</v>
      </c>
      <c r="D162" t="str">
        <f t="shared" ca="1" si="5"/>
        <v>F8CB91</v>
      </c>
      <c r="E162">
        <f>1</f>
        <v>1</v>
      </c>
      <c r="F162" t="str">
        <f t="shared" ca="1" si="4"/>
        <v>{\"featureType\":\"poi.other_poi.bridge\",\"elementType\":\"geometry.fill\",\"stylers\":[{\"visibility\":\"on\"},{\"color\":\"#F8CB91\"},{\"weight\":1}]},</v>
      </c>
    </row>
    <row r="163" spans="1:6">
      <c r="A163" s="7" t="s">
        <v>49</v>
      </c>
      <c r="B163" t="str" cm="1">
        <f t="array" ref="B163">INDEX('CONSTRUCTION 7 Types'!A:A,COUNTIF(A$2:A163,A163))</f>
        <v>geometry.fill</v>
      </c>
      <c r="C163" t="s">
        <v>245</v>
      </c>
      <c r="D163" t="str">
        <f t="shared" ca="1" si="5"/>
        <v>9FBB5D</v>
      </c>
      <c r="E163">
        <f>1</f>
        <v>1</v>
      </c>
      <c r="F163" t="str">
        <f t="shared" ca="1" si="4"/>
        <v>{\"featureType\":\"poi.other_poi.cemetery\",\"elementType\":\"geometry.fill\",\"stylers\":[{\"visibility\":\"on\"},{\"color\":\"#9FBB5D\"},{\"weight\":1}]},</v>
      </c>
    </row>
    <row r="164" spans="1:6">
      <c r="A164" s="7" t="s">
        <v>50</v>
      </c>
      <c r="B164" t="str" cm="1">
        <f t="array" ref="B164">INDEX('CONSTRUCTION 7 Types'!A:A,COUNTIF(A$2:A164,A164))</f>
        <v>geometry.fill</v>
      </c>
      <c r="C164" t="s">
        <v>245</v>
      </c>
      <c r="D164" t="str">
        <f t="shared" ca="1" si="5"/>
        <v>9B833E</v>
      </c>
      <c r="E164">
        <f>1</f>
        <v>1</v>
      </c>
      <c r="F164" t="str">
        <f t="shared" ca="1" si="4"/>
        <v>{\"featureType\":\"poi.other_poi.government\",\"elementType\":\"geometry.fill\",\"stylers\":[{\"visibility\":\"on\"},{\"color\":\"#9B833E\"},{\"weight\":1}]},</v>
      </c>
    </row>
    <row r="165" spans="1:6">
      <c r="A165" s="7" t="s">
        <v>51</v>
      </c>
      <c r="B165" t="str" cm="1">
        <f t="array" ref="B165">INDEX('CONSTRUCTION 7 Types'!A:A,COUNTIF(A$2:A165,A165))</f>
        <v>geometry.fill</v>
      </c>
      <c r="C165" t="s">
        <v>245</v>
      </c>
      <c r="D165" t="str">
        <f t="shared" ca="1" si="5"/>
        <v>16F611</v>
      </c>
      <c r="E165">
        <f>1</f>
        <v>1</v>
      </c>
      <c r="F165" t="str">
        <f t="shared" ca="1" si="4"/>
        <v>{\"featureType\":\"poi.other_poi.library\",\"elementType\":\"geometry.fill\",\"stylers\":[{\"visibility\":\"on\"},{\"color\":\"#16F611\"},{\"weight\":1}]},</v>
      </c>
    </row>
    <row r="166" spans="1:6">
      <c r="A166" s="7" t="s">
        <v>52</v>
      </c>
      <c r="B166" t="str" cm="1">
        <f t="array" ref="B166">INDEX('CONSTRUCTION 7 Types'!A:A,COUNTIF(A$2:A166,A166))</f>
        <v>geometry.fill</v>
      </c>
      <c r="C166" t="s">
        <v>245</v>
      </c>
      <c r="D166" t="str">
        <f t="shared" ca="1" si="5"/>
        <v>3E4568</v>
      </c>
      <c r="E166">
        <f>1</f>
        <v>1</v>
      </c>
      <c r="F166" t="str">
        <f t="shared" ca="1" si="4"/>
        <v>{\"featureType\":\"poi.other_poi.military\",\"elementType\":\"geometry.fill\",\"stylers\":[{\"visibility\":\"on\"},{\"color\":\"#3E4568\"},{\"weight\":1}]},</v>
      </c>
    </row>
    <row r="167" spans="1:6">
      <c r="A167" s="7" t="s">
        <v>53</v>
      </c>
      <c r="B167" t="str" cm="1">
        <f t="array" ref="B167">INDEX('CONSTRUCTION 7 Types'!A:A,COUNTIF(A$2:A167,A167))</f>
        <v>geometry.fill</v>
      </c>
      <c r="C167" t="s">
        <v>245</v>
      </c>
      <c r="D167" t="str">
        <f t="shared" ca="1" si="5"/>
        <v>4E4BD5</v>
      </c>
      <c r="E167">
        <f>1</f>
        <v>1</v>
      </c>
      <c r="F167" t="str">
        <f t="shared" ca="1" si="4"/>
        <v>{\"featureType\":\"poi.other_poi.temple\",\"elementType\":\"geometry.fill\",\"stylers\":[{\"visibility\":\"on\"},{\"color\":\"#4E4BD5\"},{\"weight\":1}]},</v>
      </c>
    </row>
    <row r="168" spans="1:6">
      <c r="A168" s="7" t="s">
        <v>54</v>
      </c>
      <c r="B168" t="str" cm="1">
        <f t="array" ref="B168">INDEX('CONSTRUCTION 7 Types'!A:A,COUNTIF(A$2:A168,A168))</f>
        <v>geometry.fill</v>
      </c>
      <c r="C168" t="s">
        <v>245</v>
      </c>
      <c r="D168" t="str">
        <f t="shared" ca="1" si="5"/>
        <v>62CBE4</v>
      </c>
      <c r="E168">
        <f>1</f>
        <v>1</v>
      </c>
      <c r="F168" t="str">
        <f t="shared" ca="1" si="4"/>
        <v>{\"featureType\":\"poi.other_poi.school\",\"elementType\":\"geometry.fill\",\"stylers\":[{\"visibility\":\"on\"},{\"color\":\"#62CBE4\"},{\"weight\":1}]},</v>
      </c>
    </row>
    <row r="169" spans="1:6">
      <c r="A169" s="7" t="s">
        <v>55</v>
      </c>
      <c r="B169" t="str" cm="1">
        <f t="array" ref="B169">INDEX('CONSTRUCTION 7 Types'!A:A,COUNTIF(A$2:A169,A169))</f>
        <v>geometry.fill</v>
      </c>
      <c r="C169" t="s">
        <v>245</v>
      </c>
      <c r="D169" t="str">
        <f t="shared" ca="1" si="5"/>
        <v>B55F49</v>
      </c>
      <c r="E169">
        <f>1</f>
        <v>1</v>
      </c>
      <c r="F169" t="str">
        <f t="shared" ca="1" si="4"/>
        <v>{\"featureType\":\"poi.other_poi.town_square\",\"elementType\":\"geometry.fill\",\"stylers\":[{\"visibility\":\"on\"},{\"color\":\"#B55F49\"},{\"weight\":1}]},</v>
      </c>
    </row>
    <row r="170" spans="1:6">
      <c r="A170" s="7" t="s">
        <v>56</v>
      </c>
      <c r="B170" t="str" cm="1">
        <f t="array" ref="B170">INDEX('CONSTRUCTION 7 Types'!A:A,COUNTIF(A$2:A170,A170))</f>
        <v>geometry.fill</v>
      </c>
      <c r="C170" t="s">
        <v>245</v>
      </c>
      <c r="D170" t="str">
        <f t="shared" ca="1" si="5"/>
        <v>94F444</v>
      </c>
      <c r="E170">
        <f>1</f>
        <v>1</v>
      </c>
      <c r="F170" t="str">
        <f t="shared" ca="1" si="4"/>
        <v>{\"featureType\":\"administrative\",\"elementType\":\"geometry.fill\",\"stylers\":[{\"visibility\":\"on\"},{\"color\":\"#94F444\"},{\"weight\":1}]},</v>
      </c>
    </row>
    <row r="171" spans="1:6">
      <c r="A171" s="7" t="s">
        <v>57</v>
      </c>
      <c r="B171" t="str" cm="1">
        <f t="array" ref="B171">INDEX('CONSTRUCTION 7 Types'!A:A,COUNTIF(A$2:A171,A171))</f>
        <v>geometry.fill</v>
      </c>
      <c r="C171" t="s">
        <v>245</v>
      </c>
      <c r="D171" t="str">
        <f t="shared" ca="1" si="5"/>
        <v>599440</v>
      </c>
      <c r="E171">
        <f>1</f>
        <v>1</v>
      </c>
      <c r="F171" t="str">
        <f t="shared" ca="1" si="4"/>
        <v>{\"featureType\":\"administrative.country\",\"elementType\":\"geometry.fill\",\"stylers\":[{\"visibility\":\"on\"},{\"color\":\"#599440\"},{\"weight\":1}]},</v>
      </c>
    </row>
    <row r="172" spans="1:6">
      <c r="A172" s="7" t="s">
        <v>58</v>
      </c>
      <c r="B172" t="str" cm="1">
        <f t="array" ref="B172">INDEX('CONSTRUCTION 7 Types'!A:A,COUNTIF(A$2:A172,A172))</f>
        <v>geometry.fill</v>
      </c>
      <c r="C172" t="s">
        <v>245</v>
      </c>
      <c r="D172" t="str">
        <f t="shared" ca="1" si="5"/>
        <v>FC4620</v>
      </c>
      <c r="E172">
        <f>1</f>
        <v>1</v>
      </c>
      <c r="F172" t="str">
        <f t="shared" ca="1" si="4"/>
        <v>{\"featureType\":\"administrative.international_border\",\"elementType\":\"geometry.fill\",\"stylers\":[{\"visibility\":\"on\"},{\"color\":\"#FC4620\"},{\"weight\":1}]},</v>
      </c>
    </row>
    <row r="173" spans="1:6">
      <c r="A173" s="7" t="s">
        <v>59</v>
      </c>
      <c r="B173" t="str" cm="1">
        <f t="array" ref="B173">INDEX('CONSTRUCTION 7 Types'!A:A,COUNTIF(A$2:A173,A173))</f>
        <v>geometry.fill</v>
      </c>
      <c r="C173" t="s">
        <v>245</v>
      </c>
      <c r="D173" t="str">
        <f t="shared" ca="1" si="5"/>
        <v>93DD8F</v>
      </c>
      <c r="E173">
        <f>1</f>
        <v>1</v>
      </c>
      <c r="F173" t="str">
        <f t="shared" ca="1" si="4"/>
        <v>{\"featureType\":\"administrative.reservation\",\"elementType\":\"geometry.fill\",\"stylers\":[{\"visibility\":\"on\"},{\"color\":\"#93DD8F\"},{\"weight\":1}]},</v>
      </c>
    </row>
    <row r="174" spans="1:6">
      <c r="A174" s="7" t="s">
        <v>60</v>
      </c>
      <c r="B174" t="str" cm="1">
        <f t="array" ref="B174">INDEX('CONSTRUCTION 7 Types'!A:A,COUNTIF(A$2:A174,A174))</f>
        <v>geometry.fill</v>
      </c>
      <c r="C174" t="s">
        <v>245</v>
      </c>
      <c r="D174" t="str">
        <f t="shared" ca="1" si="5"/>
        <v>E9F6E4</v>
      </c>
      <c r="E174">
        <f>1</f>
        <v>1</v>
      </c>
      <c r="F174" t="str">
        <f t="shared" ca="1" si="4"/>
        <v>{\"featureType\":\"administrative.top_level_admin\",\"elementType\":\"geometry.fill\",\"stylers\":[{\"visibility\":\"on\"},{\"color\":\"#E9F6E4\"},{\"weight\":1}]},</v>
      </c>
    </row>
    <row r="175" spans="1:6">
      <c r="A175" s="7" t="s">
        <v>61</v>
      </c>
      <c r="B175" t="str" cm="1">
        <f t="array" ref="B175">INDEX('CONSTRUCTION 7 Types'!A:A,COUNTIF(A$2:A175,A175))</f>
        <v>geometry.fill</v>
      </c>
      <c r="C175" t="s">
        <v>245</v>
      </c>
      <c r="D175" t="str">
        <f t="shared" ca="1" si="5"/>
        <v>4E4272</v>
      </c>
      <c r="E175">
        <f>1</f>
        <v>1</v>
      </c>
      <c r="F175" t="str">
        <f t="shared" ca="1" si="4"/>
        <v>{\"featureType\":\"administrative.base_city\",\"elementType\":\"geometry.fill\",\"stylers\":[{\"visibility\":\"on\"},{\"color\":\"#4E4272\"},{\"weight\":1}]},</v>
      </c>
    </row>
    <row r="176" spans="1:6">
      <c r="A176" s="7" t="s">
        <v>62</v>
      </c>
      <c r="B176" t="str" cm="1">
        <f t="array" ref="B176">INDEX('CONSTRUCTION 7 Types'!A:A,COUNTIF(A$2:A176,A176))</f>
        <v>geometry.fill</v>
      </c>
      <c r="C176" t="s">
        <v>245</v>
      </c>
      <c r="D176" t="str">
        <f t="shared" ca="1" si="5"/>
        <v>01712A</v>
      </c>
      <c r="E176">
        <f>1</f>
        <v>1</v>
      </c>
      <c r="F176" t="str">
        <f t="shared" ca="1" si="4"/>
        <v>{\"featureType\":\"administrative.sublocality\",\"elementType\":\"geometry.fill\",\"stylers\":[{\"visibility\":\"on\"},{\"color\":\"#01712A\"},{\"weight\":1}]},</v>
      </c>
    </row>
    <row r="177" spans="1:6">
      <c r="A177" s="7" t="s">
        <v>63</v>
      </c>
      <c r="B177" t="str" cm="1">
        <f t="array" ref="B177">INDEX('CONSTRUCTION 7 Types'!A:A,COUNTIF(A$2:A177,A177))</f>
        <v>geometry.fill</v>
      </c>
      <c r="C177" t="s">
        <v>245</v>
      </c>
      <c r="D177" t="str">
        <f t="shared" ca="1" si="5"/>
        <v>09C885</v>
      </c>
      <c r="E177">
        <f>1</f>
        <v>1</v>
      </c>
      <c r="F177" t="str">
        <f t="shared" ca="1" si="4"/>
        <v>{\"featureType\":\"administrative.neighborhood\",\"elementType\":\"geometry.fill\",\"stylers\":[{\"visibility\":\"on\"},{\"color\":\"#09C885\"},{\"weight\":1}]},</v>
      </c>
    </row>
    <row r="178" spans="1:6">
      <c r="A178" s="7" t="s">
        <v>64</v>
      </c>
      <c r="B178" t="str" cm="1">
        <f t="array" ref="B178">INDEX('CONSTRUCTION 7 Types'!A:A,COUNTIF(A$2:A178,A178))</f>
        <v>geometry.fill</v>
      </c>
      <c r="C178" t="s">
        <v>245</v>
      </c>
      <c r="D178" t="str">
        <f t="shared" ca="1" si="5"/>
        <v>AEFE9E</v>
      </c>
      <c r="E178">
        <f>1</f>
        <v>1</v>
      </c>
      <c r="F178" t="str">
        <f t="shared" ca="1" si="4"/>
        <v>{\"featureType\":\"administrative.parcel\",\"elementType\":\"geometry.fill\",\"stylers\":[{\"visibility\":\"on\"},{\"color\":\"#AEFE9E\"},{\"weight\":1}]},</v>
      </c>
    </row>
    <row r="179" spans="1:6">
      <c r="A179" s="7" t="s">
        <v>65</v>
      </c>
      <c r="B179" t="str" cm="1">
        <f t="array" ref="B179">INDEX('CONSTRUCTION 7 Types'!A:A,COUNTIF(A$2:A179,A179))</f>
        <v>geometry.fill</v>
      </c>
      <c r="C179" t="s">
        <v>245</v>
      </c>
      <c r="D179" t="str">
        <f t="shared" ca="1" si="5"/>
        <v>092FC4</v>
      </c>
      <c r="E179">
        <f>1</f>
        <v>1</v>
      </c>
      <c r="F179" t="str">
        <f t="shared" ca="1" si="4"/>
        <v>{\"featureType\":\"transportation\",\"elementType\":\"geometry.fill\",\"stylers\":[{\"visibility\":\"on\"},{\"color\":\"#092FC4\"},{\"weight\":1}]},</v>
      </c>
    </row>
    <row r="180" spans="1:6">
      <c r="A180" s="7" t="s">
        <v>66</v>
      </c>
      <c r="B180" t="str" cm="1">
        <f t="array" ref="B180">INDEX('CONSTRUCTION 7 Types'!A:A,COUNTIF(A$2:A180,A180))</f>
        <v>geometry.fill</v>
      </c>
      <c r="C180" t="s">
        <v>245</v>
      </c>
      <c r="D180" t="str">
        <f t="shared" ca="1" si="5"/>
        <v>CB583B</v>
      </c>
      <c r="E180">
        <f>1</f>
        <v>1</v>
      </c>
      <c r="F180" t="str">
        <f t="shared" ca="1" si="4"/>
        <v>{\"featureType\":\"transportation.all_buildings\",\"elementType\":\"geometry.fill\",\"stylers\":[{\"visibility\":\"on\"},{\"color\":\"#CB583B\"},{\"weight\":1}]},</v>
      </c>
    </row>
    <row r="181" spans="1:6">
      <c r="A181" s="7" t="s">
        <v>67</v>
      </c>
      <c r="B181" t="str" cm="1">
        <f t="array" ref="B181">INDEX('CONSTRUCTION 7 Types'!A:A,COUNTIF(A$2:A181,A181))</f>
        <v>geometry.fill</v>
      </c>
      <c r="C181" t="s">
        <v>245</v>
      </c>
      <c r="D181" t="str">
        <f t="shared" ca="1" si="5"/>
        <v>1A767A</v>
      </c>
      <c r="E181">
        <f>1</f>
        <v>1</v>
      </c>
      <c r="F181" t="str">
        <f t="shared" ca="1" si="4"/>
        <v>{\"featureType\":\"transportation.corridor\",\"elementType\":\"geometry.fill\",\"stylers\":[{\"visibility\":\"on\"},{\"color\":\"#1A767A\"},{\"weight\":1}]},</v>
      </c>
    </row>
    <row r="182" spans="1:6">
      <c r="A182" s="7" t="s">
        <v>68</v>
      </c>
      <c r="B182" t="str" cm="1">
        <f t="array" ref="B182">INDEX('CONSTRUCTION 7 Types'!A:A,COUNTIF(A$2:A182,A182))</f>
        <v>geometry.fill</v>
      </c>
      <c r="C182" t="s">
        <v>245</v>
      </c>
      <c r="D182" t="str">
        <f t="shared" ca="1" si="5"/>
        <v>8AD2F7</v>
      </c>
      <c r="E182">
        <f>1</f>
        <v>1</v>
      </c>
      <c r="F182" t="str">
        <f t="shared" ca="1" si="4"/>
        <v>{\"featureType\":\"transportation.road\",\"elementType\":\"geometry.fill\",\"stylers\":[{\"visibility\":\"on\"},{\"color\":\"#8AD2F7\"},{\"weight\":1}]},</v>
      </c>
    </row>
    <row r="183" spans="1:6">
      <c r="A183" s="7" t="s">
        <v>69</v>
      </c>
      <c r="B183" t="str" cm="1">
        <f t="array" ref="B183">INDEX('CONSTRUCTION 7 Types'!A:A,COUNTIF(A$2:A183,A183))</f>
        <v>geometry.fill</v>
      </c>
      <c r="C183" t="s">
        <v>245</v>
      </c>
      <c r="D183" t="str">
        <f t="shared" ca="1" si="5"/>
        <v>22B109</v>
      </c>
      <c r="E183">
        <f>1</f>
        <v>1</v>
      </c>
      <c r="F183" t="str">
        <f t="shared" ca="1" si="4"/>
        <v>{\"featureType\":\"transportation.road.non_traffic\",\"elementType\":\"geometry.fill\",\"stylers\":[{\"visibility\":\"on\"},{\"color\":\"#22B109\"},{\"weight\":1}]},</v>
      </c>
    </row>
    <row r="184" spans="1:6">
      <c r="A184" s="7" t="s">
        <v>70</v>
      </c>
      <c r="B184" t="str" cm="1">
        <f t="array" ref="B184">INDEX('CONSTRUCTION 7 Types'!A:A,COUNTIF(A$2:A184,A184))</f>
        <v>geometry.fill</v>
      </c>
      <c r="C184" t="s">
        <v>245</v>
      </c>
      <c r="D184" t="str">
        <f t="shared" ca="1" si="5"/>
        <v>578F3E</v>
      </c>
      <c r="E184">
        <f>1</f>
        <v>1</v>
      </c>
      <c r="F184" t="str">
        <f t="shared" ca="1" si="4"/>
        <v>{\"featureType\":\"transportation.road.non_traffic.pedestrian_mall\",\"elementType\":\"geometry.fill\",\"stylers\":[{\"visibility\":\"on\"},{\"color\":\"#578F3E\"},{\"weight\":1}]},</v>
      </c>
    </row>
    <row r="185" spans="1:6">
      <c r="A185" s="7" t="s">
        <v>71</v>
      </c>
      <c r="B185" t="str" cm="1">
        <f t="array" ref="B185">INDEX('CONSTRUCTION 7 Types'!A:A,COUNTIF(A$2:A185,A185))</f>
        <v>geometry.fill</v>
      </c>
      <c r="C185" t="s">
        <v>245</v>
      </c>
      <c r="D185" t="str">
        <f t="shared" ca="1" si="5"/>
        <v>AD16E2</v>
      </c>
      <c r="E185">
        <f>1</f>
        <v>1</v>
      </c>
      <c r="F185" t="str">
        <f t="shared" ca="1" si="4"/>
        <v>{\"featureType\":\"transportation.road.non_traffic.trail\",\"elementType\":\"geometry.fill\",\"stylers\":[{\"visibility\":\"on\"},{\"color\":\"#AD16E2\"},{\"weight\":1}]},</v>
      </c>
    </row>
    <row r="186" spans="1:6">
      <c r="A186" s="7" t="s">
        <v>72</v>
      </c>
      <c r="B186" t="str" cm="1">
        <f t="array" ref="B186">INDEX('CONSTRUCTION 7 Types'!A:A,COUNTIF(A$2:A186,A186))</f>
        <v>geometry.fill</v>
      </c>
      <c r="C186" t="s">
        <v>245</v>
      </c>
      <c r="D186" t="str">
        <f t="shared" ca="1" si="5"/>
        <v>9F640C</v>
      </c>
      <c r="E186">
        <f>1</f>
        <v>1</v>
      </c>
      <c r="F186" t="str">
        <f t="shared" ca="1" si="4"/>
        <v>{\"featureType\":\"transportation.road.parking_aisle\",\"elementType\":\"geometry.fill\",\"stylers\":[{\"visibility\":\"on\"},{\"color\":\"#9F640C\"},{\"weight\":1}]},</v>
      </c>
    </row>
    <row r="187" spans="1:6">
      <c r="A187" s="7" t="s">
        <v>73</v>
      </c>
      <c r="B187" t="str" cm="1">
        <f t="array" ref="B187">INDEX('CONSTRUCTION 7 Types'!A:A,COUNTIF(A$2:A187,A187))</f>
        <v>geometry.fill</v>
      </c>
      <c r="C187" t="s">
        <v>245</v>
      </c>
      <c r="D187" t="str">
        <f t="shared" ca="1" si="5"/>
        <v>CA7F24</v>
      </c>
      <c r="E187">
        <f>1</f>
        <v>1</v>
      </c>
      <c r="F187" t="str">
        <f t="shared" ca="1" si="4"/>
        <v>{\"featureType\":\"transportation.road.road_shield\",\"elementType\":\"geometry.fill\",\"stylers\":[{\"visibility\":\"on\"},{\"color\":\"#CA7F24\"},{\"weight\":1}]},</v>
      </c>
    </row>
    <row r="188" spans="1:6">
      <c r="A188" s="7" t="s">
        <v>74</v>
      </c>
      <c r="B188" t="str" cm="1">
        <f t="array" ref="B188">INDEX('CONSTRUCTION 7 Types'!A:A,COUNTIF(A$2:A188,A188))</f>
        <v>geometry.fill</v>
      </c>
      <c r="C188" t="s">
        <v>245</v>
      </c>
      <c r="D188" t="str">
        <f t="shared" ca="1" si="5"/>
        <v>B1329A</v>
      </c>
      <c r="E188">
        <f>1</f>
        <v>1</v>
      </c>
      <c r="F188" t="str">
        <f t="shared" ca="1" si="4"/>
        <v>{\"featureType\":\"transportation.road.normal_segment\",\"elementType\":\"geometry.fill\",\"stylers\":[{\"visibility\":\"on\"},{\"color\":\"#B1329A\"},{\"weight\":1}]},</v>
      </c>
    </row>
    <row r="189" spans="1:6">
      <c r="A189" s="7" t="s">
        <v>75</v>
      </c>
      <c r="B189" t="str" cm="1">
        <f t="array" ref="B189">INDEX('CONSTRUCTION 7 Types'!A:A,COUNTIF(A$2:A189,A189))</f>
        <v>geometry.fill</v>
      </c>
      <c r="C189" t="s">
        <v>245</v>
      </c>
      <c r="D189" t="str">
        <f t="shared" ca="1" si="5"/>
        <v>553305</v>
      </c>
      <c r="E189">
        <f>1</f>
        <v>1</v>
      </c>
      <c r="F189" t="str">
        <f t="shared" ca="1" si="4"/>
        <v>{\"featureType\":\"transportation.road.normal_segment.arterial\",\"elementType\":\"geometry.fill\",\"stylers\":[{\"visibility\":\"on\"},{\"color\":\"#553305\"},{\"weight\":1}]},</v>
      </c>
    </row>
    <row r="190" spans="1:6">
      <c r="A190" s="7" t="s">
        <v>76</v>
      </c>
      <c r="B190" t="str" cm="1">
        <f t="array" ref="B190">INDEX('CONSTRUCTION 7 Types'!A:A,COUNTIF(A$2:A190,A190))</f>
        <v>geometry.fill</v>
      </c>
      <c r="C190" t="s">
        <v>245</v>
      </c>
      <c r="D190" t="str">
        <f t="shared" ca="1" si="5"/>
        <v>F5383B</v>
      </c>
      <c r="E190">
        <f>1</f>
        <v>1</v>
      </c>
      <c r="F190" t="str">
        <f t="shared" ca="1" si="4"/>
        <v>{\"featureType\":\"transportation.road.normal_segment.high_priority\",\"elementType\":\"geometry.fill\",\"stylers\":[{\"visibility\":\"on\"},{\"color\":\"#F5383B\"},{\"weight\":1}]},</v>
      </c>
    </row>
    <row r="191" spans="1:6">
      <c r="A191" s="7" t="s">
        <v>77</v>
      </c>
      <c r="B191" t="str" cm="1">
        <f t="array" ref="B191">INDEX('CONSTRUCTION 7 Types'!A:A,COUNTIF(A$2:A191,A191))</f>
        <v>geometry.fill</v>
      </c>
      <c r="C191" t="s">
        <v>245</v>
      </c>
      <c r="D191" t="str">
        <f t="shared" ca="1" si="5"/>
        <v>BC8B74</v>
      </c>
      <c r="E191">
        <f>1</f>
        <v>1</v>
      </c>
      <c r="F191" t="str">
        <f t="shared" ca="1" si="4"/>
        <v>{\"featureType\":\"transportation.road.normal_segment.local_or_overpass\",\"elementType\":\"geometry.fill\",\"stylers\":[{\"visibility\":\"on\"},{\"color\":\"#BC8B74\"},{\"weight\":1}]},</v>
      </c>
    </row>
    <row r="192" spans="1:6">
      <c r="A192" s="7" t="s">
        <v>78</v>
      </c>
      <c r="B192" t="str" cm="1">
        <f t="array" ref="B192">INDEX('CONSTRUCTION 7 Types'!A:A,COUNTIF(A$2:A192,A192))</f>
        <v>geometry.fill</v>
      </c>
      <c r="C192" t="s">
        <v>245</v>
      </c>
      <c r="D192" t="str">
        <f t="shared" ca="1" si="5"/>
        <v>6974EB</v>
      </c>
      <c r="E192">
        <f>1</f>
        <v>1</v>
      </c>
      <c r="F192" t="str">
        <f t="shared" ca="1" si="4"/>
        <v>{\"featureType\":\"transportation.road.normal_segment.terminal\",\"elementType\":\"geometry.fill\",\"stylers\":[{\"visibility\":\"on\"},{\"color\":\"#6974EB\"},{\"weight\":1}]},</v>
      </c>
    </row>
    <row r="193" spans="1:6">
      <c r="A193" s="7" t="s">
        <v>79</v>
      </c>
      <c r="B193" t="str" cm="1">
        <f t="array" ref="B193">INDEX('CONSTRUCTION 7 Types'!A:A,COUNTIF(A$2:A193,A193))</f>
        <v>geometry.fill</v>
      </c>
      <c r="C193" t="s">
        <v>245</v>
      </c>
      <c r="D193" t="str">
        <f t="shared" ca="1" si="5"/>
        <v>43357A</v>
      </c>
      <c r="E193">
        <f>1</f>
        <v>1</v>
      </c>
      <c r="F193" t="str">
        <f t="shared" ca="1" si="4"/>
        <v>{\"featureType\":\"transportation.rail\",\"elementType\":\"geometry.fill\",\"stylers\":[{\"visibility\":\"on\"},{\"color\":\"#43357A\"},{\"weight\":1}]},</v>
      </c>
    </row>
    <row r="194" spans="1:6">
      <c r="A194" s="7" t="s">
        <v>80</v>
      </c>
      <c r="B194" t="str" cm="1">
        <f t="array" ref="B194">INDEX('CONSTRUCTION 7 Types'!A:A,COUNTIF(A$2:A194,A194))</f>
        <v>geometry.fill</v>
      </c>
      <c r="C194" t="s">
        <v>245</v>
      </c>
      <c r="D194" t="str">
        <f t="shared" ca="1" si="5"/>
        <v>2EB411</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{\"featureType\":\"transportation.transit_station_or_entrance\",\"elementType\":\"geometry.fill\",\"stylers\":[{\"visibility\":\"on\"},{\"color\":\"#2EB411\"},{\"weight\":1}]},</v>
      </c>
    </row>
    <row r="195" spans="1:6">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3F94DB</v>
      </c>
      <c r="E195">
        <f>1</f>
        <v>1</v>
      </c>
      <c r="F195" t="str">
        <f t="shared" ca="1" si="6"/>
        <v>{\"featureType\":\"transportation.transit_station_or_entrance.bicycle_sharing_location\",\"elementType\":\"geometry.fill\",\"stylers\":[{\"visibility\":\"on\"},{\"color\":\"#3F94DB\"},{\"weight\":1}]},</v>
      </c>
    </row>
    <row r="196" spans="1:6">
      <c r="A196" s="7" t="s">
        <v>82</v>
      </c>
      <c r="B196" t="str" cm="1">
        <f t="array" ref="B196">INDEX('CONSTRUCTION 7 Types'!A:A,COUNTIF(A$2:A196,A196))</f>
        <v>geometry.fill</v>
      </c>
      <c r="C196" t="s">
        <v>245</v>
      </c>
      <c r="D196" t="str">
        <f t="shared" ca="1" si="7"/>
        <v>0FCDD3</v>
      </c>
      <c r="E196">
        <f>1</f>
        <v>1</v>
      </c>
      <c r="F196" t="str">
        <f t="shared" ca="1" si="6"/>
        <v>{\"featureType\":\"transportation.transit_station_or_entrance.bus_station\",\"elementType\":\"geometry.fill\",\"stylers\":[{\"visibility\":\"on\"},{\"color\":\"#0FCDD3\"},{\"weight\":1}]},</v>
      </c>
    </row>
    <row r="197" spans="1:6">
      <c r="A197" s="7" t="s">
        <v>83</v>
      </c>
      <c r="B197" t="str" cm="1">
        <f t="array" ref="B197">INDEX('CONSTRUCTION 7 Types'!A:A,COUNTIF(A$2:A197,A197))</f>
        <v>geometry.fill</v>
      </c>
      <c r="C197" t="s">
        <v>245</v>
      </c>
      <c r="D197" t="str">
        <f t="shared" ca="1" si="7"/>
        <v>9C4DA7</v>
      </c>
      <c r="E197">
        <f>1</f>
        <v>1</v>
      </c>
      <c r="F197" t="str">
        <f t="shared" ca="1" si="6"/>
        <v>{\"featureType\":\"transportation.transit_station_or_entrance.ferry_terminal\",\"elementType\":\"geometry.fill\",\"stylers\":[{\"visibility\":\"on\"},{\"color\":\"#9C4DA7\"},{\"weight\":1}]},</v>
      </c>
    </row>
    <row r="198" spans="1:6">
      <c r="A198" s="7" t="s">
        <v>84</v>
      </c>
      <c r="B198" t="str" cm="1">
        <f t="array" ref="B198">INDEX('CONSTRUCTION 7 Types'!A:A,COUNTIF(A$2:A198,A198))</f>
        <v>geometry.fill</v>
      </c>
      <c r="C198" t="s">
        <v>245</v>
      </c>
      <c r="D198" t="str">
        <f t="shared" ca="1" si="7"/>
        <v>C7CC7D</v>
      </c>
      <c r="E198">
        <f>1</f>
        <v>1</v>
      </c>
      <c r="F198" t="str">
        <f t="shared" ca="1" si="6"/>
        <v>{\"featureType\":\"transportation.transit_station_or_entrance.funicular_station\",\"elementType\":\"geometry.fill\",\"stylers\":[{\"visibility\":\"on\"},{\"color\":\"#C7CC7D\"},{\"weight\":1}]},</v>
      </c>
    </row>
    <row r="199" spans="1:6">
      <c r="A199" s="7" t="s">
        <v>85</v>
      </c>
      <c r="B199" t="str" cm="1">
        <f t="array" ref="B199">INDEX('CONSTRUCTION 7 Types'!A:A,COUNTIF(A$2:A199,A199))</f>
        <v>geometry.fill</v>
      </c>
      <c r="C199" t="s">
        <v>245</v>
      </c>
      <c r="D199" t="str">
        <f t="shared" ca="1" si="7"/>
        <v>AD8CBE</v>
      </c>
      <c r="E199">
        <f>1</f>
        <v>1</v>
      </c>
      <c r="F199" t="str">
        <f t="shared" ca="1" si="6"/>
        <v>{\"featureType\":\"transportation.transit_station_or_entrance.gondola_station\",\"elementType\":\"geometry.fill\",\"stylers\":[{\"visibility\":\"on\"},{\"color\":\"#AD8CBE\"},{\"weight\":1}]},</v>
      </c>
    </row>
    <row r="200" spans="1:6">
      <c r="A200" s="7" t="s">
        <v>86</v>
      </c>
      <c r="B200" t="str" cm="1">
        <f t="array" ref="B200">INDEX('CONSTRUCTION 7 Types'!A:A,COUNTIF(A$2:A200,A200))</f>
        <v>geometry.fill</v>
      </c>
      <c r="C200" t="s">
        <v>245</v>
      </c>
      <c r="D200" t="str">
        <f t="shared" ca="1" si="7"/>
        <v>CE25C5</v>
      </c>
      <c r="E200">
        <f>1</f>
        <v>1</v>
      </c>
      <c r="F200" t="str">
        <f t="shared" ca="1" si="6"/>
        <v>{\"featureType\":\"transportation.transit_station_or_entrance.monorail_station\",\"elementType\":\"geometry.fill\",\"stylers\":[{\"visibility\":\"on\"},{\"color\":\"#CE25C5\"},{\"weight\":1}]},</v>
      </c>
    </row>
    <row r="201" spans="1:6">
      <c r="A201" s="7" t="s">
        <v>87</v>
      </c>
      <c r="B201" t="str" cm="1">
        <f t="array" ref="B201">INDEX('CONSTRUCTION 7 Types'!A:A,COUNTIF(A$2:A201,A201))</f>
        <v>geometry.fill</v>
      </c>
      <c r="C201" t="s">
        <v>245</v>
      </c>
      <c r="D201" t="str">
        <f t="shared" ca="1" si="7"/>
        <v>08A209</v>
      </c>
      <c r="E201">
        <f>1</f>
        <v>1</v>
      </c>
      <c r="F201" t="str">
        <f t="shared" ca="1" si="6"/>
        <v>{\"featureType\":\"transportation.transit_station_or_entrance.rail_station\",\"elementType\":\"geometry.fill\",\"stylers\":[{\"visibility\":\"on\"},{\"color\":\"#08A209\"},{\"weight\":1}]},</v>
      </c>
    </row>
    <row r="202" spans="1:6">
      <c r="A202" s="7" t="s">
        <v>88</v>
      </c>
      <c r="B202" t="str" cm="1">
        <f t="array" ref="B202">INDEX('CONSTRUCTION 7 Types'!A:A,COUNTIF(A$2:A202,A202))</f>
        <v>geometry.fill</v>
      </c>
      <c r="C202" t="s">
        <v>245</v>
      </c>
      <c r="D202" t="str">
        <f t="shared" ca="1" si="7"/>
        <v>F8B17D</v>
      </c>
      <c r="E202">
        <f>1</f>
        <v>1</v>
      </c>
      <c r="F202" t="str">
        <f t="shared" ca="1" si="6"/>
        <v>{\"featureType\":\"transportation.transit_station_or_entrance.rail_station.subway_station\",\"elementType\":\"geometry.fill\",\"stylers\":[{\"visibility\":\"on\"},{\"color\":\"#F8B17D\"},{\"weight\":1}]},</v>
      </c>
    </row>
    <row r="203" spans="1:6">
      <c r="A203" s="7" t="s">
        <v>89</v>
      </c>
      <c r="B203" t="str" cm="1">
        <f t="array" ref="B203">INDEX('CONSTRUCTION 7 Types'!A:A,COUNTIF(A$2:A203,A203))</f>
        <v>geometry.fill</v>
      </c>
      <c r="C203" t="s">
        <v>245</v>
      </c>
      <c r="D203" t="str">
        <f t="shared" ca="1" si="7"/>
        <v>ADCCF3</v>
      </c>
      <c r="E203">
        <f>1</f>
        <v>1</v>
      </c>
      <c r="F203" t="str">
        <f t="shared" ca="1" si="6"/>
        <v>{\"featureType\":\"transportation.transit_station_or_entrance.rail_station.tram_station\",\"elementType\":\"geometry.fill\",\"stylers\":[{\"visibility\":\"on\"},{\"color\":\"#ADCCF3\"},{\"weight\":1}]},</v>
      </c>
    </row>
    <row r="204" spans="1:6">
      <c r="A204" s="7" t="s">
        <v>90</v>
      </c>
      <c r="B204" t="str" cm="1">
        <f t="array" ref="B204">INDEX('CONSTRUCTION 7 Types'!A:A,COUNTIF(A$2:A204,A204))</f>
        <v>geometry.fill</v>
      </c>
      <c r="C204" t="s">
        <v>245</v>
      </c>
      <c r="D204" t="str">
        <f t="shared" ca="1" si="7"/>
        <v>7393D3</v>
      </c>
      <c r="E204">
        <f>1</f>
        <v>1</v>
      </c>
      <c r="F204" t="str">
        <f t="shared" ca="1" si="6"/>
        <v>{\"featureType\":\"transportation.built_up_area\",\"elementType\":\"geometry.fill\",\"stylers\":[{\"visibility\":\"on\"},{\"color\":\"#7393D3\"},{\"weight\":1}]},</v>
      </c>
    </row>
    <row r="205" spans="1:6">
      <c r="A205" s="7" t="s">
        <v>91</v>
      </c>
      <c r="B205" t="str" cm="1">
        <f t="array" ref="B205">INDEX('CONSTRUCTION 7 Types'!A:A,COUNTIF(A$2:A205,A205))</f>
        <v>geometry.fill</v>
      </c>
      <c r="C205" t="s">
        <v>245</v>
      </c>
      <c r="D205" t="str">
        <f t="shared" ca="1" si="7"/>
        <v>30BE6C</v>
      </c>
      <c r="E205">
        <f>1</f>
        <v>1</v>
      </c>
      <c r="F205" t="str">
        <f t="shared" ca="1" si="6"/>
        <v>{\"featureType\":\"land\",\"elementType\":\"geometry.fill\",\"stylers\":[{\"visibility\":\"on\"},{\"color\":\"#30BE6C\"},{\"weight\":1}]},</v>
      </c>
    </row>
    <row r="206" spans="1:6">
      <c r="A206" s="7" t="s">
        <v>92</v>
      </c>
      <c r="B206" t="str" cm="1">
        <f t="array" ref="B206">INDEX('CONSTRUCTION 7 Types'!A:A,COUNTIF(A$2:A206,A206))</f>
        <v>geometry.fill</v>
      </c>
      <c r="C206" t="s">
        <v>245</v>
      </c>
      <c r="D206" t="str">
        <f t="shared" ca="1" si="7"/>
        <v>EF96E6</v>
      </c>
      <c r="E206">
        <f>1</f>
        <v>1</v>
      </c>
      <c r="F206" t="str">
        <f t="shared" ca="1" si="6"/>
        <v>{\"featureType\":\"land.continent\",\"elementType\":\"geometry.fill\",\"stylers\":[{\"visibility\":\"on\"},{\"color\":\"#EF96E6\"},{\"weight\":1}]},</v>
      </c>
    </row>
    <row r="207" spans="1:6">
      <c r="A207" s="7" t="s">
        <v>93</v>
      </c>
      <c r="B207" t="str" cm="1">
        <f t="array" ref="B207">INDEX('CONSTRUCTION 7 Types'!A:A,COUNTIF(A$2:A207,A207))</f>
        <v>geometry.fill</v>
      </c>
      <c r="C207" t="s">
        <v>245</v>
      </c>
      <c r="D207" t="str">
        <f t="shared" ca="1" si="7"/>
        <v>208803</v>
      </c>
      <c r="E207">
        <f>1</f>
        <v>1</v>
      </c>
      <c r="F207" t="str">
        <f t="shared" ca="1" si="6"/>
        <v>{\"featureType\":\"land.archipelago\",\"elementType\":\"geometry.fill\",\"stylers\":[{\"visibility\":\"on\"},{\"color\":\"#208803\"},{\"weight\":1}]},</v>
      </c>
    </row>
    <row r="208" spans="1:6">
      <c r="A208" s="7" t="s">
        <v>94</v>
      </c>
      <c r="B208" t="str" cm="1">
        <f t="array" ref="B208">INDEX('CONSTRUCTION 7 Types'!A:A,COUNTIF(A$2:A208,A208))</f>
        <v>geometry.fill</v>
      </c>
      <c r="C208" t="s">
        <v>245</v>
      </c>
      <c r="D208" t="str">
        <f t="shared" ca="1" si="7"/>
        <v>43F501</v>
      </c>
      <c r="E208">
        <f>1</f>
        <v>1</v>
      </c>
      <c r="F208" t="str">
        <f t="shared" ca="1" si="6"/>
        <v>{\"featureType\":\"land.island\",\"elementType\":\"geometry.fill\",\"stylers\":[{\"visibility\":\"on\"},{\"color\":\"#43F501\"},{\"weight\":1}]},</v>
      </c>
    </row>
    <row r="209" spans="1:6">
      <c r="A209" s="7" t="s">
        <v>95</v>
      </c>
      <c r="B209" t="str" cm="1">
        <f t="array" ref="B209">INDEX('CONSTRUCTION 7 Types'!A:A,COUNTIF(A$2:A209,A209))</f>
        <v>geometry.fill</v>
      </c>
      <c r="C209" t="s">
        <v>245</v>
      </c>
      <c r="D209" t="str">
        <f t="shared" ca="1" si="7"/>
        <v>717A3C</v>
      </c>
      <c r="E209">
        <f>1</f>
        <v>1</v>
      </c>
      <c r="F209" t="str">
        <f t="shared" ca="1" si="6"/>
        <v>{\"featureType\":\"land.land_cover\",\"elementType\":\"geometry.fill\",\"stylers\":[{\"visibility\":\"on\"},{\"color\":\"#717A3C\"},{\"weight\":1}]},</v>
      </c>
    </row>
    <row r="210" spans="1:6">
      <c r="A210" s="7" t="s">
        <v>96</v>
      </c>
      <c r="B210" t="str" cm="1">
        <f t="array" ref="B210">INDEX('CONSTRUCTION 7 Types'!A:A,COUNTIF(A$2:A210,A210))</f>
        <v>geometry.fill</v>
      </c>
      <c r="C210" t="s">
        <v>245</v>
      </c>
      <c r="D210" t="str">
        <f t="shared" ca="1" si="7"/>
        <v>198BF3</v>
      </c>
      <c r="E210">
        <f>1</f>
        <v>1</v>
      </c>
      <c r="F210" t="str">
        <f t="shared" ca="1" si="6"/>
        <v>{\"featureType\":\"land.land_cover.landsat_vegetation\",\"elementType\":\"geometry.fill\",\"stylers\":[{\"visibility\":\"on\"},{\"color\":\"#198BF3\"},{\"weight\":1}]},</v>
      </c>
    </row>
    <row r="211" spans="1:6">
      <c r="A211" s="7" t="s">
        <v>97</v>
      </c>
      <c r="B211" t="str" cm="1">
        <f t="array" ref="B211">INDEX('CONSTRUCTION 7 Types'!A:A,COUNTIF(A$2:A211,A211))</f>
        <v>geometry.fill</v>
      </c>
      <c r="C211" t="s">
        <v>245</v>
      </c>
      <c r="D211" t="str">
        <f t="shared" ca="1" si="7"/>
        <v>3BB27F</v>
      </c>
      <c r="E211">
        <f>1</f>
        <v>1</v>
      </c>
      <c r="F211" t="str">
        <f t="shared" ca="1" si="6"/>
        <v>{\"featureType\":\"land.land_cover.landsat_vegetation.mixed_crops\",\"elementType\":\"geometry.fill\",\"stylers\":[{\"visibility\":\"on\"},{\"color\":\"#3BB27F\"},{\"weight\":1}]},</v>
      </c>
    </row>
    <row r="212" spans="1:6">
      <c r="A212" s="7" t="s">
        <v>98</v>
      </c>
      <c r="B212" t="str" cm="1">
        <f t="array" ref="B212">INDEX('CONSTRUCTION 7 Types'!A:A,COUNTIF(A$2:A212,A212))</f>
        <v>geometry.fill</v>
      </c>
      <c r="C212" t="s">
        <v>245</v>
      </c>
      <c r="D212" t="str">
        <f t="shared" ca="1" si="7"/>
        <v>6100FF</v>
      </c>
      <c r="E212">
        <f>1</f>
        <v>1</v>
      </c>
      <c r="F212" t="str">
        <f t="shared" ca="1" si="6"/>
        <v>{\"featureType\":\"land.land_cover.landsat_vegetation.dry_crops\",\"elementType\":\"geometry.fill\",\"stylers\":[{\"visibility\":\"on\"},{\"color\":\"#6100FF\"},{\"weight\":1}]},</v>
      </c>
    </row>
    <row r="213" spans="1:6">
      <c r="A213" s="7" t="s">
        <v>99</v>
      </c>
      <c r="B213" t="str" cm="1">
        <f t="array" ref="B213">INDEX('CONSTRUCTION 7 Types'!A:A,COUNTIF(A$2:A213,A213))</f>
        <v>geometry.fill</v>
      </c>
      <c r="C213" t="s">
        <v>245</v>
      </c>
      <c r="D213" t="str">
        <f t="shared" ca="1" si="7"/>
        <v>C9D06D</v>
      </c>
      <c r="E213">
        <f>1</f>
        <v>1</v>
      </c>
      <c r="F213" t="str">
        <f t="shared" ca="1" si="6"/>
        <v>{\"featureType\":\"land.land_cover.landsat_vegetation.mixed_forest\",\"elementType\":\"geometry.fill\",\"stylers\":[{\"visibility\":\"on\"},{\"color\":\"#C9D06D\"},{\"weight\":1}]},</v>
      </c>
    </row>
    <row r="214" spans="1:6">
      <c r="A214" s="7" t="s">
        <v>100</v>
      </c>
      <c r="B214" t="str" cm="1">
        <f t="array" ref="B214">INDEX('CONSTRUCTION 7 Types'!A:A,COUNTIF(A$2:A214,A214))</f>
        <v>geometry.fill</v>
      </c>
      <c r="C214" t="s">
        <v>245</v>
      </c>
      <c r="D214" t="str">
        <f t="shared" ca="1" si="7"/>
        <v>A83544</v>
      </c>
      <c r="E214">
        <f>1</f>
        <v>1</v>
      </c>
      <c r="F214" t="str">
        <f t="shared" ca="1" si="6"/>
        <v>{\"featureType\":\"land.land_cover.landsat_vegetation.ice\",\"elementType\":\"geometry.fill\",\"stylers\":[{\"visibility\":\"on\"},{\"color\":\"#A83544\"},{\"weight\":1}]},</v>
      </c>
    </row>
    <row r="215" spans="1:6">
      <c r="A215" s="7" t="s">
        <v>101</v>
      </c>
      <c r="B215" t="str" cm="1">
        <f t="array" ref="B215">INDEX('CONSTRUCTION 7 Types'!A:A,COUNTIF(A$2:A215,A215))</f>
        <v>geometry.fill</v>
      </c>
      <c r="C215" t="s">
        <v>245</v>
      </c>
      <c r="D215" t="str">
        <f t="shared" ca="1" si="7"/>
        <v>CF7D01</v>
      </c>
      <c r="E215">
        <f>1</f>
        <v>1</v>
      </c>
      <c r="F215" t="str">
        <f t="shared" ca="1" si="6"/>
        <v>{\"featureType\":\"land.land_cover.landsat_vegetation.sand\",\"elementType\":\"geometry.fill\",\"stylers\":[{\"visibility\":\"on\"},{\"color\":\"#CF7D01\"},{\"weight\":1}]},</v>
      </c>
    </row>
    <row r="216" spans="1:6">
      <c r="A216" s="7" t="s">
        <v>102</v>
      </c>
      <c r="B216" t="str" cm="1">
        <f t="array" ref="B216">INDEX('CONSTRUCTION 7 Types'!A:A,COUNTIF(A$2:A216,A216))</f>
        <v>geometry.fill</v>
      </c>
      <c r="C216" t="s">
        <v>245</v>
      </c>
      <c r="D216" t="str">
        <f t="shared" ca="1" si="7"/>
        <v>7A058F</v>
      </c>
      <c r="E216">
        <f>1</f>
        <v>1</v>
      </c>
      <c r="F216" t="str">
        <f t="shared" ca="1" si="6"/>
        <v>{\"featureType\":\"land.land_cover.landsat_vegetation.shrub\",\"elementType\":\"geometry.fill\",\"stylers\":[{\"visibility\":\"on\"},{\"color\":\"#7A058F\"},{\"weight\":1}]},</v>
      </c>
    </row>
    <row r="217" spans="1:6">
      <c r="A217" s="7" t="s">
        <v>103</v>
      </c>
      <c r="B217" t="str" cm="1">
        <f t="array" ref="B217">INDEX('CONSTRUCTION 7 Types'!A:A,COUNTIF(A$2:A217,A217))</f>
        <v>geometry.fill</v>
      </c>
      <c r="C217" t="s">
        <v>245</v>
      </c>
      <c r="D217" t="str">
        <f t="shared" ca="1" si="7"/>
        <v>48482C</v>
      </c>
      <c r="E217">
        <f>1</f>
        <v>1</v>
      </c>
      <c r="F217" t="str">
        <f t="shared" ca="1" si="6"/>
        <v>{\"featureType\":\"land.land_cover.landsat_vegetation.tundra\",\"elementType\":\"geometry.fill\",\"stylers\":[{\"visibility\":\"on\"},{\"color\":\"#48482C\"},{\"weight\":1}]},</v>
      </c>
    </row>
    <row r="218" spans="1:6">
      <c r="A218" s="7" t="s">
        <v>104</v>
      </c>
      <c r="B218" t="str" cm="1">
        <f t="array" ref="B218">INDEX('CONSTRUCTION 7 Types'!A:A,COUNTIF(A$2:A218,A218))</f>
        <v>geometry.fill</v>
      </c>
      <c r="C218" t="s">
        <v>245</v>
      </c>
      <c r="D218" t="str">
        <f t="shared" ca="1" si="7"/>
        <v>A1DD8A</v>
      </c>
      <c r="E218">
        <f>1</f>
        <v>1</v>
      </c>
      <c r="F218" t="str">
        <f t="shared" ca="1" si="6"/>
        <v>{\"featureType\":\"land.water\",\"elementType\":\"geometry.fill\",\"stylers\":[{\"visibility\":\"on\"},{\"color\":\"#A1DD8A\"},{\"weight\":1}]},</v>
      </c>
    </row>
    <row r="219" spans="1:6">
      <c r="A219" s="7" t="s">
        <v>105</v>
      </c>
      <c r="B219" t="str" cm="1">
        <f t="array" ref="B219">INDEX('CONSTRUCTION 7 Types'!A:A,COUNTIF(A$2:A219,A219))</f>
        <v>geometry.fill</v>
      </c>
      <c r="C219" t="s">
        <v>245</v>
      </c>
      <c r="D219" t="str">
        <f t="shared" ca="1" si="7"/>
        <v>AFE3C4</v>
      </c>
      <c r="E219">
        <f>1</f>
        <v>1</v>
      </c>
      <c r="F219" t="str">
        <f t="shared" ca="1" si="6"/>
        <v>{\"featureType\":\"land.water.ocean\",\"elementType\":\"geometry.fill\",\"stylers\":[{\"visibility\":\"on\"},{\"color\":\"#AFE3C4\"},{\"weight\":1}]},</v>
      </c>
    </row>
    <row r="220" spans="1:6">
      <c r="A220" s="7" t="s">
        <v>106</v>
      </c>
      <c r="B220" t="str" cm="1">
        <f t="array" ref="B220">INDEX('CONSTRUCTION 7 Types'!A:A,COUNTIF(A$2:A220,A220))</f>
        <v>geometry.fill</v>
      </c>
      <c r="C220" t="s">
        <v>245</v>
      </c>
      <c r="D220" t="str">
        <f t="shared" ca="1" si="7"/>
        <v>46327A</v>
      </c>
      <c r="E220">
        <f>1</f>
        <v>1</v>
      </c>
      <c r="F220" t="str">
        <f t="shared" ca="1" si="6"/>
        <v>{\"featureType\":\"land.water.lake\",\"elementType\":\"geometry.fill\",\"stylers\":[{\"visibility\":\"on\"},{\"color\":\"#46327A\"},{\"weight\":1}]},</v>
      </c>
    </row>
    <row r="221" spans="1:6">
      <c r="A221" s="7" t="s">
        <v>107</v>
      </c>
      <c r="B221" t="str" cm="1">
        <f t="array" ref="B221">INDEX('CONSTRUCTION 7 Types'!A:A,COUNTIF(A$2:A221,A221))</f>
        <v>geometry.fill</v>
      </c>
      <c r="C221" t="s">
        <v>245</v>
      </c>
      <c r="D221" t="str">
        <f t="shared" ca="1" si="7"/>
        <v>16E478</v>
      </c>
      <c r="E221">
        <f>1</f>
        <v>1</v>
      </c>
      <c r="F221" t="str">
        <f t="shared" ca="1" si="6"/>
        <v>{\"featureType\":\"land.water.river\",\"elementType\":\"geometry.fill\",\"stylers\":[{\"visibility\":\"on\"},{\"color\":\"#16E478\"},{\"weight\":1}]},</v>
      </c>
    </row>
    <row r="222" spans="1:6">
      <c r="A222" s="7" t="s">
        <v>108</v>
      </c>
      <c r="B222" t="str" cm="1">
        <f t="array" ref="B222">INDEX('CONSTRUCTION 7 Types'!A:A,COUNTIF(A$2:A222,A222))</f>
        <v>geometry.fill</v>
      </c>
      <c r="C222" t="s">
        <v>245</v>
      </c>
      <c r="D222" t="str">
        <f t="shared" ca="1" si="7"/>
        <v>9683C9</v>
      </c>
      <c r="E222">
        <f>1</f>
        <v>1</v>
      </c>
      <c r="F222" t="str">
        <f t="shared" ca="1" si="6"/>
        <v>{\"featureType\":\"land.water.misc_water\",\"elementType\":\"geometry.fill\",\"stylers\":[{\"visibility\":\"on\"},{\"color\":\"#9683C9\"},{\"weight\":1}]},</v>
      </c>
    </row>
    <row r="223" spans="1:6">
      <c r="A223" s="7" t="s">
        <v>109</v>
      </c>
      <c r="B223" t="str" cm="1">
        <f t="array" ref="B223">INDEX('CONSTRUCTION 7 Types'!A:A,COUNTIF(A$2:A223,A223))</f>
        <v>geometry.fill</v>
      </c>
      <c r="C223" t="s">
        <v>245</v>
      </c>
      <c r="D223" t="str">
        <f t="shared" ca="1" si="7"/>
        <v>F4B488</v>
      </c>
      <c r="E223">
        <f>1</f>
        <v>1</v>
      </c>
      <c r="F223" t="str">
        <f t="shared" ca="1" si="6"/>
        <v>{\"featureType\":\"land.background\",\"elementType\":\"geometry.fill\",\"stylers\":[{\"visibility\":\"on\"},{\"color\":\"#F4B488\"},{\"weight\":1}]},</v>
      </c>
    </row>
    <row r="224" spans="1:6">
      <c r="A224" s="6" t="s">
        <v>110</v>
      </c>
      <c r="B224" t="str" cm="1">
        <f t="array" ref="B224">INDEX('CONSTRUCTION 7 Types'!A:A,COUNTIF(A$2:A224,A224))</f>
        <v>geometry.stroke</v>
      </c>
      <c r="C224" t="s">
        <v>245</v>
      </c>
      <c r="D224" t="str">
        <f t="shared" ca="1" si="7"/>
        <v>152665</v>
      </c>
      <c r="E224">
        <f>1</f>
        <v>1</v>
      </c>
      <c r="F224" t="str">
        <f t="shared" ca="1" si="6"/>
        <v>{\"featureType\":\"poi\",\"elementType\":\"geometry.stroke\",\"stylers\":[{\"visibility\":\"on\"},{\"color\":\"#152665\"},{\"weight\":1}]},</v>
      </c>
    </row>
    <row r="225" spans="1:6">
      <c r="A225" s="6" t="s">
        <v>0</v>
      </c>
      <c r="B225" t="str" cm="1">
        <f t="array" ref="B225">INDEX('CONSTRUCTION 7 Types'!A:A,COUNTIF(A$2:A225,A225))</f>
        <v>geometry.stroke</v>
      </c>
      <c r="C225" t="s">
        <v>245</v>
      </c>
      <c r="D225" t="str">
        <f t="shared" ca="1" si="7"/>
        <v>5E4614</v>
      </c>
      <c r="E225">
        <f>1</f>
        <v>1</v>
      </c>
      <c r="F225" t="str">
        <f t="shared" ca="1" si="6"/>
        <v>{\"featureType\":\"poi.emergency\",\"elementType\":\"geometry.stroke\",\"stylers\":[{\"visibility\":\"on\"},{\"color\":\"#5E4614\"},{\"weight\":1}]},</v>
      </c>
    </row>
    <row r="226" spans="1:6">
      <c r="A226" s="6" t="s">
        <v>1</v>
      </c>
      <c r="B226" t="str" cm="1">
        <f t="array" ref="B226">INDEX('CONSTRUCTION 7 Types'!A:A,COUNTIF(A$2:A226,A226))</f>
        <v>geometry.stroke</v>
      </c>
      <c r="C226" t="s">
        <v>245</v>
      </c>
      <c r="D226" t="str">
        <f t="shared" ca="1" si="7"/>
        <v>F5B352</v>
      </c>
      <c r="E226">
        <f>1</f>
        <v>1</v>
      </c>
      <c r="F226" t="str">
        <f t="shared" ca="1" si="6"/>
        <v>{\"featureType\":\"poi.emergency.fire\",\"elementType\":\"geometry.stroke\",\"stylers\":[{\"visibility\":\"on\"},{\"color\":\"#F5B352\"},{\"weight\":1}]},</v>
      </c>
    </row>
    <row r="227" spans="1:6">
      <c r="A227" s="6" t="s">
        <v>2</v>
      </c>
      <c r="B227" t="str" cm="1">
        <f t="array" ref="B227">INDEX('CONSTRUCTION 7 Types'!A:A,COUNTIF(A$2:A227,A227))</f>
        <v>geometry.stroke</v>
      </c>
      <c r="C227" t="s">
        <v>245</v>
      </c>
      <c r="D227" t="str">
        <f t="shared" ca="1" si="7"/>
        <v>9EE9E6</v>
      </c>
      <c r="E227">
        <f>1</f>
        <v>1</v>
      </c>
      <c r="F227" t="str">
        <f t="shared" ca="1" si="6"/>
        <v>{\"featureType\":\"poi.emergency.hospital\",\"elementType\":\"geometry.stroke\",\"stylers\":[{\"visibility\":\"on\"},{\"color\":\"#9EE9E6\"},{\"weight\":1}]},</v>
      </c>
    </row>
    <row r="228" spans="1:6">
      <c r="A228" s="6" t="s">
        <v>3</v>
      </c>
      <c r="B228" t="str" cm="1">
        <f t="array" ref="B228">INDEX('CONSTRUCTION 7 Types'!A:A,COUNTIF(A$2:A228,A228))</f>
        <v>geometry.stroke</v>
      </c>
      <c r="C228" t="s">
        <v>245</v>
      </c>
      <c r="D228" t="str">
        <f t="shared" ca="1" si="7"/>
        <v>3932A3</v>
      </c>
      <c r="E228">
        <f>1</f>
        <v>1</v>
      </c>
      <c r="F228" t="str">
        <f t="shared" ca="1" si="6"/>
        <v>{\"featureType\":\"poi.emergency.pharmacy\",\"elementType\":\"geometry.stroke\",\"stylers\":[{\"visibility\":\"on\"},{\"color\":\"#3932A3\"},{\"weight\":1}]},</v>
      </c>
    </row>
    <row r="229" spans="1:6">
      <c r="A229" s="6" t="s">
        <v>4</v>
      </c>
      <c r="B229" t="str" cm="1">
        <f t="array" ref="B229">INDEX('CONSTRUCTION 7 Types'!A:A,COUNTIF(A$2:A229,A229))</f>
        <v>geometry.stroke</v>
      </c>
      <c r="C229" t="s">
        <v>245</v>
      </c>
      <c r="D229" t="str">
        <f t="shared" ca="1" si="7"/>
        <v>318226</v>
      </c>
      <c r="E229">
        <f>1</f>
        <v>1</v>
      </c>
      <c r="F229" t="str">
        <f t="shared" ca="1" si="6"/>
        <v>{\"featureType\":\"poi.emergency.police\",\"elementType\":\"geometry.stroke\",\"stylers\":[{\"visibility\":\"on\"},{\"color\":\"#318226\"},{\"weight\":1}]},</v>
      </c>
    </row>
    <row r="230" spans="1:6">
      <c r="A230" s="6" t="s">
        <v>5</v>
      </c>
      <c r="B230" t="str" cm="1">
        <f t="array" ref="B230">INDEX('CONSTRUCTION 7 Types'!A:A,COUNTIF(A$2:A230,A230))</f>
        <v>geometry.stroke</v>
      </c>
      <c r="C230" t="s">
        <v>245</v>
      </c>
      <c r="D230" t="str">
        <f t="shared" ca="1" si="7"/>
        <v>185B12</v>
      </c>
      <c r="E230">
        <f>1</f>
        <v>1</v>
      </c>
      <c r="F230" t="str">
        <f t="shared" ca="1" si="6"/>
        <v>{\"featureType\":\"poi.entertainment\",\"elementType\":\"geometry.stroke\",\"stylers\":[{\"visibility\":\"on\"},{\"color\":\"#185B12\"},{\"weight\":1}]},</v>
      </c>
    </row>
    <row r="231" spans="1:6">
      <c r="A231" s="6" t="s">
        <v>6</v>
      </c>
      <c r="B231" t="str" cm="1">
        <f t="array" ref="B231">INDEX('CONSTRUCTION 7 Types'!A:A,COUNTIF(A$2:A231,A231))</f>
        <v>geometry.stroke</v>
      </c>
      <c r="C231" t="s">
        <v>245</v>
      </c>
      <c r="D231" t="str">
        <f t="shared" ca="1" si="7"/>
        <v>50D973</v>
      </c>
      <c r="E231">
        <f>1</f>
        <v>1</v>
      </c>
      <c r="F231" t="str">
        <f t="shared" ca="1" si="6"/>
        <v>{\"featureType\":\"poi.entertainment.arts\",\"elementType\":\"geometry.stroke\",\"stylers\":[{\"visibility\":\"on\"},{\"color\":\"#50D973\"},{\"weight\":1}]},</v>
      </c>
    </row>
    <row r="232" spans="1:6">
      <c r="A232" s="6" t="s">
        <v>7</v>
      </c>
      <c r="B232" t="str" cm="1">
        <f t="array" ref="B232">INDEX('CONSTRUCTION 7 Types'!A:A,COUNTIF(A$2:A232,A232))</f>
        <v>geometry.stroke</v>
      </c>
      <c r="C232" t="s">
        <v>245</v>
      </c>
      <c r="D232" t="str">
        <f t="shared" ca="1" si="7"/>
        <v>903A29</v>
      </c>
      <c r="E232">
        <f>1</f>
        <v>1</v>
      </c>
      <c r="F232" t="str">
        <f t="shared" ca="1" si="6"/>
        <v>{\"featureType\":\"poi.entertainment.casino\",\"elementType\":\"geometry.stroke\",\"stylers\":[{\"visibility\":\"on\"},{\"color\":\"#903A29\"},{\"weight\":1}]},</v>
      </c>
    </row>
    <row r="233" spans="1:6">
      <c r="A233" s="6" t="s">
        <v>8</v>
      </c>
      <c r="B233" t="str" cm="1">
        <f t="array" ref="B233">INDEX('CONSTRUCTION 7 Types'!A:A,COUNTIF(A$2:A233,A233))</f>
        <v>geometry.stroke</v>
      </c>
      <c r="C233" t="s">
        <v>245</v>
      </c>
      <c r="D233" t="str">
        <f t="shared" ca="1" si="7"/>
        <v>FF49FD</v>
      </c>
      <c r="E233">
        <f>1</f>
        <v>1</v>
      </c>
      <c r="F233" t="str">
        <f t="shared" ca="1" si="6"/>
        <v>{\"featureType\":\"poi.entertainment.cinema\",\"elementType\":\"geometry.stroke\",\"stylers\":[{\"visibility\":\"on\"},{\"color\":\"#FF49FD\"},{\"weight\":1}]},</v>
      </c>
    </row>
    <row r="234" spans="1:6">
      <c r="A234" s="6" t="s">
        <v>9</v>
      </c>
      <c r="B234" t="str" cm="1">
        <f t="array" ref="B234">INDEX('CONSTRUCTION 7 Types'!A:A,COUNTIF(A$2:A234,A234))</f>
        <v>geometry.stroke</v>
      </c>
      <c r="C234" t="s">
        <v>245</v>
      </c>
      <c r="D234" t="str">
        <f t="shared" ca="1" si="7"/>
        <v>E1C182</v>
      </c>
      <c r="E234">
        <f>1</f>
        <v>1</v>
      </c>
      <c r="F234" t="str">
        <f t="shared" ca="1" si="6"/>
        <v>{\"featureType\":\"poi.entertainment.historic\",\"elementType\":\"geometry.stroke\",\"stylers\":[{\"visibility\":\"on\"},{\"color\":\"#E1C182\"},{\"weight\":1}]},</v>
      </c>
    </row>
    <row r="235" spans="1:6">
      <c r="A235" s="6" t="s">
        <v>10</v>
      </c>
      <c r="B235" t="str" cm="1">
        <f t="array" ref="B235">INDEX('CONSTRUCTION 7 Types'!A:A,COUNTIF(A$2:A235,A235))</f>
        <v>geometry.stroke</v>
      </c>
      <c r="C235" t="s">
        <v>245</v>
      </c>
      <c r="D235" t="str">
        <f t="shared" ca="1" si="7"/>
        <v>9503CC</v>
      </c>
      <c r="E235">
        <f>1</f>
        <v>1</v>
      </c>
      <c r="F235" t="str">
        <f t="shared" ca="1" si="6"/>
        <v>{\"featureType\":\"poi.entertainment.museum\",\"elementType\":\"geometry.stroke\",\"stylers\":[{\"visibility\":\"on\"},{\"color\":\"#9503CC\"},{\"weight\":1}]},</v>
      </c>
    </row>
    <row r="236" spans="1:6">
      <c r="A236" s="6" t="s">
        <v>11</v>
      </c>
      <c r="B236" t="str" cm="1">
        <f t="array" ref="B236">INDEX('CONSTRUCTION 7 Types'!A:A,COUNTIF(A$2:A236,A236))</f>
        <v>geometry.stroke</v>
      </c>
      <c r="C236" t="s">
        <v>245</v>
      </c>
      <c r="D236" t="str">
        <f t="shared" ca="1" si="7"/>
        <v>93E04B</v>
      </c>
      <c r="E236">
        <f>1</f>
        <v>1</v>
      </c>
      <c r="F236" t="str">
        <f t="shared" ca="1" si="6"/>
        <v>{\"featureType\":\"poi.entertainment.amusement\",\"elementType\":\"geometry.stroke\",\"stylers\":[{\"visibility\":\"on\"},{\"color\":\"#93E04B\"},{\"weight\":1}]},</v>
      </c>
    </row>
    <row r="237" spans="1:6">
      <c r="A237" s="6" t="s">
        <v>12</v>
      </c>
      <c r="B237" t="str" cm="1">
        <f t="array" ref="B237">INDEX('CONSTRUCTION 7 Types'!A:A,COUNTIF(A$2:A237,A237))</f>
        <v>geometry.stroke</v>
      </c>
      <c r="C237" t="s">
        <v>245</v>
      </c>
      <c r="D237" t="str">
        <f t="shared" ca="1" si="7"/>
        <v>7F0E16</v>
      </c>
      <c r="E237">
        <f>1</f>
        <v>1</v>
      </c>
      <c r="F237" t="str">
        <f t="shared" ca="1" si="6"/>
        <v>{\"featureType\":\"poi.entertainment.tourist\",\"elementType\":\"geometry.stroke\",\"stylers\":[{\"visibility\":\"on\"},{\"color\":\"#7F0E16\"},{\"weight\":1}]},</v>
      </c>
    </row>
    <row r="238" spans="1:6">
      <c r="A238" s="6" t="s">
        <v>13</v>
      </c>
      <c r="B238" t="str" cm="1">
        <f t="array" ref="B238">INDEX('CONSTRUCTION 7 Types'!A:A,COUNTIF(A$2:A238,A238))</f>
        <v>geometry.stroke</v>
      </c>
      <c r="C238" t="s">
        <v>245</v>
      </c>
      <c r="D238" t="str">
        <f t="shared" ca="1" si="7"/>
        <v>B804B2</v>
      </c>
      <c r="E238">
        <f>1</f>
        <v>1</v>
      </c>
      <c r="F238" t="str">
        <f t="shared" ca="1" si="6"/>
        <v>{\"featureType\":\"poi.food_and_drink\",\"elementType\":\"geometry.stroke\",\"stylers\":[{\"visibility\":\"on\"},{\"color\":\"#B804B2\"},{\"weight\":1}]},</v>
      </c>
    </row>
    <row r="239" spans="1:6">
      <c r="A239" s="6" t="s">
        <v>14</v>
      </c>
      <c r="B239" t="str" cm="1">
        <f t="array" ref="B239">INDEX('CONSTRUCTION 7 Types'!A:A,COUNTIF(A$2:A239,A239))</f>
        <v>geometry.stroke</v>
      </c>
      <c r="C239" t="s">
        <v>245</v>
      </c>
      <c r="D239" t="str">
        <f t="shared" ca="1" si="7"/>
        <v>7363ED</v>
      </c>
      <c r="E239">
        <f>1</f>
        <v>1</v>
      </c>
      <c r="F239" t="str">
        <f t="shared" ca="1" si="6"/>
        <v>{\"featureType\":\"poi.food_and_drink.bar\",\"elementType\":\"geometry.stroke\",\"stylers\":[{\"visibility\":\"on\"},{\"color\":\"#7363ED\"},{\"weight\":1}]},</v>
      </c>
    </row>
    <row r="240" spans="1:6">
      <c r="A240" s="6" t="s">
        <v>15</v>
      </c>
      <c r="B240" t="str" cm="1">
        <f t="array" ref="B240">INDEX('CONSTRUCTION 7 Types'!A:A,COUNTIF(A$2:A240,A240))</f>
        <v>geometry.stroke</v>
      </c>
      <c r="C240" t="s">
        <v>245</v>
      </c>
      <c r="D240" t="str">
        <f t="shared" ca="1" si="7"/>
        <v>E3974C</v>
      </c>
      <c r="E240">
        <f>1</f>
        <v>1</v>
      </c>
      <c r="F240" t="str">
        <f t="shared" ca="1" si="6"/>
        <v>{\"featureType\":\"poi.food_and_drink.cafe\",\"elementType\":\"geometry.stroke\",\"stylers\":[{\"visibility\":\"on\"},{\"color\":\"#E3974C\"},{\"weight\":1}]},</v>
      </c>
    </row>
    <row r="241" spans="1:6">
      <c r="A241" s="6" t="s">
        <v>16</v>
      </c>
      <c r="B241" t="str" cm="1">
        <f t="array" ref="B241">INDEX('CONSTRUCTION 7 Types'!A:A,COUNTIF(A$2:A241,A241))</f>
        <v>geometry.stroke</v>
      </c>
      <c r="C241" t="s">
        <v>245</v>
      </c>
      <c r="D241" t="str">
        <f t="shared" ca="1" si="7"/>
        <v>3B6F5C</v>
      </c>
      <c r="E241">
        <f>1</f>
        <v>1</v>
      </c>
      <c r="F241" t="str">
        <f t="shared" ca="1" si="6"/>
        <v>{\"featureType\":\"poi.food_and_drink.restaurant\",\"elementType\":\"geometry.stroke\",\"stylers\":[{\"visibility\":\"on\"},{\"color\":\"#3B6F5C\"},{\"weight\":1}]},</v>
      </c>
    </row>
    <row r="242" spans="1:6">
      <c r="A242" s="6" t="s">
        <v>17</v>
      </c>
      <c r="B242" t="str" cm="1">
        <f t="array" ref="B242">INDEX('CONSTRUCTION 7 Types'!A:A,COUNTIF(A$2:A242,A242))</f>
        <v>geometry.stroke</v>
      </c>
      <c r="C242" t="s">
        <v>245</v>
      </c>
      <c r="D242" t="str">
        <f t="shared" ca="1" si="7"/>
        <v>EC3AEE</v>
      </c>
      <c r="E242">
        <f>1</f>
        <v>1</v>
      </c>
      <c r="F242" t="str">
        <f t="shared" ca="1" si="6"/>
        <v>{\"featureType\":\"poi.food_and_drink.winery\",\"elementType\":\"geometry.stroke\",\"stylers\":[{\"visibility\":\"on\"},{\"color\":\"#EC3AEE\"},{\"weight\":1}]},</v>
      </c>
    </row>
    <row r="243" spans="1:6">
      <c r="A243" s="6" t="s">
        <v>18</v>
      </c>
      <c r="B243" t="str" cm="1">
        <f t="array" ref="B243">INDEX('CONSTRUCTION 7 Types'!A:A,COUNTIF(A$2:A243,A243))</f>
        <v>geometry.stroke</v>
      </c>
      <c r="C243" t="s">
        <v>245</v>
      </c>
      <c r="D243" t="str">
        <f t="shared" ca="1" si="7"/>
        <v>7E603F</v>
      </c>
      <c r="E243">
        <f>1</f>
        <v>1</v>
      </c>
      <c r="F243" t="str">
        <f t="shared" ca="1" si="6"/>
        <v>{\"featureType\":\"poi.lodging\",\"elementType\":\"geometry.stroke\",\"stylers\":[{\"visibility\":\"on\"},{\"color\":\"#7E603F\"},{\"weight\":1}]},</v>
      </c>
    </row>
    <row r="244" spans="1:6">
      <c r="A244" s="6" t="s">
        <v>19</v>
      </c>
      <c r="B244" t="str" cm="1">
        <f t="array" ref="B244">INDEX('CONSTRUCTION 7 Types'!A:A,COUNTIF(A$2:A244,A244))</f>
        <v>geometry.stroke</v>
      </c>
      <c r="C244" t="s">
        <v>245</v>
      </c>
      <c r="D244" t="str">
        <f t="shared" ca="1" si="7"/>
        <v>A5CF80</v>
      </c>
      <c r="E244">
        <f>1</f>
        <v>1</v>
      </c>
      <c r="F244" t="str">
        <f t="shared" ca="1" si="6"/>
        <v>{\"featureType\":\"poi.outdoor_area_or_point\",\"elementType\":\"geometry.stroke\",\"stylers\":[{\"visibility\":\"on\"},{\"color\":\"#A5CF80\"},{\"weight\":1}]},</v>
      </c>
    </row>
    <row r="245" spans="1:6">
      <c r="A245" s="6" t="s">
        <v>20</v>
      </c>
      <c r="B245" t="str" cm="1">
        <f t="array" ref="B245">INDEX('CONSTRUCTION 7 Types'!A:A,COUNTIF(A$2:A245,A245))</f>
        <v>geometry.stroke</v>
      </c>
      <c r="C245" t="s">
        <v>245</v>
      </c>
      <c r="D245" t="str">
        <f t="shared" ca="1" si="7"/>
        <v>15CE81</v>
      </c>
      <c r="E245">
        <f>1</f>
        <v>1</v>
      </c>
      <c r="F245" t="str">
        <f t="shared" ca="1" si="6"/>
        <v>{\"featureType\":\"poi.outdoor_area_or_point.beach\",\"elementType\":\"geometry.stroke\",\"stylers\":[{\"visibility\":\"on\"},{\"color\":\"#15CE81\"},{\"weight\":1}]},</v>
      </c>
    </row>
    <row r="246" spans="1:6">
      <c r="A246" s="6" t="s">
        <v>21</v>
      </c>
      <c r="B246" t="str" cm="1">
        <f t="array" ref="B246">INDEX('CONSTRUCTION 7 Types'!A:A,COUNTIF(A$2:A246,A246))</f>
        <v>geometry.stroke</v>
      </c>
      <c r="C246" t="s">
        <v>245</v>
      </c>
      <c r="D246" t="str">
        <f t="shared" ca="1" si="7"/>
        <v>5DB787</v>
      </c>
      <c r="E246">
        <f>1</f>
        <v>1</v>
      </c>
      <c r="F246" t="str">
        <f t="shared" ca="1" si="6"/>
        <v>{\"featureType\":\"poi.outdoor_area_or_point.boating\",\"elementType\":\"geometry.stroke\",\"stylers\":[{\"visibility\":\"on\"},{\"color\":\"#5DB787\"},{\"weight\":1}]},</v>
      </c>
    </row>
    <row r="247" spans="1:6">
      <c r="A247" s="6" t="s">
        <v>22</v>
      </c>
      <c r="B247" t="str" cm="1">
        <f t="array" ref="B247">INDEX('CONSTRUCTION 7 Types'!A:A,COUNTIF(A$2:A247,A247))</f>
        <v>geometry.stroke</v>
      </c>
      <c r="C247" t="s">
        <v>245</v>
      </c>
      <c r="D247" t="str">
        <f t="shared" ca="1" si="7"/>
        <v>9EA863</v>
      </c>
      <c r="E247">
        <f>1</f>
        <v>1</v>
      </c>
      <c r="F247" t="str">
        <f t="shared" ca="1" si="6"/>
        <v>{\"featureType\":\"poi.outdoor_area_or_point.fishing\",\"elementType\":\"geometry.stroke\",\"stylers\":[{\"visibility\":\"on\"},{\"color\":\"#9EA863\"},{\"weight\":1}]},</v>
      </c>
    </row>
    <row r="248" spans="1:6">
      <c r="A248" s="6" t="s">
        <v>23</v>
      </c>
      <c r="B248" t="str" cm="1">
        <f t="array" ref="B248">INDEX('CONSTRUCTION 7 Types'!A:A,COUNTIF(A$2:A248,A248))</f>
        <v>geometry.stroke</v>
      </c>
      <c r="C248" t="s">
        <v>245</v>
      </c>
      <c r="D248" t="str">
        <f t="shared" ca="1" si="7"/>
        <v>96E69C</v>
      </c>
      <c r="E248">
        <f>1</f>
        <v>1</v>
      </c>
      <c r="F248" t="str">
        <f t="shared" ca="1" si="6"/>
        <v>{\"featureType\":\"poi.outdoor_area_or_point.golf_course\",\"elementType\":\"geometry.stroke\",\"stylers\":[{\"visibility\":\"on\"},{\"color\":\"#96E69C\"},{\"weight\":1}]},</v>
      </c>
    </row>
    <row r="249" spans="1:6">
      <c r="A249" s="6" t="s">
        <v>24</v>
      </c>
      <c r="B249" t="str" cm="1">
        <f t="array" ref="B249">INDEX('CONSTRUCTION 7 Types'!A:A,COUNTIF(A$2:A249,A249))</f>
        <v>geometry.stroke</v>
      </c>
      <c r="C249" t="s">
        <v>245</v>
      </c>
      <c r="D249" t="str">
        <f t="shared" ca="1" si="7"/>
        <v>50B623</v>
      </c>
      <c r="E249">
        <f>1</f>
        <v>1</v>
      </c>
      <c r="F249" t="str">
        <f t="shared" ca="1" si="6"/>
        <v>{\"featureType\":\"poi.outdoor_area_or_point.hotspring\",\"elementType\":\"geometry.stroke\",\"stylers\":[{\"visibility\":\"on\"},{\"color\":\"#50B623\"},{\"weight\":1}]},</v>
      </c>
    </row>
    <row r="250" spans="1:6">
      <c r="A250" s="6" t="s">
        <v>25</v>
      </c>
      <c r="B250" t="str" cm="1">
        <f t="array" ref="B250">INDEX('CONSTRUCTION 7 Types'!A:A,COUNTIF(A$2:A250,A250))</f>
        <v>geometry.stroke</v>
      </c>
      <c r="C250" t="s">
        <v>245</v>
      </c>
      <c r="D250" t="str">
        <f t="shared" ca="1" si="7"/>
        <v>35DBA6</v>
      </c>
      <c r="E250">
        <f>1</f>
        <v>1</v>
      </c>
      <c r="F250" t="str">
        <f t="shared" ca="1" si="6"/>
        <v>{\"featureType\":\"poi.outdoor_area_or_point.nature_reserve\",\"elementType\":\"geometry.stroke\",\"stylers\":[{\"visibility\":\"on\"},{\"color\":\"#35DBA6\"},{\"weight\":1}]},</v>
      </c>
    </row>
    <row r="251" spans="1:6">
      <c r="A251" s="6" t="s">
        <v>26</v>
      </c>
      <c r="B251" t="str" cm="1">
        <f t="array" ref="B251">INDEX('CONSTRUCTION 7 Types'!A:A,COUNTIF(A$2:A251,A251))</f>
        <v>geometry.stroke</v>
      </c>
      <c r="C251" t="s">
        <v>245</v>
      </c>
      <c r="D251" t="str">
        <f t="shared" ca="1" si="7"/>
        <v>8D8BB0</v>
      </c>
      <c r="E251">
        <f>1</f>
        <v>1</v>
      </c>
      <c r="F251" t="str">
        <f t="shared" ca="1" si="6"/>
        <v>{\"featureType\":\"poi.outdoor_area_or_point.park\",\"elementType\":\"geometry.stroke\",\"stylers\":[{\"visibility\":\"on\"},{\"color\":\"#8D8BB0\"},{\"weight\":1}]},</v>
      </c>
    </row>
    <row r="252" spans="1:6">
      <c r="A252" s="6" t="s">
        <v>27</v>
      </c>
      <c r="B252" t="str" cm="1">
        <f t="array" ref="B252">INDEX('CONSTRUCTION 7 Types'!A:A,COUNTIF(A$2:A252,A252))</f>
        <v>geometry.stroke</v>
      </c>
      <c r="C252" t="s">
        <v>245</v>
      </c>
      <c r="D252" t="str">
        <f t="shared" ca="1" si="7"/>
        <v>051A7A</v>
      </c>
      <c r="E252">
        <f>1</f>
        <v>1</v>
      </c>
      <c r="F252" t="str">
        <f t="shared" ca="1" si="6"/>
        <v>{\"featureType\":\"poi.outdoor_area_or_point.peak\",\"elementType\":\"geometry.stroke\",\"stylers\":[{\"visibility\":\"on\"},{\"color\":\"#051A7A\"},{\"weight\":1}]},</v>
      </c>
    </row>
    <row r="253" spans="1:6">
      <c r="A253" s="6" t="s">
        <v>28</v>
      </c>
      <c r="B253" t="str" cm="1">
        <f t="array" ref="B253">INDEX('CONSTRUCTION 7 Types'!A:A,COUNTIF(A$2:A253,A253))</f>
        <v>geometry.stroke</v>
      </c>
      <c r="C253" t="s">
        <v>245</v>
      </c>
      <c r="D253" t="str">
        <f t="shared" ca="1" si="7"/>
        <v>FD44F3</v>
      </c>
      <c r="E253">
        <f>1</f>
        <v>1</v>
      </c>
      <c r="F253" t="str">
        <f t="shared" ca="1" si="6"/>
        <v>{\"featureType\":\"poi.outdoor_area_or_point.sports_complex\",\"elementType\":\"geometry.stroke\",\"stylers\":[{\"visibility\":\"on\"},{\"color\":\"#FD44F3\"},{\"weight\":1}]},</v>
      </c>
    </row>
    <row r="254" spans="1:6">
      <c r="A254" s="6" t="s">
        <v>29</v>
      </c>
      <c r="B254" t="str" cm="1">
        <f t="array" ref="B254">INDEX('CONSTRUCTION 7 Types'!A:A,COUNTIF(A$2:A254,A254))</f>
        <v>geometry.stroke</v>
      </c>
      <c r="C254" t="s">
        <v>245</v>
      </c>
      <c r="D254" t="str">
        <f t="shared" ca="1" si="7"/>
        <v>58D789</v>
      </c>
      <c r="E254">
        <f>1</f>
        <v>1</v>
      </c>
      <c r="F254" t="str">
        <f t="shared" ca="1" si="6"/>
        <v>{\"featureType\":\"poi.outdoor_area_or_point.sports_field\",\"elementType\":\"geometry.stroke\",\"stylers\":[{\"visibility\":\"on\"},{\"color\":\"#58D789\"},{\"weight\":1}]},</v>
      </c>
    </row>
    <row r="255" spans="1:6">
      <c r="A255" s="6" t="s">
        <v>30</v>
      </c>
      <c r="B255" t="str" cm="1">
        <f t="array" ref="B255">INDEX('CONSTRUCTION 7 Types'!A:A,COUNTIF(A$2:A255,A255))</f>
        <v>geometry.stroke</v>
      </c>
      <c r="C255" t="s">
        <v>245</v>
      </c>
      <c r="D255" t="str">
        <f t="shared" ca="1" si="7"/>
        <v>3D263F</v>
      </c>
      <c r="E255">
        <f>1</f>
        <v>1</v>
      </c>
      <c r="F255" t="str">
        <f t="shared" ca="1" si="6"/>
        <v>{\"featureType\":\"poi.outdoor_area_or_point.trailhead\",\"elementType\":\"geometry.stroke\",\"stylers\":[{\"visibility\":\"on\"},{\"color\":\"#3D263F\"},{\"weight\":1}]},</v>
      </c>
    </row>
    <row r="256" spans="1:6">
      <c r="A256" s="6" t="s">
        <v>31</v>
      </c>
      <c r="B256" t="str" cm="1">
        <f t="array" ref="B256">INDEX('CONSTRUCTION 7 Types'!A:A,COUNTIF(A$2:A256,A256))</f>
        <v>geometry.stroke</v>
      </c>
      <c r="C256" t="s">
        <v>245</v>
      </c>
      <c r="D256" t="str">
        <f t="shared" ca="1" si="7"/>
        <v>C38999</v>
      </c>
      <c r="E256">
        <f>1</f>
        <v>1</v>
      </c>
      <c r="F256" t="str">
        <f t="shared" ca="1" si="6"/>
        <v>{\"featureType\":\"poi.outdoor_area_or_point.zoo\",\"elementType\":\"geometry.stroke\",\"stylers\":[{\"visibility\":\"on\"},{\"color\":\"#C38999\"},{\"weight\":1}]},</v>
      </c>
    </row>
    <row r="257" spans="1:6">
      <c r="A257" s="6" t="s">
        <v>32</v>
      </c>
      <c r="B257" t="str" cm="1">
        <f t="array" ref="B257">INDEX('CONSTRUCTION 7 Types'!A:A,COUNTIF(A$2:A257,A257))</f>
        <v>geometry.stroke</v>
      </c>
      <c r="C257" t="s">
        <v>245</v>
      </c>
      <c r="D257" t="str">
        <f t="shared" ca="1" si="7"/>
        <v>199138</v>
      </c>
      <c r="E257">
        <f>1</f>
        <v>1</v>
      </c>
      <c r="F257" t="str">
        <f t="shared" ca="1" si="6"/>
        <v>{\"featureType\":\"poi.retail\",\"elementType\":\"geometry.stroke\",\"stylers\":[{\"visibility\":\"on\"},{\"color\":\"#199138\"},{\"weight\":1}]},</v>
      </c>
    </row>
    <row r="258" spans="1:6">
      <c r="A258" s="6" t="s">
        <v>33</v>
      </c>
      <c r="B258" t="str" cm="1">
        <f t="array" ref="B258">INDEX('CONSTRUCTION 7 Types'!A:A,COUNTIF(A$2:A258,A258))</f>
        <v>geometry.stroke</v>
      </c>
      <c r="C258" t="s">
        <v>245</v>
      </c>
      <c r="D258" t="str">
        <f t="shared" ca="1" si="7"/>
        <v>F78FCA</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{\"featureType\":\"poi.retail.grocery\",\"elementType\":\"geometry.stroke\",\"stylers\":[{\"visibility\":\"on\"},{\"color\":\"#F78FCA\"},{\"weight\":1}]},</v>
      </c>
    </row>
    <row r="259" spans="1:6">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8E3860</v>
      </c>
      <c r="E259">
        <f>1</f>
        <v>1</v>
      </c>
      <c r="F259" t="str">
        <f t="shared" ca="1" si="8"/>
        <v>{\"featureType\":\"poi.retail.shopping\",\"elementType\":\"geometry.stroke\",\"stylers\":[{\"visibility\":\"on\"},{\"color\":\"#8E3860\"},{\"weight\":1}]},</v>
      </c>
    </row>
    <row r="260" spans="1:6">
      <c r="A260" s="6" t="s">
        <v>35</v>
      </c>
      <c r="B260" t="str" cm="1">
        <f t="array" ref="B260">INDEX('CONSTRUCTION 7 Types'!A:A,COUNTIF(A$2:A260,A260))</f>
        <v>geometry.stroke</v>
      </c>
      <c r="C260" t="s">
        <v>245</v>
      </c>
      <c r="D260" t="str">
        <f t="shared" ca="1" si="9"/>
        <v>5A62FC</v>
      </c>
      <c r="E260">
        <f>1</f>
        <v>1</v>
      </c>
      <c r="F260" t="str">
        <f t="shared" ca="1" si="8"/>
        <v>{\"featureType\":\"poi.services\",\"elementType\":\"geometry.stroke\",\"stylers\":[{\"visibility\":\"on\"},{\"color\":\"#5A62FC\"},{\"weight\":1}]},</v>
      </c>
    </row>
    <row r="261" spans="1:6">
      <c r="A261" s="6" t="s">
        <v>36</v>
      </c>
      <c r="B261" t="str" cm="1">
        <f t="array" ref="B261">INDEX('CONSTRUCTION 7 Types'!A:A,COUNTIF(A$2:A261,A261))</f>
        <v>geometry.stroke</v>
      </c>
      <c r="C261" t="s">
        <v>245</v>
      </c>
      <c r="D261" t="str">
        <f t="shared" ca="1" si="9"/>
        <v>8EA915</v>
      </c>
      <c r="E261">
        <f>1</f>
        <v>1</v>
      </c>
      <c r="F261" t="str">
        <f t="shared" ca="1" si="8"/>
        <v>{\"featureType\":\"poi.services.atm\",\"elementType\":\"geometry.stroke\",\"stylers\":[{\"visibility\":\"on\"},{\"color\":\"#8EA915\"},{\"weight\":1}]},</v>
      </c>
    </row>
    <row r="262" spans="1:6">
      <c r="A262" s="6" t="s">
        <v>37</v>
      </c>
      <c r="B262" t="str" cm="1">
        <f t="array" ref="B262">INDEX('CONSTRUCTION 7 Types'!A:A,COUNTIF(A$2:A262,A262))</f>
        <v>geometry.stroke</v>
      </c>
      <c r="C262" t="s">
        <v>245</v>
      </c>
      <c r="D262" t="str">
        <f t="shared" ca="1" si="9"/>
        <v>A71C73</v>
      </c>
      <c r="E262">
        <f>1</f>
        <v>1</v>
      </c>
      <c r="F262" t="str">
        <f t="shared" ca="1" si="8"/>
        <v>{\"featureType\":\"poi.services.bank\",\"elementType\":\"geometry.stroke\",\"stylers\":[{\"visibility\":\"on\"},{\"color\":\"#A71C73\"},{\"weight\":1}]},</v>
      </c>
    </row>
    <row r="263" spans="1:6">
      <c r="A263" s="6" t="s">
        <v>38</v>
      </c>
      <c r="B263" t="str" cm="1">
        <f t="array" ref="B263">INDEX('CONSTRUCTION 7 Types'!A:A,COUNTIF(A$2:A263,A263))</f>
        <v>geometry.stroke</v>
      </c>
      <c r="C263" t="s">
        <v>245</v>
      </c>
      <c r="D263" t="str">
        <f t="shared" ca="1" si="9"/>
        <v>DDCA4C</v>
      </c>
      <c r="E263">
        <f>1</f>
        <v>1</v>
      </c>
      <c r="F263" t="str">
        <f t="shared" ca="1" si="8"/>
        <v>{\"featureType\":\"poi.services.car_rental\",\"elementType\":\"geometry.stroke\",\"stylers\":[{\"visibility\":\"on\"},{\"color\":\"#DDCA4C\"},{\"weight\":1}]},</v>
      </c>
    </row>
    <row r="264" spans="1:6">
      <c r="A264" s="6" t="s">
        <v>39</v>
      </c>
      <c r="B264" t="str" cm="1">
        <f t="array" ref="B264">INDEX('CONSTRUCTION 7 Types'!A:A,COUNTIF(A$2:A264,A264))</f>
        <v>geometry.stroke</v>
      </c>
      <c r="C264" t="s">
        <v>245</v>
      </c>
      <c r="D264" t="str">
        <f t="shared" ca="1" si="9"/>
        <v>C5E716</v>
      </c>
      <c r="E264">
        <f>1</f>
        <v>1</v>
      </c>
      <c r="F264" t="str">
        <f t="shared" ca="1" si="8"/>
        <v>{\"featureType\":\"poi.services.ev_charging_station\",\"elementType\":\"geometry.stroke\",\"stylers\":[{\"visibility\":\"on\"},{\"color\":\"#C5E716\"},{\"weight\":1}]},</v>
      </c>
    </row>
    <row r="265" spans="1:6">
      <c r="A265" s="6" t="s">
        <v>40</v>
      </c>
      <c r="B265" t="str" cm="1">
        <f t="array" ref="B265">INDEX('CONSTRUCTION 7 Types'!A:A,COUNTIF(A$2:A265,A265))</f>
        <v>geometry.stroke</v>
      </c>
      <c r="C265" t="s">
        <v>245</v>
      </c>
      <c r="D265" t="str">
        <f t="shared" ca="1" si="9"/>
        <v>49CECA</v>
      </c>
      <c r="E265">
        <f>1</f>
        <v>1</v>
      </c>
      <c r="F265" t="str">
        <f t="shared" ca="1" si="8"/>
        <v>{\"featureType\":\"poi.services.gas_station\",\"elementType\":\"geometry.stroke\",\"stylers\":[{\"visibility\":\"on\"},{\"color\":\"#49CECA\"},{\"weight\":1}]},</v>
      </c>
    </row>
    <row r="266" spans="1:6">
      <c r="A266" s="6" t="s">
        <v>41</v>
      </c>
      <c r="B266" t="str" cm="1">
        <f t="array" ref="B266">INDEX('CONSTRUCTION 7 Types'!A:A,COUNTIF(A$2:A266,A266))</f>
        <v>geometry.stroke</v>
      </c>
      <c r="C266" t="s">
        <v>245</v>
      </c>
      <c r="D266" t="str">
        <f t="shared" ca="1" si="9"/>
        <v>563E37</v>
      </c>
      <c r="E266">
        <f>1</f>
        <v>1</v>
      </c>
      <c r="F266" t="str">
        <f t="shared" ca="1" si="8"/>
        <v>{\"featureType\":\"poi.services.parking_lot\",\"elementType\":\"geometry.stroke\",\"stylers\":[{\"visibility\":\"on\"},{\"color\":\"#563E37\"},{\"weight\":1}]},</v>
      </c>
    </row>
    <row r="267" spans="1:6">
      <c r="A267" s="6" t="s">
        <v>42</v>
      </c>
      <c r="B267" t="str" cm="1">
        <f t="array" ref="B267">INDEX('CONSTRUCTION 7 Types'!A:A,COUNTIF(A$2:A267,A267))</f>
        <v>geometry.stroke</v>
      </c>
      <c r="C267" t="s">
        <v>245</v>
      </c>
      <c r="D267" t="str">
        <f t="shared" ca="1" si="9"/>
        <v>15C613</v>
      </c>
      <c r="E267">
        <f>1</f>
        <v>1</v>
      </c>
      <c r="F267" t="str">
        <f t="shared" ca="1" si="8"/>
        <v>{\"featureType\":\"poi.services.post_office\",\"elementType\":\"geometry.stroke\",\"stylers\":[{\"visibility\":\"on\"},{\"color\":\"#15C613\"},{\"weight\":1}]},</v>
      </c>
    </row>
    <row r="268" spans="1:6">
      <c r="A268" s="6" t="s">
        <v>43</v>
      </c>
      <c r="B268" t="str" cm="1">
        <f t="array" ref="B268">INDEX('CONSTRUCTION 7 Types'!A:A,COUNTIF(A$2:A268,A268))</f>
        <v>geometry.stroke</v>
      </c>
      <c r="C268" t="s">
        <v>245</v>
      </c>
      <c r="D268" t="str">
        <f t="shared" ca="1" si="9"/>
        <v>C64BFB</v>
      </c>
      <c r="E268">
        <f>1</f>
        <v>1</v>
      </c>
      <c r="F268" t="str">
        <f t="shared" ca="1" si="8"/>
        <v>{\"featureType\":\"poi.services.rest_stop\",\"elementType\":\"geometry.stroke\",\"stylers\":[{\"visibility\":\"on\"},{\"color\":\"#C64BFB\"},{\"weight\":1}]},</v>
      </c>
    </row>
    <row r="269" spans="1:6">
      <c r="A269" s="6" t="s">
        <v>44</v>
      </c>
      <c r="B269" t="str" cm="1">
        <f t="array" ref="B269">INDEX('CONSTRUCTION 7 Types'!A:A,COUNTIF(A$2:A269,A269))</f>
        <v>geometry.stroke</v>
      </c>
      <c r="C269" t="s">
        <v>245</v>
      </c>
      <c r="D269" t="str">
        <f t="shared" ca="1" si="9"/>
        <v>56111E</v>
      </c>
      <c r="E269">
        <f>1</f>
        <v>1</v>
      </c>
      <c r="F269" t="str">
        <f t="shared" ca="1" si="8"/>
        <v>{\"featureType\":\"poi.services.restroom\",\"elementType\":\"geometry.stroke\",\"stylers\":[{\"visibility\":\"on\"},{\"color\":\"#56111E\"},{\"weight\":1}]},</v>
      </c>
    </row>
    <row r="270" spans="1:6">
      <c r="A270" s="6" t="s">
        <v>45</v>
      </c>
      <c r="B270" t="str" cm="1">
        <f t="array" ref="B270">INDEX('CONSTRUCTION 7 Types'!A:A,COUNTIF(A$2:A270,A270))</f>
        <v>geometry.stroke</v>
      </c>
      <c r="C270" t="s">
        <v>245</v>
      </c>
      <c r="D270" t="str">
        <f t="shared" ca="1" si="9"/>
        <v>AF0171</v>
      </c>
      <c r="E270">
        <f>1</f>
        <v>1</v>
      </c>
      <c r="F270" t="str">
        <f t="shared" ca="1" si="8"/>
        <v>{\"featureType\":\"poi.transit_poi\",\"elementType\":\"geometry.stroke\",\"stylers\":[{\"visibility\":\"on\"},{\"color\":\"#AF0171\"},{\"weight\":1}]},</v>
      </c>
    </row>
    <row r="271" spans="1:6">
      <c r="A271" s="6" t="s">
        <v>46</v>
      </c>
      <c r="B271" t="str" cm="1">
        <f t="array" ref="B271">INDEX('CONSTRUCTION 7 Types'!A:A,COUNTIF(A$2:A271,A271))</f>
        <v>geometry.stroke</v>
      </c>
      <c r="C271" t="s">
        <v>245</v>
      </c>
      <c r="D271" t="str">
        <f t="shared" ca="1" si="9"/>
        <v>EBD1F9</v>
      </c>
      <c r="E271">
        <f>1</f>
        <v>1</v>
      </c>
      <c r="F271" t="str">
        <f t="shared" ca="1" si="8"/>
        <v>{\"featureType\":\"poi.transit_poi.airport\",\"elementType\":\"geometry.stroke\",\"stylers\":[{\"visibility\":\"on\"},{\"color\":\"#EBD1F9\"},{\"weight\":1}]},</v>
      </c>
    </row>
    <row r="272" spans="1:6">
      <c r="A272" s="6" t="s">
        <v>47</v>
      </c>
      <c r="B272" t="str" cm="1">
        <f t="array" ref="B272">INDEX('CONSTRUCTION 7 Types'!A:A,COUNTIF(A$2:A272,A272))</f>
        <v>geometry.stroke</v>
      </c>
      <c r="C272" t="s">
        <v>245</v>
      </c>
      <c r="D272" t="str">
        <f t="shared" ca="1" si="9"/>
        <v>D5A00C</v>
      </c>
      <c r="E272">
        <f>1</f>
        <v>1</v>
      </c>
      <c r="F272" t="str">
        <f t="shared" ca="1" si="8"/>
        <v>{\"featureType\":\"poi.other_poi\",\"elementType\":\"geometry.stroke\",\"stylers\":[{\"visibility\":\"on\"},{\"color\":\"#D5A00C\"},{\"weight\":1}]},</v>
      </c>
    </row>
    <row r="273" spans="1:6">
      <c r="A273" s="6" t="s">
        <v>48</v>
      </c>
      <c r="B273" t="str" cm="1">
        <f t="array" ref="B273">INDEX('CONSTRUCTION 7 Types'!A:A,COUNTIF(A$2:A273,A273))</f>
        <v>geometry.stroke</v>
      </c>
      <c r="C273" t="s">
        <v>245</v>
      </c>
      <c r="D273" t="str">
        <f t="shared" ca="1" si="9"/>
        <v>7F292C</v>
      </c>
      <c r="E273">
        <f>1</f>
        <v>1</v>
      </c>
      <c r="F273" t="str">
        <f t="shared" ca="1" si="8"/>
        <v>{\"featureType\":\"poi.other_poi.bridge\",\"elementType\":\"geometry.stroke\",\"stylers\":[{\"visibility\":\"on\"},{\"color\":\"#7F292C\"},{\"weight\":1}]},</v>
      </c>
    </row>
    <row r="274" spans="1:6">
      <c r="A274" s="6" t="s">
        <v>49</v>
      </c>
      <c r="B274" t="str" cm="1">
        <f t="array" ref="B274">INDEX('CONSTRUCTION 7 Types'!A:A,COUNTIF(A$2:A274,A274))</f>
        <v>geometry.stroke</v>
      </c>
      <c r="C274" t="s">
        <v>245</v>
      </c>
      <c r="D274" t="str">
        <f t="shared" ca="1" si="9"/>
        <v>08E5E4</v>
      </c>
      <c r="E274">
        <f>1</f>
        <v>1</v>
      </c>
      <c r="F274" t="str">
        <f t="shared" ca="1" si="8"/>
        <v>{\"featureType\":\"poi.other_poi.cemetery\",\"elementType\":\"geometry.stroke\",\"stylers\":[{\"visibility\":\"on\"},{\"color\":\"#08E5E4\"},{\"weight\":1}]},</v>
      </c>
    </row>
    <row r="275" spans="1:6">
      <c r="A275" s="6" t="s">
        <v>50</v>
      </c>
      <c r="B275" t="str" cm="1">
        <f t="array" ref="B275">INDEX('CONSTRUCTION 7 Types'!A:A,COUNTIF(A$2:A275,A275))</f>
        <v>geometry.stroke</v>
      </c>
      <c r="C275" t="s">
        <v>245</v>
      </c>
      <c r="D275" t="str">
        <f t="shared" ca="1" si="9"/>
        <v>687D98</v>
      </c>
      <c r="E275">
        <f>1</f>
        <v>1</v>
      </c>
      <c r="F275" t="str">
        <f t="shared" ca="1" si="8"/>
        <v>{\"featureType\":\"poi.other_poi.government\",\"elementType\":\"geometry.stroke\",\"stylers\":[{\"visibility\":\"on\"},{\"color\":\"#687D98\"},{\"weight\":1}]},</v>
      </c>
    </row>
    <row r="276" spans="1:6">
      <c r="A276" s="6" t="s">
        <v>51</v>
      </c>
      <c r="B276" t="str" cm="1">
        <f t="array" ref="B276">INDEX('CONSTRUCTION 7 Types'!A:A,COUNTIF(A$2:A276,A276))</f>
        <v>geometry.stroke</v>
      </c>
      <c r="C276" t="s">
        <v>245</v>
      </c>
      <c r="D276" t="str">
        <f t="shared" ca="1" si="9"/>
        <v>063794</v>
      </c>
      <c r="E276">
        <f>1</f>
        <v>1</v>
      </c>
      <c r="F276" t="str">
        <f t="shared" ca="1" si="8"/>
        <v>{\"featureType\":\"poi.other_poi.library\",\"elementType\":\"geometry.stroke\",\"stylers\":[{\"visibility\":\"on\"},{\"color\":\"#063794\"},{\"weight\":1}]},</v>
      </c>
    </row>
    <row r="277" spans="1:6">
      <c r="A277" s="6" t="s">
        <v>52</v>
      </c>
      <c r="B277" t="str" cm="1">
        <f t="array" ref="B277">INDEX('CONSTRUCTION 7 Types'!A:A,COUNTIF(A$2:A277,A277))</f>
        <v>geometry.stroke</v>
      </c>
      <c r="C277" t="s">
        <v>245</v>
      </c>
      <c r="D277" t="str">
        <f t="shared" ca="1" si="9"/>
        <v>DBDB08</v>
      </c>
      <c r="E277">
        <f>1</f>
        <v>1</v>
      </c>
      <c r="F277" t="str">
        <f t="shared" ca="1" si="8"/>
        <v>{\"featureType\":\"poi.other_poi.military\",\"elementType\":\"geometry.stroke\",\"stylers\":[{\"visibility\":\"on\"},{\"color\":\"#DBDB08\"},{\"weight\":1}]},</v>
      </c>
    </row>
    <row r="278" spans="1:6">
      <c r="A278" s="6" t="s">
        <v>53</v>
      </c>
      <c r="B278" t="str" cm="1">
        <f t="array" ref="B278">INDEX('CONSTRUCTION 7 Types'!A:A,COUNTIF(A$2:A278,A278))</f>
        <v>geometry.stroke</v>
      </c>
      <c r="C278" t="s">
        <v>245</v>
      </c>
      <c r="D278" t="str">
        <f t="shared" ca="1" si="9"/>
        <v>05140E</v>
      </c>
      <c r="E278">
        <f>1</f>
        <v>1</v>
      </c>
      <c r="F278" t="str">
        <f t="shared" ca="1" si="8"/>
        <v>{\"featureType\":\"poi.other_poi.temple\",\"elementType\":\"geometry.stroke\",\"stylers\":[{\"visibility\":\"on\"},{\"color\":\"#05140E\"},{\"weight\":1}]},</v>
      </c>
    </row>
    <row r="279" spans="1:6">
      <c r="A279" s="6" t="s">
        <v>54</v>
      </c>
      <c r="B279" t="str" cm="1">
        <f t="array" ref="B279">INDEX('CONSTRUCTION 7 Types'!A:A,COUNTIF(A$2:A279,A279))</f>
        <v>geometry.stroke</v>
      </c>
      <c r="C279" t="s">
        <v>245</v>
      </c>
      <c r="D279" t="str">
        <f t="shared" ca="1" si="9"/>
        <v>A6C0B9</v>
      </c>
      <c r="E279">
        <f>1</f>
        <v>1</v>
      </c>
      <c r="F279" t="str">
        <f t="shared" ca="1" si="8"/>
        <v>{\"featureType\":\"poi.other_poi.school\",\"elementType\":\"geometry.stroke\",\"stylers\":[{\"visibility\":\"on\"},{\"color\":\"#A6C0B9\"},{\"weight\":1}]},</v>
      </c>
    </row>
    <row r="280" spans="1:6">
      <c r="A280" s="6" t="s">
        <v>55</v>
      </c>
      <c r="B280" t="str" cm="1">
        <f t="array" ref="B280">INDEX('CONSTRUCTION 7 Types'!A:A,COUNTIF(A$2:A280,A280))</f>
        <v>geometry.stroke</v>
      </c>
      <c r="C280" t="s">
        <v>245</v>
      </c>
      <c r="D280" t="str">
        <f t="shared" ca="1" si="9"/>
        <v>FBABB8</v>
      </c>
      <c r="E280">
        <f>1</f>
        <v>1</v>
      </c>
      <c r="F280" t="str">
        <f t="shared" ca="1" si="8"/>
        <v>{\"featureType\":\"poi.other_poi.town_square\",\"elementType\":\"geometry.stroke\",\"stylers\":[{\"visibility\":\"on\"},{\"color\":\"#FBABB8\"},{\"weight\":1}]},</v>
      </c>
    </row>
    <row r="281" spans="1:6">
      <c r="A281" s="6" t="s">
        <v>56</v>
      </c>
      <c r="B281" t="str" cm="1">
        <f t="array" ref="B281">INDEX('CONSTRUCTION 7 Types'!A:A,COUNTIF(A$2:A281,A281))</f>
        <v>geometry.stroke</v>
      </c>
      <c r="C281" t="s">
        <v>245</v>
      </c>
      <c r="D281" t="str">
        <f t="shared" ca="1" si="9"/>
        <v>7861AB</v>
      </c>
      <c r="E281">
        <f>1</f>
        <v>1</v>
      </c>
      <c r="F281" t="str">
        <f t="shared" ca="1" si="8"/>
        <v>{\"featureType\":\"administrative\",\"elementType\":\"geometry.stroke\",\"stylers\":[{\"visibility\":\"on\"},{\"color\":\"#7861AB\"},{\"weight\":1}]},</v>
      </c>
    </row>
    <row r="282" spans="1:6">
      <c r="A282" s="6" t="s">
        <v>57</v>
      </c>
      <c r="B282" t="str" cm="1">
        <f t="array" ref="B282">INDEX('CONSTRUCTION 7 Types'!A:A,COUNTIF(A$2:A282,A282))</f>
        <v>geometry.stroke</v>
      </c>
      <c r="C282" t="s">
        <v>245</v>
      </c>
      <c r="D282" t="str">
        <f t="shared" ca="1" si="9"/>
        <v>E96B25</v>
      </c>
      <c r="E282">
        <f>1</f>
        <v>1</v>
      </c>
      <c r="F282" t="str">
        <f t="shared" ca="1" si="8"/>
        <v>{\"featureType\":\"administrative.country\",\"elementType\":\"geometry.stroke\",\"stylers\":[{\"visibility\":\"on\"},{\"color\":\"#E96B25\"},{\"weight\":1}]},</v>
      </c>
    </row>
    <row r="283" spans="1:6">
      <c r="A283" s="6" t="s">
        <v>58</v>
      </c>
      <c r="B283" t="str" cm="1">
        <f t="array" ref="B283">INDEX('CONSTRUCTION 7 Types'!A:A,COUNTIF(A$2:A283,A283))</f>
        <v>geometry.stroke</v>
      </c>
      <c r="C283" t="s">
        <v>245</v>
      </c>
      <c r="D283" t="str">
        <f t="shared" ca="1" si="9"/>
        <v>876D15</v>
      </c>
      <c r="E283">
        <f>1</f>
        <v>1</v>
      </c>
      <c r="F283" t="str">
        <f t="shared" ca="1" si="8"/>
        <v>{\"featureType\":\"administrative.international_border\",\"elementType\":\"geometry.stroke\",\"stylers\":[{\"visibility\":\"on\"},{\"color\":\"#876D15\"},{\"weight\":1}]},</v>
      </c>
    </row>
    <row r="284" spans="1:6">
      <c r="A284" s="6" t="s">
        <v>59</v>
      </c>
      <c r="B284" t="str" cm="1">
        <f t="array" ref="B284">INDEX('CONSTRUCTION 7 Types'!A:A,COUNTIF(A$2:A284,A284))</f>
        <v>geometry.stroke</v>
      </c>
      <c r="C284" t="s">
        <v>245</v>
      </c>
      <c r="D284" t="str">
        <f t="shared" ca="1" si="9"/>
        <v>5E5CCE</v>
      </c>
      <c r="E284">
        <f>1</f>
        <v>1</v>
      </c>
      <c r="F284" t="str">
        <f t="shared" ca="1" si="8"/>
        <v>{\"featureType\":\"administrative.reservation\",\"elementType\":\"geometry.stroke\",\"stylers\":[{\"visibility\":\"on\"},{\"color\":\"#5E5CCE\"},{\"weight\":1}]},</v>
      </c>
    </row>
    <row r="285" spans="1:6">
      <c r="A285" s="6" t="s">
        <v>60</v>
      </c>
      <c r="B285" t="str" cm="1">
        <f t="array" ref="B285">INDEX('CONSTRUCTION 7 Types'!A:A,COUNTIF(A$2:A285,A285))</f>
        <v>geometry.stroke</v>
      </c>
      <c r="C285" t="s">
        <v>245</v>
      </c>
      <c r="D285" t="str">
        <f t="shared" ca="1" si="9"/>
        <v>BD23D3</v>
      </c>
      <c r="E285">
        <f>1</f>
        <v>1</v>
      </c>
      <c r="F285" t="str">
        <f t="shared" ca="1" si="8"/>
        <v>{\"featureType\":\"administrative.top_level_admin\",\"elementType\":\"geometry.stroke\",\"stylers\":[{\"visibility\":\"on\"},{\"color\":\"#BD23D3\"},{\"weight\":1}]},</v>
      </c>
    </row>
    <row r="286" spans="1:6">
      <c r="A286" s="6" t="s">
        <v>61</v>
      </c>
      <c r="B286" t="str" cm="1">
        <f t="array" ref="B286">INDEX('CONSTRUCTION 7 Types'!A:A,COUNTIF(A$2:A286,A286))</f>
        <v>geometry.stroke</v>
      </c>
      <c r="C286" t="s">
        <v>245</v>
      </c>
      <c r="D286" t="str">
        <f t="shared" ca="1" si="9"/>
        <v>3D4202</v>
      </c>
      <c r="E286">
        <f>1</f>
        <v>1</v>
      </c>
      <c r="F286" t="str">
        <f t="shared" ca="1" si="8"/>
        <v>{\"featureType\":\"administrative.base_city\",\"elementType\":\"geometry.stroke\",\"stylers\":[{\"visibility\":\"on\"},{\"color\":\"#3D4202\"},{\"weight\":1}]},</v>
      </c>
    </row>
    <row r="287" spans="1:6">
      <c r="A287" s="6" t="s">
        <v>62</v>
      </c>
      <c r="B287" t="str" cm="1">
        <f t="array" ref="B287">INDEX('CONSTRUCTION 7 Types'!A:A,COUNTIF(A$2:A287,A287))</f>
        <v>geometry.stroke</v>
      </c>
      <c r="C287" t="s">
        <v>245</v>
      </c>
      <c r="D287" t="str">
        <f t="shared" ca="1" si="9"/>
        <v>8BC122</v>
      </c>
      <c r="E287">
        <f>1</f>
        <v>1</v>
      </c>
      <c r="F287" t="str">
        <f t="shared" ca="1" si="8"/>
        <v>{\"featureType\":\"administrative.sublocality\",\"elementType\":\"geometry.stroke\",\"stylers\":[{\"visibility\":\"on\"},{\"color\":\"#8BC122\"},{\"weight\":1}]},</v>
      </c>
    </row>
    <row r="288" spans="1:6">
      <c r="A288" s="6" t="s">
        <v>63</v>
      </c>
      <c r="B288" t="str" cm="1">
        <f t="array" ref="B288">INDEX('CONSTRUCTION 7 Types'!A:A,COUNTIF(A$2:A288,A288))</f>
        <v>geometry.stroke</v>
      </c>
      <c r="C288" t="s">
        <v>245</v>
      </c>
      <c r="D288" t="str">
        <f t="shared" ca="1" si="9"/>
        <v>27D149</v>
      </c>
      <c r="E288">
        <f>1</f>
        <v>1</v>
      </c>
      <c r="F288" t="str">
        <f t="shared" ca="1" si="8"/>
        <v>{\"featureType\":\"administrative.neighborhood\",\"elementType\":\"geometry.stroke\",\"stylers\":[{\"visibility\":\"on\"},{\"color\":\"#27D149\"},{\"weight\":1}]},</v>
      </c>
    </row>
    <row r="289" spans="1:6">
      <c r="A289" s="6" t="s">
        <v>64</v>
      </c>
      <c r="B289" t="str" cm="1">
        <f t="array" ref="B289">INDEX('CONSTRUCTION 7 Types'!A:A,COUNTIF(A$2:A289,A289))</f>
        <v>geometry.stroke</v>
      </c>
      <c r="C289" t="s">
        <v>245</v>
      </c>
      <c r="D289" t="str">
        <f t="shared" ca="1" si="9"/>
        <v>FBF66C</v>
      </c>
      <c r="E289">
        <f>1</f>
        <v>1</v>
      </c>
      <c r="F289" t="str">
        <f t="shared" ca="1" si="8"/>
        <v>{\"featureType\":\"administrative.parcel\",\"elementType\":\"geometry.stroke\",\"stylers\":[{\"visibility\":\"on\"},{\"color\":\"#FBF66C\"},{\"weight\":1}]},</v>
      </c>
    </row>
    <row r="290" spans="1:6">
      <c r="A290" s="6" t="s">
        <v>65</v>
      </c>
      <c r="B290" t="str" cm="1">
        <f t="array" ref="B290">INDEX('CONSTRUCTION 7 Types'!A:A,COUNTIF(A$2:A290,A290))</f>
        <v>geometry.stroke</v>
      </c>
      <c r="C290" t="s">
        <v>245</v>
      </c>
      <c r="D290" t="str">
        <f t="shared" ca="1" si="9"/>
        <v>F25A02</v>
      </c>
      <c r="E290">
        <f>1</f>
        <v>1</v>
      </c>
      <c r="F290" t="str">
        <f t="shared" ca="1" si="8"/>
        <v>{\"featureType\":\"transportation\",\"elementType\":\"geometry.stroke\",\"stylers\":[{\"visibility\":\"on\"},{\"color\":\"#F25A02\"},{\"weight\":1}]},</v>
      </c>
    </row>
    <row r="291" spans="1:6">
      <c r="A291" s="6" t="s">
        <v>66</v>
      </c>
      <c r="B291" t="str" cm="1">
        <f t="array" ref="B291">INDEX('CONSTRUCTION 7 Types'!A:A,COUNTIF(A$2:A291,A291))</f>
        <v>geometry.stroke</v>
      </c>
      <c r="C291" t="s">
        <v>245</v>
      </c>
      <c r="D291" t="str">
        <f t="shared" ca="1" si="9"/>
        <v>8F4A2F</v>
      </c>
      <c r="E291">
        <f>1</f>
        <v>1</v>
      </c>
      <c r="F291" t="str">
        <f t="shared" ca="1" si="8"/>
        <v>{\"featureType\":\"transportation.all_buildings\",\"elementType\":\"geometry.stroke\",\"stylers\":[{\"visibility\":\"on\"},{\"color\":\"#8F4A2F\"},{\"weight\":1}]},</v>
      </c>
    </row>
    <row r="292" spans="1:6">
      <c r="A292" s="6" t="s">
        <v>67</v>
      </c>
      <c r="B292" t="str" cm="1">
        <f t="array" ref="B292">INDEX('CONSTRUCTION 7 Types'!A:A,COUNTIF(A$2:A292,A292))</f>
        <v>geometry.stroke</v>
      </c>
      <c r="C292" t="s">
        <v>245</v>
      </c>
      <c r="D292" t="str">
        <f t="shared" ca="1" si="9"/>
        <v>04CFD7</v>
      </c>
      <c r="E292">
        <f>1</f>
        <v>1</v>
      </c>
      <c r="F292" t="str">
        <f t="shared" ca="1" si="8"/>
        <v>{\"featureType\":\"transportation.corridor\",\"elementType\":\"geometry.stroke\",\"stylers\":[{\"visibility\":\"on\"},{\"color\":\"#04CFD7\"},{\"weight\":1}]},</v>
      </c>
    </row>
    <row r="293" spans="1:6">
      <c r="A293" s="6" t="s">
        <v>68</v>
      </c>
      <c r="B293" t="str" cm="1">
        <f t="array" ref="B293">INDEX('CONSTRUCTION 7 Types'!A:A,COUNTIF(A$2:A293,A293))</f>
        <v>geometry.stroke</v>
      </c>
      <c r="C293" t="s">
        <v>245</v>
      </c>
      <c r="D293" t="str">
        <f t="shared" ca="1" si="9"/>
        <v>CD151D</v>
      </c>
      <c r="E293">
        <f>1</f>
        <v>1</v>
      </c>
      <c r="F293" t="str">
        <f t="shared" ca="1" si="8"/>
        <v>{\"featureType\":\"transportation.road\",\"elementType\":\"geometry.stroke\",\"stylers\":[{\"visibility\":\"on\"},{\"color\":\"#CD151D\"},{\"weight\":1}]},</v>
      </c>
    </row>
    <row r="294" spans="1:6">
      <c r="A294" s="6" t="s">
        <v>69</v>
      </c>
      <c r="B294" t="str" cm="1">
        <f t="array" ref="B294">INDEX('CONSTRUCTION 7 Types'!A:A,COUNTIF(A$2:A294,A294))</f>
        <v>geometry.stroke</v>
      </c>
      <c r="C294" t="s">
        <v>245</v>
      </c>
      <c r="D294" t="str">
        <f t="shared" ca="1" si="9"/>
        <v>B18C19</v>
      </c>
      <c r="E294">
        <f>1</f>
        <v>1</v>
      </c>
      <c r="F294" t="str">
        <f t="shared" ca="1" si="8"/>
        <v>{\"featureType\":\"transportation.road.non_traffic\",\"elementType\":\"geometry.stroke\",\"stylers\":[{\"visibility\":\"on\"},{\"color\":\"#B18C19\"},{\"weight\":1}]},</v>
      </c>
    </row>
    <row r="295" spans="1:6">
      <c r="A295" s="6" t="s">
        <v>70</v>
      </c>
      <c r="B295" t="str" cm="1">
        <f t="array" ref="B295">INDEX('CONSTRUCTION 7 Types'!A:A,COUNTIF(A$2:A295,A295))</f>
        <v>geometry.stroke</v>
      </c>
      <c r="C295" t="s">
        <v>245</v>
      </c>
      <c r="D295" t="str">
        <f t="shared" ca="1" si="9"/>
        <v>A004B9</v>
      </c>
      <c r="E295">
        <f>1</f>
        <v>1</v>
      </c>
      <c r="F295" t="str">
        <f t="shared" ca="1" si="8"/>
        <v>{\"featureType\":\"transportation.road.non_traffic.pedestrian_mall\",\"elementType\":\"geometry.stroke\",\"stylers\":[{\"visibility\":\"on\"},{\"color\":\"#A004B9\"},{\"weight\":1}]},</v>
      </c>
    </row>
    <row r="296" spans="1:6">
      <c r="A296" s="6" t="s">
        <v>71</v>
      </c>
      <c r="B296" t="str" cm="1">
        <f t="array" ref="B296">INDEX('CONSTRUCTION 7 Types'!A:A,COUNTIF(A$2:A296,A296))</f>
        <v>geometry.stroke</v>
      </c>
      <c r="C296" t="s">
        <v>245</v>
      </c>
      <c r="D296" t="str">
        <f t="shared" ca="1" si="9"/>
        <v>05931E</v>
      </c>
      <c r="E296">
        <f>1</f>
        <v>1</v>
      </c>
      <c r="F296" t="str">
        <f t="shared" ca="1" si="8"/>
        <v>{\"featureType\":\"transportation.road.non_traffic.trail\",\"elementType\":\"geometry.stroke\",\"stylers\":[{\"visibility\":\"on\"},{\"color\":\"#05931E\"},{\"weight\":1}]},</v>
      </c>
    </row>
    <row r="297" spans="1:6">
      <c r="A297" s="6" t="s">
        <v>72</v>
      </c>
      <c r="B297" t="str" cm="1">
        <f t="array" ref="B297">INDEX('CONSTRUCTION 7 Types'!A:A,COUNTIF(A$2:A297,A297))</f>
        <v>geometry.stroke</v>
      </c>
      <c r="C297" t="s">
        <v>245</v>
      </c>
      <c r="D297" t="str">
        <f t="shared" ca="1" si="9"/>
        <v>94917A</v>
      </c>
      <c r="E297">
        <f>1</f>
        <v>1</v>
      </c>
      <c r="F297" t="str">
        <f t="shared" ca="1" si="8"/>
        <v>{\"featureType\":\"transportation.road.parking_aisle\",\"elementType\":\"geometry.stroke\",\"stylers\":[{\"visibility\":\"on\"},{\"color\":\"#94917A\"},{\"weight\":1}]},</v>
      </c>
    </row>
    <row r="298" spans="1:6">
      <c r="A298" s="6" t="s">
        <v>73</v>
      </c>
      <c r="B298" t="str" cm="1">
        <f t="array" ref="B298">INDEX('CONSTRUCTION 7 Types'!A:A,COUNTIF(A$2:A298,A298))</f>
        <v>geometry.stroke</v>
      </c>
      <c r="C298" t="s">
        <v>245</v>
      </c>
      <c r="D298" t="str">
        <f t="shared" ca="1" si="9"/>
        <v>AB2C3E</v>
      </c>
      <c r="E298">
        <f>1</f>
        <v>1</v>
      </c>
      <c r="F298" t="str">
        <f t="shared" ca="1" si="8"/>
        <v>{\"featureType\":\"transportation.road.road_shield\",\"elementType\":\"geometry.stroke\",\"stylers\":[{\"visibility\":\"on\"},{\"color\":\"#AB2C3E\"},{\"weight\":1}]},</v>
      </c>
    </row>
    <row r="299" spans="1:6">
      <c r="A299" s="6" t="s">
        <v>74</v>
      </c>
      <c r="B299" t="str" cm="1">
        <f t="array" ref="B299">INDEX('CONSTRUCTION 7 Types'!A:A,COUNTIF(A$2:A299,A299))</f>
        <v>geometry.stroke</v>
      </c>
      <c r="C299" t="s">
        <v>245</v>
      </c>
      <c r="D299" t="str">
        <f t="shared" ca="1" si="9"/>
        <v>FD5F9D</v>
      </c>
      <c r="E299">
        <f>1</f>
        <v>1</v>
      </c>
      <c r="F299" t="str">
        <f t="shared" ca="1" si="8"/>
        <v>{\"featureType\":\"transportation.road.normal_segment\",\"elementType\":\"geometry.stroke\",\"stylers\":[{\"visibility\":\"on\"},{\"color\":\"#FD5F9D\"},{\"weight\":1}]},</v>
      </c>
    </row>
    <row r="300" spans="1:6">
      <c r="A300" s="6" t="s">
        <v>75</v>
      </c>
      <c r="B300" t="str" cm="1">
        <f t="array" ref="B300">INDEX('CONSTRUCTION 7 Types'!A:A,COUNTIF(A$2:A300,A300))</f>
        <v>geometry.stroke</v>
      </c>
      <c r="C300" t="s">
        <v>245</v>
      </c>
      <c r="D300" t="str">
        <f t="shared" ca="1" si="9"/>
        <v>4652D2</v>
      </c>
      <c r="E300">
        <f>1</f>
        <v>1</v>
      </c>
      <c r="F300" t="str">
        <f t="shared" ca="1" si="8"/>
        <v>{\"featureType\":\"transportation.road.normal_segment.arterial\",\"elementType\":\"geometry.stroke\",\"stylers\":[{\"visibility\":\"on\"},{\"color\":\"#4652D2\"},{\"weight\":1}]},</v>
      </c>
    </row>
    <row r="301" spans="1:6">
      <c r="A301" s="6" t="s">
        <v>76</v>
      </c>
      <c r="B301" t="str" cm="1">
        <f t="array" ref="B301">INDEX('CONSTRUCTION 7 Types'!A:A,COUNTIF(A$2:A301,A301))</f>
        <v>geometry.stroke</v>
      </c>
      <c r="C301" t="s">
        <v>245</v>
      </c>
      <c r="D301" t="str">
        <f t="shared" ca="1" si="9"/>
        <v>56623C</v>
      </c>
      <c r="E301">
        <f>1</f>
        <v>1</v>
      </c>
      <c r="F301" t="str">
        <f t="shared" ca="1" si="8"/>
        <v>{\"featureType\":\"transportation.road.normal_segment.high_priority\",\"elementType\":\"geometry.stroke\",\"stylers\":[{\"visibility\":\"on\"},{\"color\":\"#56623C\"},{\"weight\":1}]},</v>
      </c>
    </row>
    <row r="302" spans="1:6">
      <c r="A302" s="6" t="s">
        <v>77</v>
      </c>
      <c r="B302" t="str" cm="1">
        <f t="array" ref="B302">INDEX('CONSTRUCTION 7 Types'!A:A,COUNTIF(A$2:A302,A302))</f>
        <v>geometry.stroke</v>
      </c>
      <c r="C302" t="s">
        <v>245</v>
      </c>
      <c r="D302" t="str">
        <f t="shared" ca="1" si="9"/>
        <v>63A77F</v>
      </c>
      <c r="E302">
        <f>1</f>
        <v>1</v>
      </c>
      <c r="F302" t="str">
        <f t="shared" ca="1" si="8"/>
        <v>{\"featureType\":\"transportation.road.normal_segment.local_or_overpass\",\"elementType\":\"geometry.stroke\",\"stylers\":[{\"visibility\":\"on\"},{\"color\":\"#63A77F\"},{\"weight\":1}]},</v>
      </c>
    </row>
    <row r="303" spans="1:6">
      <c r="A303" s="6" t="s">
        <v>78</v>
      </c>
      <c r="B303" t="str" cm="1">
        <f t="array" ref="B303">INDEX('CONSTRUCTION 7 Types'!A:A,COUNTIF(A$2:A303,A303))</f>
        <v>geometry.stroke</v>
      </c>
      <c r="C303" t="s">
        <v>245</v>
      </c>
      <c r="D303" t="str">
        <f t="shared" ca="1" si="9"/>
        <v>9A9FBF</v>
      </c>
      <c r="E303">
        <f>1</f>
        <v>1</v>
      </c>
      <c r="F303" t="str">
        <f t="shared" ca="1" si="8"/>
        <v>{\"featureType\":\"transportation.road.normal_segment.terminal\",\"elementType\":\"geometry.stroke\",\"stylers\":[{\"visibility\":\"on\"},{\"color\":\"#9A9FBF\"},{\"weight\":1}]},</v>
      </c>
    </row>
    <row r="304" spans="1:6">
      <c r="A304" s="6" t="s">
        <v>79</v>
      </c>
      <c r="B304" t="str" cm="1">
        <f t="array" ref="B304">INDEX('CONSTRUCTION 7 Types'!A:A,COUNTIF(A$2:A304,A304))</f>
        <v>geometry.stroke</v>
      </c>
      <c r="C304" t="s">
        <v>245</v>
      </c>
      <c r="D304" t="str">
        <f t="shared" ca="1" si="9"/>
        <v>1DF2DE</v>
      </c>
      <c r="E304">
        <f>1</f>
        <v>1</v>
      </c>
      <c r="F304" t="str">
        <f t="shared" ca="1" si="8"/>
        <v>{\"featureType\":\"transportation.rail\",\"elementType\":\"geometry.stroke\",\"stylers\":[{\"visibility\":\"on\"},{\"color\":\"#1DF2DE\"},{\"weight\":1}]},</v>
      </c>
    </row>
    <row r="305" spans="1:6">
      <c r="A305" s="6" t="s">
        <v>80</v>
      </c>
      <c r="B305" t="str" cm="1">
        <f t="array" ref="B305">INDEX('CONSTRUCTION 7 Types'!A:A,COUNTIF(A$2:A305,A305))</f>
        <v>geometry.stroke</v>
      </c>
      <c r="C305" t="s">
        <v>245</v>
      </c>
      <c r="D305" t="str">
        <f t="shared" ca="1" si="9"/>
        <v>F31F94</v>
      </c>
      <c r="E305">
        <f>1</f>
        <v>1</v>
      </c>
      <c r="F305" t="str">
        <f t="shared" ca="1" si="8"/>
        <v>{\"featureType\":\"transportation.transit_station_or_entrance\",\"elementType\":\"geometry.stroke\",\"stylers\":[{\"visibility\":\"on\"},{\"color\":\"#F31F94\"},{\"weight\":1}]},</v>
      </c>
    </row>
    <row r="306" spans="1:6">
      <c r="A306" s="6" t="s">
        <v>81</v>
      </c>
      <c r="B306" t="str" cm="1">
        <f t="array" ref="B306">INDEX('CONSTRUCTION 7 Types'!A:A,COUNTIF(A$2:A306,A306))</f>
        <v>geometry.stroke</v>
      </c>
      <c r="C306" t="s">
        <v>245</v>
      </c>
      <c r="D306" t="str">
        <f t="shared" ca="1" si="9"/>
        <v>549827</v>
      </c>
      <c r="E306">
        <f>1</f>
        <v>1</v>
      </c>
      <c r="F306" t="str">
        <f t="shared" ca="1" si="8"/>
        <v>{\"featureType\":\"transportation.transit_station_or_entrance.bicycle_sharing_location\",\"elementType\":\"geometry.stroke\",\"stylers\":[{\"visibility\":\"on\"},{\"color\":\"#549827\"},{\"weight\":1}]},</v>
      </c>
    </row>
    <row r="307" spans="1:6">
      <c r="A307" s="6" t="s">
        <v>82</v>
      </c>
      <c r="B307" t="str" cm="1">
        <f t="array" ref="B307">INDEX('CONSTRUCTION 7 Types'!A:A,COUNTIF(A$2:A307,A307))</f>
        <v>geometry.stroke</v>
      </c>
      <c r="C307" t="s">
        <v>245</v>
      </c>
      <c r="D307" t="str">
        <f t="shared" ca="1" si="9"/>
        <v>E1893D</v>
      </c>
      <c r="E307">
        <f>1</f>
        <v>1</v>
      </c>
      <c r="F307" t="str">
        <f t="shared" ca="1" si="8"/>
        <v>{\"featureType\":\"transportation.transit_station_or_entrance.bus_station\",\"elementType\":\"geometry.stroke\",\"stylers\":[{\"visibility\":\"on\"},{\"color\":\"#E1893D\"},{\"weight\":1}]},</v>
      </c>
    </row>
    <row r="308" spans="1:6">
      <c r="A308" s="6" t="s">
        <v>83</v>
      </c>
      <c r="B308" t="str" cm="1">
        <f t="array" ref="B308">INDEX('CONSTRUCTION 7 Types'!A:A,COUNTIF(A$2:A308,A308))</f>
        <v>geometry.stroke</v>
      </c>
      <c r="C308" t="s">
        <v>245</v>
      </c>
      <c r="D308" t="str">
        <f t="shared" ca="1" si="9"/>
        <v>5C5E2B</v>
      </c>
      <c r="E308">
        <f>1</f>
        <v>1</v>
      </c>
      <c r="F308" t="str">
        <f t="shared" ca="1" si="8"/>
        <v>{\"featureType\":\"transportation.transit_station_or_entrance.ferry_terminal\",\"elementType\":\"geometry.stroke\",\"stylers\":[{\"visibility\":\"on\"},{\"color\":\"#5C5E2B\"},{\"weight\":1}]},</v>
      </c>
    </row>
    <row r="309" spans="1:6">
      <c r="A309" s="6" t="s">
        <v>84</v>
      </c>
      <c r="B309" t="str" cm="1">
        <f t="array" ref="B309">INDEX('CONSTRUCTION 7 Types'!A:A,COUNTIF(A$2:A309,A309))</f>
        <v>geometry.stroke</v>
      </c>
      <c r="C309" t="s">
        <v>245</v>
      </c>
      <c r="D309" t="str">
        <f t="shared" ca="1" si="9"/>
        <v>211BC6</v>
      </c>
      <c r="E309">
        <f>1</f>
        <v>1</v>
      </c>
      <c r="F309" t="str">
        <f t="shared" ca="1" si="8"/>
        <v>{\"featureType\":\"transportation.transit_station_or_entrance.funicular_station\",\"elementType\":\"geometry.stroke\",\"stylers\":[{\"visibility\":\"on\"},{\"color\":\"#211BC6\"},{\"weight\":1}]},</v>
      </c>
    </row>
    <row r="310" spans="1:6">
      <c r="A310" s="6" t="s">
        <v>85</v>
      </c>
      <c r="B310" t="str" cm="1">
        <f t="array" ref="B310">INDEX('CONSTRUCTION 7 Types'!A:A,COUNTIF(A$2:A310,A310))</f>
        <v>geometry.stroke</v>
      </c>
      <c r="C310" t="s">
        <v>245</v>
      </c>
      <c r="D310" t="str">
        <f t="shared" ca="1" si="9"/>
        <v>DADD50</v>
      </c>
      <c r="E310">
        <f>1</f>
        <v>1</v>
      </c>
      <c r="F310" t="str">
        <f t="shared" ca="1" si="8"/>
        <v>{\"featureType\":\"transportation.transit_station_or_entrance.gondola_station\",\"elementType\":\"geometry.stroke\",\"stylers\":[{\"visibility\":\"on\"},{\"color\":\"#DADD50\"},{\"weight\":1}]},</v>
      </c>
    </row>
    <row r="311" spans="1:6">
      <c r="A311" s="6" t="s">
        <v>86</v>
      </c>
      <c r="B311" t="str" cm="1">
        <f t="array" ref="B311">INDEX('CONSTRUCTION 7 Types'!A:A,COUNTIF(A$2:A311,A311))</f>
        <v>geometry.stroke</v>
      </c>
      <c r="C311" t="s">
        <v>245</v>
      </c>
      <c r="D311" t="str">
        <f t="shared" ca="1" si="9"/>
        <v>8FF68A</v>
      </c>
      <c r="E311">
        <f>1</f>
        <v>1</v>
      </c>
      <c r="F311" t="str">
        <f t="shared" ca="1" si="8"/>
        <v>{\"featureType\":\"transportation.transit_station_or_entrance.monorail_station\",\"elementType\":\"geometry.stroke\",\"stylers\":[{\"visibility\":\"on\"},{\"color\":\"#8FF68A\"},{\"weight\":1}]},</v>
      </c>
    </row>
    <row r="312" spans="1:6">
      <c r="A312" s="6" t="s">
        <v>87</v>
      </c>
      <c r="B312" t="str" cm="1">
        <f t="array" ref="B312">INDEX('CONSTRUCTION 7 Types'!A:A,COUNTIF(A$2:A312,A312))</f>
        <v>geometry.stroke</v>
      </c>
      <c r="C312" t="s">
        <v>245</v>
      </c>
      <c r="D312" t="str">
        <f t="shared" ca="1" si="9"/>
        <v>61EAEE</v>
      </c>
      <c r="E312">
        <f>1</f>
        <v>1</v>
      </c>
      <c r="F312" t="str">
        <f t="shared" ca="1" si="8"/>
        <v>{\"featureType\":\"transportation.transit_station_or_entrance.rail_station\",\"elementType\":\"geometry.stroke\",\"stylers\":[{\"visibility\":\"on\"},{\"color\":\"#61EAEE\"},{\"weight\":1}]},</v>
      </c>
    </row>
    <row r="313" spans="1:6">
      <c r="A313" s="6" t="s">
        <v>88</v>
      </c>
      <c r="B313" t="str" cm="1">
        <f t="array" ref="B313">INDEX('CONSTRUCTION 7 Types'!A:A,COUNTIF(A$2:A313,A313))</f>
        <v>geometry.stroke</v>
      </c>
      <c r="C313" t="s">
        <v>245</v>
      </c>
      <c r="D313" t="str">
        <f t="shared" ca="1" si="9"/>
        <v>521E4B</v>
      </c>
      <c r="E313">
        <f>1</f>
        <v>1</v>
      </c>
      <c r="F313" t="str">
        <f t="shared" ca="1" si="8"/>
        <v>{\"featureType\":\"transportation.transit_station_or_entrance.rail_station.subway_station\",\"elementType\":\"geometry.stroke\",\"stylers\":[{\"visibility\":\"on\"},{\"color\":\"#521E4B\"},{\"weight\":1}]},</v>
      </c>
    </row>
    <row r="314" spans="1:6">
      <c r="A314" s="6" t="s">
        <v>89</v>
      </c>
      <c r="B314" t="str" cm="1">
        <f t="array" ref="B314">INDEX('CONSTRUCTION 7 Types'!A:A,COUNTIF(A$2:A314,A314))</f>
        <v>geometry.stroke</v>
      </c>
      <c r="C314" t="s">
        <v>245</v>
      </c>
      <c r="D314" t="str">
        <f t="shared" ca="1" si="9"/>
        <v>AF8AA2</v>
      </c>
      <c r="E314">
        <f>1</f>
        <v>1</v>
      </c>
      <c r="F314" t="str">
        <f t="shared" ca="1" si="8"/>
        <v>{\"featureType\":\"transportation.transit_station_or_entrance.rail_station.tram_station\",\"elementType\":\"geometry.stroke\",\"stylers\":[{\"visibility\":\"on\"},{\"color\":\"#AF8AA2\"},{\"weight\":1}]},</v>
      </c>
    </row>
    <row r="315" spans="1:6">
      <c r="A315" s="6" t="s">
        <v>90</v>
      </c>
      <c r="B315" t="str" cm="1">
        <f t="array" ref="B315">INDEX('CONSTRUCTION 7 Types'!A:A,COUNTIF(A$2:A315,A315))</f>
        <v>geometry.stroke</v>
      </c>
      <c r="C315" t="s">
        <v>245</v>
      </c>
      <c r="D315" t="str">
        <f t="shared" ca="1" si="9"/>
        <v>580EC5</v>
      </c>
      <c r="E315">
        <f>1</f>
        <v>1</v>
      </c>
      <c r="F315" t="str">
        <f t="shared" ca="1" si="8"/>
        <v>{\"featureType\":\"transportation.built_up_area\",\"elementType\":\"geometry.stroke\",\"stylers\":[{\"visibility\":\"on\"},{\"color\":\"#580EC5\"},{\"weight\":1}]},</v>
      </c>
    </row>
    <row r="316" spans="1:6">
      <c r="A316" s="6" t="s">
        <v>91</v>
      </c>
      <c r="B316" t="str" cm="1">
        <f t="array" ref="B316">INDEX('CONSTRUCTION 7 Types'!A:A,COUNTIF(A$2:A316,A316))</f>
        <v>geometry.stroke</v>
      </c>
      <c r="C316" t="s">
        <v>245</v>
      </c>
      <c r="D316" t="str">
        <f t="shared" ca="1" si="9"/>
        <v>720362</v>
      </c>
      <c r="E316">
        <f>1</f>
        <v>1</v>
      </c>
      <c r="F316" t="str">
        <f t="shared" ca="1" si="8"/>
        <v>{\"featureType\":\"land\",\"elementType\":\"geometry.stroke\",\"stylers\":[{\"visibility\":\"on\"},{\"color\":\"#720362\"},{\"weight\":1}]},</v>
      </c>
    </row>
    <row r="317" spans="1:6">
      <c r="A317" s="6" t="s">
        <v>92</v>
      </c>
      <c r="B317" t="str" cm="1">
        <f t="array" ref="B317">INDEX('CONSTRUCTION 7 Types'!A:A,COUNTIF(A$2:A317,A317))</f>
        <v>geometry.stroke</v>
      </c>
      <c r="C317" t="s">
        <v>245</v>
      </c>
      <c r="D317" t="str">
        <f t="shared" ca="1" si="9"/>
        <v>B164C3</v>
      </c>
      <c r="E317">
        <f>1</f>
        <v>1</v>
      </c>
      <c r="F317" t="str">
        <f t="shared" ca="1" si="8"/>
        <v>{\"featureType\":\"land.continent\",\"elementType\":\"geometry.stroke\",\"stylers\":[{\"visibility\":\"on\"},{\"color\":\"#B164C3\"},{\"weight\":1}]},</v>
      </c>
    </row>
    <row r="318" spans="1:6">
      <c r="A318" s="6" t="s">
        <v>93</v>
      </c>
      <c r="B318" t="str" cm="1">
        <f t="array" ref="B318">INDEX('CONSTRUCTION 7 Types'!A:A,COUNTIF(A$2:A318,A318))</f>
        <v>geometry.stroke</v>
      </c>
      <c r="C318" t="s">
        <v>245</v>
      </c>
      <c r="D318" t="str">
        <f t="shared" ca="1" si="9"/>
        <v>A0BFB2</v>
      </c>
      <c r="E318">
        <f>1</f>
        <v>1</v>
      </c>
      <c r="F318" t="str">
        <f t="shared" ca="1" si="8"/>
        <v>{\"featureType\":\"land.archipelago\",\"elementType\":\"geometry.stroke\",\"stylers\":[{\"visibility\":\"on\"},{\"color\":\"#A0BFB2\"},{\"weight\":1}]},</v>
      </c>
    </row>
    <row r="319" spans="1:6">
      <c r="A319" s="6" t="s">
        <v>94</v>
      </c>
      <c r="B319" t="str" cm="1">
        <f t="array" ref="B319">INDEX('CONSTRUCTION 7 Types'!A:A,COUNTIF(A$2:A319,A319))</f>
        <v>geometry.stroke</v>
      </c>
      <c r="C319" t="s">
        <v>245</v>
      </c>
      <c r="D319" t="str">
        <f t="shared" ca="1" si="9"/>
        <v>D5D070</v>
      </c>
      <c r="E319">
        <f>1</f>
        <v>1</v>
      </c>
      <c r="F319" t="str">
        <f t="shared" ca="1" si="8"/>
        <v>{\"featureType\":\"land.island\",\"elementType\":\"geometry.stroke\",\"stylers\":[{\"visibility\":\"on\"},{\"color\":\"#D5D070\"},{\"weight\":1}]},</v>
      </c>
    </row>
    <row r="320" spans="1:6">
      <c r="A320" s="6" t="s">
        <v>95</v>
      </c>
      <c r="B320" t="str" cm="1">
        <f t="array" ref="B320">INDEX('CONSTRUCTION 7 Types'!A:A,COUNTIF(A$2:A320,A320))</f>
        <v>geometry.stroke</v>
      </c>
      <c r="C320" t="s">
        <v>245</v>
      </c>
      <c r="D320" t="str">
        <f t="shared" ca="1" si="9"/>
        <v>301F24</v>
      </c>
      <c r="E320">
        <f>1</f>
        <v>1</v>
      </c>
      <c r="F320" t="str">
        <f t="shared" ca="1" si="8"/>
        <v>{\"featureType\":\"land.land_cover\",\"elementType\":\"geometry.stroke\",\"stylers\":[{\"visibility\":\"on\"},{\"color\":\"#301F24\"},{\"weight\":1}]},</v>
      </c>
    </row>
    <row r="321" spans="1:6">
      <c r="A321" s="6" t="s">
        <v>96</v>
      </c>
      <c r="B321" t="str" cm="1">
        <f t="array" ref="B321">INDEX('CONSTRUCTION 7 Types'!A:A,COUNTIF(A$2:A321,A321))</f>
        <v>geometry.stroke</v>
      </c>
      <c r="C321" t="s">
        <v>245</v>
      </c>
      <c r="D321" t="str">
        <f t="shared" ca="1" si="9"/>
        <v>11CBD9</v>
      </c>
      <c r="E321">
        <f>1</f>
        <v>1</v>
      </c>
      <c r="F321" t="str">
        <f t="shared" ca="1" si="8"/>
        <v>{\"featureType\":\"land.land_cover.landsat_vegetation\",\"elementType\":\"geometry.stroke\",\"stylers\":[{\"visibility\":\"on\"},{\"color\":\"#11CBD9\"},{\"weight\":1}]},</v>
      </c>
    </row>
    <row r="322" spans="1:6">
      <c r="A322" s="6" t="s">
        <v>97</v>
      </c>
      <c r="B322" t="str" cm="1">
        <f t="array" ref="B322">INDEX('CONSTRUCTION 7 Types'!A:A,COUNTIF(A$2:A322,A322))</f>
        <v>geometry.stroke</v>
      </c>
      <c r="C322" t="s">
        <v>245</v>
      </c>
      <c r="D322" t="str">
        <f t="shared" ca="1" si="9"/>
        <v>F6F51E</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{\"featureType\":\"land.land_cover.landsat_vegetation.mixed_crops\",\"elementType\":\"geometry.stroke\",\"stylers\":[{\"visibility\":\"on\"},{\"color\":\"#F6F51E\"},{\"weight\":1}]},</v>
      </c>
    </row>
    <row r="323" spans="1:6">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1CFE47</v>
      </c>
      <c r="E323">
        <f>1</f>
        <v>1</v>
      </c>
      <c r="F323" t="str">
        <f t="shared" ca="1" si="10"/>
        <v>{\"featureType\":\"land.land_cover.landsat_vegetation.dry_crops\",\"elementType\":\"geometry.stroke\",\"stylers\":[{\"visibility\":\"on\"},{\"color\":\"#1CFE47\"},{\"weight\":1}]},</v>
      </c>
    </row>
    <row r="324" spans="1:6">
      <c r="A324" s="6" t="s">
        <v>99</v>
      </c>
      <c r="B324" t="str" cm="1">
        <f t="array" ref="B324">INDEX('CONSTRUCTION 7 Types'!A:A,COUNTIF(A$2:A324,A324))</f>
        <v>geometry.stroke</v>
      </c>
      <c r="C324" t="s">
        <v>245</v>
      </c>
      <c r="D324" t="str">
        <f t="shared" ca="1" si="11"/>
        <v>F3D6E6</v>
      </c>
      <c r="E324">
        <f>1</f>
        <v>1</v>
      </c>
      <c r="F324" t="str">
        <f t="shared" ca="1" si="10"/>
        <v>{\"featureType\":\"land.land_cover.landsat_vegetation.mixed_forest\",\"elementType\":\"geometry.stroke\",\"stylers\":[{\"visibility\":\"on\"},{\"color\":\"#F3D6E6\"},{\"weight\":1}]},</v>
      </c>
    </row>
    <row r="325" spans="1:6">
      <c r="A325" s="6" t="s">
        <v>100</v>
      </c>
      <c r="B325" t="str" cm="1">
        <f t="array" ref="B325">INDEX('CONSTRUCTION 7 Types'!A:A,COUNTIF(A$2:A325,A325))</f>
        <v>geometry.stroke</v>
      </c>
      <c r="C325" t="s">
        <v>245</v>
      </c>
      <c r="D325" t="str">
        <f t="shared" ca="1" si="11"/>
        <v>DE073C</v>
      </c>
      <c r="E325">
        <f>1</f>
        <v>1</v>
      </c>
      <c r="F325" t="str">
        <f t="shared" ca="1" si="10"/>
        <v>{\"featureType\":\"land.land_cover.landsat_vegetation.ice\",\"elementType\":\"geometry.stroke\",\"stylers\":[{\"visibility\":\"on\"},{\"color\":\"#DE073C\"},{\"weight\":1}]},</v>
      </c>
    </row>
    <row r="326" spans="1:6">
      <c r="A326" s="6" t="s">
        <v>101</v>
      </c>
      <c r="B326" t="str" cm="1">
        <f t="array" ref="B326">INDEX('CONSTRUCTION 7 Types'!A:A,COUNTIF(A$2:A326,A326))</f>
        <v>geometry.stroke</v>
      </c>
      <c r="C326" t="s">
        <v>245</v>
      </c>
      <c r="D326" t="str">
        <f t="shared" ca="1" si="11"/>
        <v>F63B07</v>
      </c>
      <c r="E326">
        <f>1</f>
        <v>1</v>
      </c>
      <c r="F326" t="str">
        <f t="shared" ca="1" si="10"/>
        <v>{\"featureType\":\"land.land_cover.landsat_vegetation.sand\",\"elementType\":\"geometry.stroke\",\"stylers\":[{\"visibility\":\"on\"},{\"color\":\"#F63B07\"},{\"weight\":1}]},</v>
      </c>
    </row>
    <row r="327" spans="1:6">
      <c r="A327" s="6" t="s">
        <v>102</v>
      </c>
      <c r="B327" t="str" cm="1">
        <f t="array" ref="B327">INDEX('CONSTRUCTION 7 Types'!A:A,COUNTIF(A$2:A327,A327))</f>
        <v>geometry.stroke</v>
      </c>
      <c r="C327" t="s">
        <v>245</v>
      </c>
      <c r="D327" t="str">
        <f t="shared" ca="1" si="11"/>
        <v>4C1A1C</v>
      </c>
      <c r="E327">
        <f>1</f>
        <v>1</v>
      </c>
      <c r="F327" t="str">
        <f t="shared" ca="1" si="10"/>
        <v>{\"featureType\":\"land.land_cover.landsat_vegetation.shrub\",\"elementType\":\"geometry.stroke\",\"stylers\":[{\"visibility\":\"on\"},{\"color\":\"#4C1A1C\"},{\"weight\":1}]},</v>
      </c>
    </row>
    <row r="328" spans="1:6">
      <c r="A328" s="6" t="s">
        <v>103</v>
      </c>
      <c r="B328" t="str" cm="1">
        <f t="array" ref="B328">INDEX('CONSTRUCTION 7 Types'!A:A,COUNTIF(A$2:A328,A328))</f>
        <v>geometry.stroke</v>
      </c>
      <c r="C328" t="s">
        <v>245</v>
      </c>
      <c r="D328" t="str">
        <f t="shared" ca="1" si="11"/>
        <v>BA1FE6</v>
      </c>
      <c r="E328">
        <f>1</f>
        <v>1</v>
      </c>
      <c r="F328" t="str">
        <f t="shared" ca="1" si="10"/>
        <v>{\"featureType\":\"land.land_cover.landsat_vegetation.tundra\",\"elementType\":\"geometry.stroke\",\"stylers\":[{\"visibility\":\"on\"},{\"color\":\"#BA1FE6\"},{\"weight\":1}]},</v>
      </c>
    </row>
    <row r="329" spans="1:6">
      <c r="A329" s="6" t="s">
        <v>104</v>
      </c>
      <c r="B329" t="str" cm="1">
        <f t="array" ref="B329">INDEX('CONSTRUCTION 7 Types'!A:A,COUNTIF(A$2:A329,A329))</f>
        <v>geometry.stroke</v>
      </c>
      <c r="C329" t="s">
        <v>245</v>
      </c>
      <c r="D329" t="str">
        <f t="shared" ca="1" si="11"/>
        <v>404A6E</v>
      </c>
      <c r="E329">
        <f>1</f>
        <v>1</v>
      </c>
      <c r="F329" t="str">
        <f t="shared" ca="1" si="10"/>
        <v>{\"featureType\":\"land.water\",\"elementType\":\"geometry.stroke\",\"stylers\":[{\"visibility\":\"on\"},{\"color\":\"#404A6E\"},{\"weight\":1}]},</v>
      </c>
    </row>
    <row r="330" spans="1:6">
      <c r="A330" s="6" t="s">
        <v>105</v>
      </c>
      <c r="B330" t="str" cm="1">
        <f t="array" ref="B330">INDEX('CONSTRUCTION 7 Types'!A:A,COUNTIF(A$2:A330,A330))</f>
        <v>geometry.stroke</v>
      </c>
      <c r="C330" t="s">
        <v>245</v>
      </c>
      <c r="D330" t="str">
        <f t="shared" ca="1" si="11"/>
        <v>1393AE</v>
      </c>
      <c r="E330">
        <f>1</f>
        <v>1</v>
      </c>
      <c r="F330" t="str">
        <f t="shared" ca="1" si="10"/>
        <v>{\"featureType\":\"land.water.ocean\",\"elementType\":\"geometry.stroke\",\"stylers\":[{\"visibility\":\"on\"},{\"color\":\"#1393AE\"},{\"weight\":1}]},</v>
      </c>
    </row>
    <row r="331" spans="1:6">
      <c r="A331" s="6" t="s">
        <v>106</v>
      </c>
      <c r="B331" t="str" cm="1">
        <f t="array" ref="B331">INDEX('CONSTRUCTION 7 Types'!A:A,COUNTIF(A$2:A331,A331))</f>
        <v>geometry.stroke</v>
      </c>
      <c r="C331" t="s">
        <v>245</v>
      </c>
      <c r="D331" t="str">
        <f t="shared" ca="1" si="11"/>
        <v>269348</v>
      </c>
      <c r="E331">
        <f>1</f>
        <v>1</v>
      </c>
      <c r="F331" t="str">
        <f t="shared" ca="1" si="10"/>
        <v>{\"featureType\":\"land.water.lake\",\"elementType\":\"geometry.stroke\",\"stylers\":[{\"visibility\":\"on\"},{\"color\":\"#269348\"},{\"weight\":1}]},</v>
      </c>
    </row>
    <row r="332" spans="1:6">
      <c r="A332" s="6" t="s">
        <v>107</v>
      </c>
      <c r="B332" t="str" cm="1">
        <f t="array" ref="B332">INDEX('CONSTRUCTION 7 Types'!A:A,COUNTIF(A$2:A332,A332))</f>
        <v>geometry.stroke</v>
      </c>
      <c r="C332" t="s">
        <v>245</v>
      </c>
      <c r="D332" t="str">
        <f t="shared" ca="1" si="11"/>
        <v>C78974</v>
      </c>
      <c r="E332">
        <f>1</f>
        <v>1</v>
      </c>
      <c r="F332" t="str">
        <f t="shared" ca="1" si="10"/>
        <v>{\"featureType\":\"land.water.river\",\"elementType\":\"geometry.stroke\",\"stylers\":[{\"visibility\":\"on\"},{\"color\":\"#C78974\"},{\"weight\":1}]},</v>
      </c>
    </row>
    <row r="333" spans="1:6">
      <c r="A333" s="6" t="s">
        <v>108</v>
      </c>
      <c r="B333" t="str" cm="1">
        <f t="array" ref="B333">INDEX('CONSTRUCTION 7 Types'!A:A,COUNTIF(A$2:A333,A333))</f>
        <v>geometry.stroke</v>
      </c>
      <c r="C333" t="s">
        <v>245</v>
      </c>
      <c r="D333" t="str">
        <f t="shared" ca="1" si="11"/>
        <v>4DD9CB</v>
      </c>
      <c r="E333">
        <f>1</f>
        <v>1</v>
      </c>
      <c r="F333" t="str">
        <f t="shared" ca="1" si="10"/>
        <v>{\"featureType\":\"land.water.misc_water\",\"elementType\":\"geometry.stroke\",\"stylers\":[{\"visibility\":\"on\"},{\"color\":\"#4DD9CB\"},{\"weight\":1}]},</v>
      </c>
    </row>
    <row r="334" spans="1:6">
      <c r="A334" s="6" t="s">
        <v>109</v>
      </c>
      <c r="B334" t="str" cm="1">
        <f t="array" ref="B334">INDEX('CONSTRUCTION 7 Types'!A:A,COUNTIF(A$2:A334,A334))</f>
        <v>geometry.stroke</v>
      </c>
      <c r="C334" t="s">
        <v>245</v>
      </c>
      <c r="D334" t="str">
        <f t="shared" ca="1" si="11"/>
        <v>9AEEE7</v>
      </c>
      <c r="E334">
        <f>1</f>
        <v>1</v>
      </c>
      <c r="F334" t="str">
        <f t="shared" ca="1" si="10"/>
        <v>{\"featureType\":\"land.background\",\"elementType\":\"geometry.stroke\",\"stylers\":[{\"visibility\":\"on\"},{\"color\":\"#9AEEE7\"},{\"weight\":1}]},</v>
      </c>
    </row>
    <row r="335" spans="1:6">
      <c r="A335" s="7" t="s">
        <v>110</v>
      </c>
      <c r="B335" t="str" cm="1">
        <f t="array" ref="B335">INDEX('CONSTRUCTION 7 Types'!A:A,COUNTIF(A$2:A335,A335))</f>
        <v>labels</v>
      </c>
      <c r="C335" t="s">
        <v>245</v>
      </c>
      <c r="D335" t="str">
        <f t="shared" ca="1" si="11"/>
        <v>3E7041</v>
      </c>
      <c r="E335">
        <f>1</f>
        <v>1</v>
      </c>
      <c r="F335" t="str">
        <f t="shared" ca="1" si="10"/>
        <v>{\"featureType\":\"poi\",\"elementType\":\"labels\",\"stylers\":[{\"visibility\":\"on\"},{\"color\":\"#3E7041\"},{\"weight\":1}]},</v>
      </c>
    </row>
    <row r="336" spans="1:6">
      <c r="A336" s="7" t="s">
        <v>0</v>
      </c>
      <c r="B336" t="str" cm="1">
        <f t="array" ref="B336">INDEX('CONSTRUCTION 7 Types'!A:A,COUNTIF(A$2:A336,A336))</f>
        <v>labels</v>
      </c>
      <c r="C336" t="s">
        <v>245</v>
      </c>
      <c r="D336" t="str">
        <f t="shared" ca="1" si="11"/>
        <v>3B2268</v>
      </c>
      <c r="E336">
        <f>1</f>
        <v>1</v>
      </c>
      <c r="F336" t="str">
        <f t="shared" ca="1" si="10"/>
        <v>{\"featureType\":\"poi.emergency\",\"elementType\":\"labels\",\"stylers\":[{\"visibility\":\"on\"},{\"color\":\"#3B2268\"},{\"weight\":1}]},</v>
      </c>
    </row>
    <row r="337" spans="1:6">
      <c r="A337" s="7" t="s">
        <v>1</v>
      </c>
      <c r="B337" t="str" cm="1">
        <f t="array" ref="B337">INDEX('CONSTRUCTION 7 Types'!A:A,COUNTIF(A$2:A337,A337))</f>
        <v>labels</v>
      </c>
      <c r="C337" t="s">
        <v>245</v>
      </c>
      <c r="D337" t="str">
        <f t="shared" ca="1" si="11"/>
        <v>6657B0</v>
      </c>
      <c r="E337">
        <f>1</f>
        <v>1</v>
      </c>
      <c r="F337" t="str">
        <f t="shared" ca="1" si="10"/>
        <v>{\"featureType\":\"poi.emergency.fire\",\"elementType\":\"labels\",\"stylers\":[{\"visibility\":\"on\"},{\"color\":\"#6657B0\"},{\"weight\":1}]},</v>
      </c>
    </row>
    <row r="338" spans="1:6">
      <c r="A338" s="7" t="s">
        <v>2</v>
      </c>
      <c r="B338" t="str" cm="1">
        <f t="array" ref="B338">INDEX('CONSTRUCTION 7 Types'!A:A,COUNTIF(A$2:A338,A338))</f>
        <v>labels</v>
      </c>
      <c r="C338" t="s">
        <v>245</v>
      </c>
      <c r="D338" t="str">
        <f t="shared" ca="1" si="11"/>
        <v>A81784</v>
      </c>
      <c r="E338">
        <f>1</f>
        <v>1</v>
      </c>
      <c r="F338" t="str">
        <f t="shared" ca="1" si="10"/>
        <v>{\"featureType\":\"poi.emergency.hospital\",\"elementType\":\"labels\",\"stylers\":[{\"visibility\":\"on\"},{\"color\":\"#A81784\"},{\"weight\":1}]},</v>
      </c>
    </row>
    <row r="339" spans="1:6">
      <c r="A339" s="7" t="s">
        <v>3</v>
      </c>
      <c r="B339" t="str" cm="1">
        <f t="array" ref="B339">INDEX('CONSTRUCTION 7 Types'!A:A,COUNTIF(A$2:A339,A339))</f>
        <v>labels</v>
      </c>
      <c r="C339" t="s">
        <v>245</v>
      </c>
      <c r="D339" t="str">
        <f t="shared" ca="1" si="11"/>
        <v>845558</v>
      </c>
      <c r="E339">
        <f>1</f>
        <v>1</v>
      </c>
      <c r="F339" t="str">
        <f t="shared" ca="1" si="10"/>
        <v>{\"featureType\":\"poi.emergency.pharmacy\",\"elementType\":\"labels\",\"stylers\":[{\"visibility\":\"on\"},{\"color\":\"#845558\"},{\"weight\":1}]},</v>
      </c>
    </row>
    <row r="340" spans="1:6">
      <c r="A340" s="7" t="s">
        <v>4</v>
      </c>
      <c r="B340" t="str" cm="1">
        <f t="array" ref="B340">INDEX('CONSTRUCTION 7 Types'!A:A,COUNTIF(A$2:A340,A340))</f>
        <v>labels</v>
      </c>
      <c r="C340" t="s">
        <v>245</v>
      </c>
      <c r="D340" t="str">
        <f t="shared" ca="1" si="11"/>
        <v>3894BB</v>
      </c>
      <c r="E340">
        <f>1</f>
        <v>1</v>
      </c>
      <c r="F340" t="str">
        <f t="shared" ca="1" si="10"/>
        <v>{\"featureType\":\"poi.emergency.police\",\"elementType\":\"labels\",\"stylers\":[{\"visibility\":\"on\"},{\"color\":\"#3894BB\"},{\"weight\":1}]},</v>
      </c>
    </row>
    <row r="341" spans="1:6">
      <c r="A341" s="7" t="s">
        <v>5</v>
      </c>
      <c r="B341" t="str" cm="1">
        <f t="array" ref="B341">INDEX('CONSTRUCTION 7 Types'!A:A,COUNTIF(A$2:A341,A341))</f>
        <v>labels</v>
      </c>
      <c r="C341" t="s">
        <v>245</v>
      </c>
      <c r="D341" t="str">
        <f t="shared" ca="1" si="11"/>
        <v>BEEAEA</v>
      </c>
      <c r="E341">
        <f>1</f>
        <v>1</v>
      </c>
      <c r="F341" t="str">
        <f t="shared" ca="1" si="10"/>
        <v>{\"featureType\":\"poi.entertainment\",\"elementType\":\"labels\",\"stylers\":[{\"visibility\":\"on\"},{\"color\":\"#BEEAEA\"},{\"weight\":1}]},</v>
      </c>
    </row>
    <row r="342" spans="1:6">
      <c r="A342" s="7" t="s">
        <v>6</v>
      </c>
      <c r="B342" t="str" cm="1">
        <f t="array" ref="B342">INDEX('CONSTRUCTION 7 Types'!A:A,COUNTIF(A$2:A342,A342))</f>
        <v>labels</v>
      </c>
      <c r="C342" t="s">
        <v>245</v>
      </c>
      <c r="D342" t="str">
        <f t="shared" ca="1" si="11"/>
        <v>6308C2</v>
      </c>
      <c r="E342">
        <f>1</f>
        <v>1</v>
      </c>
      <c r="F342" t="str">
        <f t="shared" ca="1" si="10"/>
        <v>{\"featureType\":\"poi.entertainment.arts\",\"elementType\":\"labels\",\"stylers\":[{\"visibility\":\"on\"},{\"color\":\"#6308C2\"},{\"weight\":1}]},</v>
      </c>
    </row>
    <row r="343" spans="1:6">
      <c r="A343" s="7" t="s">
        <v>7</v>
      </c>
      <c r="B343" t="str" cm="1">
        <f t="array" ref="B343">INDEX('CONSTRUCTION 7 Types'!A:A,COUNTIF(A$2:A343,A343))</f>
        <v>labels</v>
      </c>
      <c r="C343" t="s">
        <v>245</v>
      </c>
      <c r="D343" t="str">
        <f t="shared" ca="1" si="11"/>
        <v>1116DA</v>
      </c>
      <c r="E343">
        <f>1</f>
        <v>1</v>
      </c>
      <c r="F343" t="str">
        <f t="shared" ca="1" si="10"/>
        <v>{\"featureType\":\"poi.entertainment.casino\",\"elementType\":\"labels\",\"stylers\":[{\"visibility\":\"on\"},{\"color\":\"#1116DA\"},{\"weight\":1}]},</v>
      </c>
    </row>
    <row r="344" spans="1:6">
      <c r="A344" s="7" t="s">
        <v>8</v>
      </c>
      <c r="B344" t="str" cm="1">
        <f t="array" ref="B344">INDEX('CONSTRUCTION 7 Types'!A:A,COUNTIF(A$2:A344,A344))</f>
        <v>labels</v>
      </c>
      <c r="C344" t="s">
        <v>245</v>
      </c>
      <c r="D344" t="str">
        <f t="shared" ca="1" si="11"/>
        <v>4AFAF3</v>
      </c>
      <c r="E344">
        <f>1</f>
        <v>1</v>
      </c>
      <c r="F344" t="str">
        <f t="shared" ca="1" si="10"/>
        <v>{\"featureType\":\"poi.entertainment.cinema\",\"elementType\":\"labels\",\"stylers\":[{\"visibility\":\"on\"},{\"color\":\"#4AFAF3\"},{\"weight\":1}]},</v>
      </c>
    </row>
    <row r="345" spans="1:6">
      <c r="A345" s="7" t="s">
        <v>9</v>
      </c>
      <c r="B345" t="str" cm="1">
        <f t="array" ref="B345">INDEX('CONSTRUCTION 7 Types'!A:A,COUNTIF(A$2:A345,A345))</f>
        <v>labels</v>
      </c>
      <c r="C345" t="s">
        <v>245</v>
      </c>
      <c r="D345" t="str">
        <f t="shared" ca="1" si="11"/>
        <v>E3A1C9</v>
      </c>
      <c r="E345">
        <f>1</f>
        <v>1</v>
      </c>
      <c r="F345" t="str">
        <f t="shared" ca="1" si="10"/>
        <v>{\"featureType\":\"poi.entertainment.historic\",\"elementType\":\"labels\",\"stylers\":[{\"visibility\":\"on\"},{\"color\":\"#E3A1C9\"},{\"weight\":1}]},</v>
      </c>
    </row>
    <row r="346" spans="1:6">
      <c r="A346" s="7" t="s">
        <v>10</v>
      </c>
      <c r="B346" t="str" cm="1">
        <f t="array" ref="B346">INDEX('CONSTRUCTION 7 Types'!A:A,COUNTIF(A$2:A346,A346))</f>
        <v>labels</v>
      </c>
      <c r="C346" t="s">
        <v>245</v>
      </c>
      <c r="D346" t="str">
        <f t="shared" ca="1" si="11"/>
        <v>E7CF7D</v>
      </c>
      <c r="E346">
        <f>1</f>
        <v>1</v>
      </c>
      <c r="F346" t="str">
        <f t="shared" ca="1" si="10"/>
        <v>{\"featureType\":\"poi.entertainment.museum\",\"elementType\":\"labels\",\"stylers\":[{\"visibility\":\"on\"},{\"color\":\"#E7CF7D\"},{\"weight\":1}]},</v>
      </c>
    </row>
    <row r="347" spans="1:6">
      <c r="A347" s="7" t="s">
        <v>11</v>
      </c>
      <c r="B347" t="str" cm="1">
        <f t="array" ref="B347">INDEX('CONSTRUCTION 7 Types'!A:A,COUNTIF(A$2:A347,A347))</f>
        <v>labels</v>
      </c>
      <c r="C347" t="s">
        <v>245</v>
      </c>
      <c r="D347" t="str">
        <f t="shared" ca="1" si="11"/>
        <v>F852E2</v>
      </c>
      <c r="E347">
        <f>1</f>
        <v>1</v>
      </c>
      <c r="F347" t="str">
        <f t="shared" ca="1" si="10"/>
        <v>{\"featureType\":\"poi.entertainment.amusement\",\"elementType\":\"labels\",\"stylers\":[{\"visibility\":\"on\"},{\"color\":\"#F852E2\"},{\"weight\":1}]},</v>
      </c>
    </row>
    <row r="348" spans="1:6">
      <c r="A348" s="7" t="s">
        <v>12</v>
      </c>
      <c r="B348" t="str" cm="1">
        <f t="array" ref="B348">INDEX('CONSTRUCTION 7 Types'!A:A,COUNTIF(A$2:A348,A348))</f>
        <v>labels</v>
      </c>
      <c r="C348" t="s">
        <v>245</v>
      </c>
      <c r="D348" t="str">
        <f t="shared" ca="1" si="11"/>
        <v>BBA963</v>
      </c>
      <c r="E348">
        <f>1</f>
        <v>1</v>
      </c>
      <c r="F348" t="str">
        <f t="shared" ca="1" si="10"/>
        <v>{\"featureType\":\"poi.entertainment.tourist\",\"elementType\":\"labels\",\"stylers\":[{\"visibility\":\"on\"},{\"color\":\"#BBA963\"},{\"weight\":1}]},</v>
      </c>
    </row>
    <row r="349" spans="1:6">
      <c r="A349" s="7" t="s">
        <v>13</v>
      </c>
      <c r="B349" t="str" cm="1">
        <f t="array" ref="B349">INDEX('CONSTRUCTION 7 Types'!A:A,COUNTIF(A$2:A349,A349))</f>
        <v>labels</v>
      </c>
      <c r="C349" t="s">
        <v>245</v>
      </c>
      <c r="D349" t="str">
        <f t="shared" ca="1" si="11"/>
        <v>42C445</v>
      </c>
      <c r="E349">
        <f>1</f>
        <v>1</v>
      </c>
      <c r="F349" t="str">
        <f t="shared" ca="1" si="10"/>
        <v>{\"featureType\":\"poi.food_and_drink\",\"elementType\":\"labels\",\"stylers\":[{\"visibility\":\"on\"},{\"color\":\"#42C445\"},{\"weight\":1}]},</v>
      </c>
    </row>
    <row r="350" spans="1:6">
      <c r="A350" s="7" t="s">
        <v>14</v>
      </c>
      <c r="B350" t="str" cm="1">
        <f t="array" ref="B350">INDEX('CONSTRUCTION 7 Types'!A:A,COUNTIF(A$2:A350,A350))</f>
        <v>labels</v>
      </c>
      <c r="C350" t="s">
        <v>245</v>
      </c>
      <c r="D350" t="str">
        <f t="shared" ca="1" si="11"/>
        <v>40E89F</v>
      </c>
      <c r="E350">
        <f>1</f>
        <v>1</v>
      </c>
      <c r="F350" t="str">
        <f t="shared" ca="1" si="10"/>
        <v>{\"featureType\":\"poi.food_and_drink.bar\",\"elementType\":\"labels\",\"stylers\":[{\"visibility\":\"on\"},{\"color\":\"#40E89F\"},{\"weight\":1}]},</v>
      </c>
    </row>
    <row r="351" spans="1:6">
      <c r="A351" s="7" t="s">
        <v>15</v>
      </c>
      <c r="B351" t="str" cm="1">
        <f t="array" ref="B351">INDEX('CONSTRUCTION 7 Types'!A:A,COUNTIF(A$2:A351,A351))</f>
        <v>labels</v>
      </c>
      <c r="C351" t="s">
        <v>245</v>
      </c>
      <c r="D351" t="str">
        <f t="shared" ca="1" si="11"/>
        <v>3E6E19</v>
      </c>
      <c r="E351">
        <f>1</f>
        <v>1</v>
      </c>
      <c r="F351" t="str">
        <f t="shared" ca="1" si="10"/>
        <v>{\"featureType\":\"poi.food_and_drink.cafe\",\"elementType\":\"labels\",\"stylers\":[{\"visibility\":\"on\"},{\"color\":\"#3E6E19\"},{\"weight\":1}]},</v>
      </c>
    </row>
    <row r="352" spans="1:6">
      <c r="A352" s="7" t="s">
        <v>16</v>
      </c>
      <c r="B352" t="str" cm="1">
        <f t="array" ref="B352">INDEX('CONSTRUCTION 7 Types'!A:A,COUNTIF(A$2:A352,A352))</f>
        <v>labels</v>
      </c>
      <c r="C352" t="s">
        <v>245</v>
      </c>
      <c r="D352" t="str">
        <f t="shared" ca="1" si="11"/>
        <v>2F8C54</v>
      </c>
      <c r="E352">
        <f>1</f>
        <v>1</v>
      </c>
      <c r="F352" t="str">
        <f t="shared" ca="1" si="10"/>
        <v>{\"featureType\":\"poi.food_and_drink.restaurant\",\"elementType\":\"labels\",\"stylers\":[{\"visibility\":\"on\"},{\"color\":\"#2F8C54\"},{\"weight\":1}]},</v>
      </c>
    </row>
    <row r="353" spans="1:6">
      <c r="A353" s="7" t="s">
        <v>17</v>
      </c>
      <c r="B353" t="str" cm="1">
        <f t="array" ref="B353">INDEX('CONSTRUCTION 7 Types'!A:A,COUNTIF(A$2:A353,A353))</f>
        <v>labels</v>
      </c>
      <c r="C353" t="s">
        <v>245</v>
      </c>
      <c r="D353" t="str">
        <f t="shared" ca="1" si="11"/>
        <v>BB63D3</v>
      </c>
      <c r="E353">
        <f>1</f>
        <v>1</v>
      </c>
      <c r="F353" t="str">
        <f t="shared" ca="1" si="10"/>
        <v>{\"featureType\":\"poi.food_and_drink.winery\",\"elementType\":\"labels\",\"stylers\":[{\"visibility\":\"on\"},{\"color\":\"#BB63D3\"},{\"weight\":1}]},</v>
      </c>
    </row>
    <row r="354" spans="1:6">
      <c r="A354" s="7" t="s">
        <v>18</v>
      </c>
      <c r="B354" t="str" cm="1">
        <f t="array" ref="B354">INDEX('CONSTRUCTION 7 Types'!A:A,COUNTIF(A$2:A354,A354))</f>
        <v>labels</v>
      </c>
      <c r="C354" t="s">
        <v>245</v>
      </c>
      <c r="D354" t="str">
        <f t="shared" ca="1" si="11"/>
        <v>B4E7EC</v>
      </c>
      <c r="E354">
        <f>1</f>
        <v>1</v>
      </c>
      <c r="F354" t="str">
        <f t="shared" ca="1" si="10"/>
        <v>{\"featureType\":\"poi.lodging\",\"elementType\":\"labels\",\"stylers\":[{\"visibility\":\"on\"},{\"color\":\"#B4E7EC\"},{\"weight\":1}]},</v>
      </c>
    </row>
    <row r="355" spans="1:6">
      <c r="A355" s="7" t="s">
        <v>19</v>
      </c>
      <c r="B355" t="str" cm="1">
        <f t="array" ref="B355">INDEX('CONSTRUCTION 7 Types'!A:A,COUNTIF(A$2:A355,A355))</f>
        <v>labels</v>
      </c>
      <c r="C355" t="s">
        <v>245</v>
      </c>
      <c r="D355" t="str">
        <f t="shared" ca="1" si="11"/>
        <v>6FA398</v>
      </c>
      <c r="E355">
        <f>1</f>
        <v>1</v>
      </c>
      <c r="F355" t="str">
        <f t="shared" ca="1" si="10"/>
        <v>{\"featureType\":\"poi.outdoor_area_or_point\",\"elementType\":\"labels\",\"stylers\":[{\"visibility\":\"on\"},{\"color\":\"#6FA398\"},{\"weight\":1}]},</v>
      </c>
    </row>
    <row r="356" spans="1:6">
      <c r="A356" s="7" t="s">
        <v>20</v>
      </c>
      <c r="B356" t="str" cm="1">
        <f t="array" ref="B356">INDEX('CONSTRUCTION 7 Types'!A:A,COUNTIF(A$2:A356,A356))</f>
        <v>labels</v>
      </c>
      <c r="C356" t="s">
        <v>245</v>
      </c>
      <c r="D356" t="str">
        <f t="shared" ca="1" si="11"/>
        <v>3BE3F6</v>
      </c>
      <c r="E356">
        <f>1</f>
        <v>1</v>
      </c>
      <c r="F356" t="str">
        <f t="shared" ca="1" si="10"/>
        <v>{\"featureType\":\"poi.outdoor_area_or_point.beach\",\"elementType\":\"labels\",\"stylers\":[{\"visibility\":\"on\"},{\"color\":\"#3BE3F6\"},{\"weight\":1}]},</v>
      </c>
    </row>
    <row r="357" spans="1:6">
      <c r="A357" s="7" t="s">
        <v>21</v>
      </c>
      <c r="B357" t="str" cm="1">
        <f t="array" ref="B357">INDEX('CONSTRUCTION 7 Types'!A:A,COUNTIF(A$2:A357,A357))</f>
        <v>labels</v>
      </c>
      <c r="C357" t="s">
        <v>245</v>
      </c>
      <c r="D357" t="str">
        <f t="shared" ca="1" si="11"/>
        <v>22C402</v>
      </c>
      <c r="E357">
        <f>1</f>
        <v>1</v>
      </c>
      <c r="F357" t="str">
        <f t="shared" ca="1" si="10"/>
        <v>{\"featureType\":\"poi.outdoor_area_or_point.boating\",\"elementType\":\"labels\",\"stylers\":[{\"visibility\":\"on\"},{\"color\":\"#22C402\"},{\"weight\":1}]},</v>
      </c>
    </row>
    <row r="358" spans="1:6">
      <c r="A358" s="7" t="s">
        <v>22</v>
      </c>
      <c r="B358" t="str" cm="1">
        <f t="array" ref="B358">INDEX('CONSTRUCTION 7 Types'!A:A,COUNTIF(A$2:A358,A358))</f>
        <v>labels</v>
      </c>
      <c r="C358" t="s">
        <v>245</v>
      </c>
      <c r="D358" t="str">
        <f t="shared" ca="1" si="11"/>
        <v>D20ADC</v>
      </c>
      <c r="E358">
        <f>1</f>
        <v>1</v>
      </c>
      <c r="F358" t="str">
        <f t="shared" ca="1" si="10"/>
        <v>{\"featureType\":\"poi.outdoor_area_or_point.fishing\",\"elementType\":\"labels\",\"stylers\":[{\"visibility\":\"on\"},{\"color\":\"#D20ADC\"},{\"weight\":1}]},</v>
      </c>
    </row>
    <row r="359" spans="1:6">
      <c r="A359" s="7" t="s">
        <v>23</v>
      </c>
      <c r="B359" t="str" cm="1">
        <f t="array" ref="B359">INDEX('CONSTRUCTION 7 Types'!A:A,COUNTIF(A$2:A359,A359))</f>
        <v>labels</v>
      </c>
      <c r="C359" t="s">
        <v>245</v>
      </c>
      <c r="D359" t="str">
        <f t="shared" ca="1" si="11"/>
        <v>C167D5</v>
      </c>
      <c r="E359">
        <f>1</f>
        <v>1</v>
      </c>
      <c r="F359" t="str">
        <f t="shared" ca="1" si="10"/>
        <v>{\"featureType\":\"poi.outdoor_area_or_point.golf_course\",\"elementType\":\"labels\",\"stylers\":[{\"visibility\":\"on\"},{\"color\":\"#C167D5\"},{\"weight\":1}]},</v>
      </c>
    </row>
    <row r="360" spans="1:6">
      <c r="A360" s="7" t="s">
        <v>24</v>
      </c>
      <c r="B360" t="str" cm="1">
        <f t="array" ref="B360">INDEX('CONSTRUCTION 7 Types'!A:A,COUNTIF(A$2:A360,A360))</f>
        <v>labels</v>
      </c>
      <c r="C360" t="s">
        <v>245</v>
      </c>
      <c r="D360" t="str">
        <f t="shared" ca="1" si="11"/>
        <v>3DB8FD</v>
      </c>
      <c r="E360">
        <f>1</f>
        <v>1</v>
      </c>
      <c r="F360" t="str">
        <f t="shared" ca="1" si="10"/>
        <v>{\"featureType\":\"poi.outdoor_area_or_point.hotspring\",\"elementType\":\"labels\",\"stylers\":[{\"visibility\":\"on\"},{\"color\":\"#3DB8FD\"},{\"weight\":1}]},</v>
      </c>
    </row>
    <row r="361" spans="1:6">
      <c r="A361" s="7" t="s">
        <v>25</v>
      </c>
      <c r="B361" t="str" cm="1">
        <f t="array" ref="B361">INDEX('CONSTRUCTION 7 Types'!A:A,COUNTIF(A$2:A361,A361))</f>
        <v>labels</v>
      </c>
      <c r="C361" t="s">
        <v>245</v>
      </c>
      <c r="D361" t="str">
        <f t="shared" ca="1" si="11"/>
        <v>DFA196</v>
      </c>
      <c r="E361">
        <f>1</f>
        <v>1</v>
      </c>
      <c r="F361" t="str">
        <f t="shared" ca="1" si="10"/>
        <v>{\"featureType\":\"poi.outdoor_area_or_point.nature_reserve\",\"elementType\":\"labels\",\"stylers\":[{\"visibility\":\"on\"},{\"color\":\"#DFA196\"},{\"weight\":1}]},</v>
      </c>
    </row>
    <row r="362" spans="1:6">
      <c r="A362" s="7" t="s">
        <v>26</v>
      </c>
      <c r="B362" t="str" cm="1">
        <f t="array" ref="B362">INDEX('CONSTRUCTION 7 Types'!A:A,COUNTIF(A$2:A362,A362))</f>
        <v>labels</v>
      </c>
      <c r="C362" t="s">
        <v>245</v>
      </c>
      <c r="D362" t="str">
        <f t="shared" ca="1" si="11"/>
        <v>C3F547</v>
      </c>
      <c r="E362">
        <f>1</f>
        <v>1</v>
      </c>
      <c r="F362" t="str">
        <f t="shared" ca="1" si="10"/>
        <v>{\"featureType\":\"poi.outdoor_area_or_point.park\",\"elementType\":\"labels\",\"stylers\":[{\"visibility\":\"on\"},{\"color\":\"#C3F547\"},{\"weight\":1}]},</v>
      </c>
    </row>
    <row r="363" spans="1:6">
      <c r="A363" s="7" t="s">
        <v>27</v>
      </c>
      <c r="B363" t="str" cm="1">
        <f t="array" ref="B363">INDEX('CONSTRUCTION 7 Types'!A:A,COUNTIF(A$2:A363,A363))</f>
        <v>labels</v>
      </c>
      <c r="C363" t="s">
        <v>245</v>
      </c>
      <c r="D363" t="str">
        <f t="shared" ca="1" si="11"/>
        <v>F8D177</v>
      </c>
      <c r="E363">
        <f>1</f>
        <v>1</v>
      </c>
      <c r="F363" t="str">
        <f t="shared" ca="1" si="10"/>
        <v>{\"featureType\":\"poi.outdoor_area_or_point.peak\",\"elementType\":\"labels\",\"stylers\":[{\"visibility\":\"on\"},{\"color\":\"#F8D177\"},{\"weight\":1}]},</v>
      </c>
    </row>
    <row r="364" spans="1:6">
      <c r="A364" s="7" t="s">
        <v>28</v>
      </c>
      <c r="B364" t="str" cm="1">
        <f t="array" ref="B364">INDEX('CONSTRUCTION 7 Types'!A:A,COUNTIF(A$2:A364,A364))</f>
        <v>labels</v>
      </c>
      <c r="C364" t="s">
        <v>245</v>
      </c>
      <c r="D364" t="str">
        <f t="shared" ca="1" si="11"/>
        <v>1671AF</v>
      </c>
      <c r="E364">
        <f>1</f>
        <v>1</v>
      </c>
      <c r="F364" t="str">
        <f t="shared" ca="1" si="10"/>
        <v>{\"featureType\":\"poi.outdoor_area_or_point.sports_complex\",\"elementType\":\"labels\",\"stylers\":[{\"visibility\":\"on\"},{\"color\":\"#1671AF\"},{\"weight\":1}]},</v>
      </c>
    </row>
    <row r="365" spans="1:6">
      <c r="A365" s="7" t="s">
        <v>29</v>
      </c>
      <c r="B365" t="str" cm="1">
        <f t="array" ref="B365">INDEX('CONSTRUCTION 7 Types'!A:A,COUNTIF(A$2:A365,A365))</f>
        <v>labels</v>
      </c>
      <c r="C365" t="s">
        <v>245</v>
      </c>
      <c r="D365" t="str">
        <f t="shared" ca="1" si="11"/>
        <v>253B25</v>
      </c>
      <c r="E365">
        <f>1</f>
        <v>1</v>
      </c>
      <c r="F365" t="str">
        <f t="shared" ca="1" si="10"/>
        <v>{\"featureType\":\"poi.outdoor_area_or_point.sports_field\",\"elementType\":\"labels\",\"stylers\":[{\"visibility\":\"on\"},{\"color\":\"#253B25\"},{\"weight\":1}]},</v>
      </c>
    </row>
    <row r="366" spans="1:6">
      <c r="A366" s="7" t="s">
        <v>30</v>
      </c>
      <c r="B366" t="str" cm="1">
        <f t="array" ref="B366">INDEX('CONSTRUCTION 7 Types'!A:A,COUNTIF(A$2:A366,A366))</f>
        <v>labels</v>
      </c>
      <c r="C366" t="s">
        <v>245</v>
      </c>
      <c r="D366" t="str">
        <f t="shared" ca="1" si="11"/>
        <v>8E4E9A</v>
      </c>
      <c r="E366">
        <f>1</f>
        <v>1</v>
      </c>
      <c r="F366" t="str">
        <f t="shared" ca="1" si="10"/>
        <v>{\"featureType\":\"poi.outdoor_area_or_point.trailhead\",\"elementType\":\"labels\",\"stylers\":[{\"visibility\":\"on\"},{\"color\":\"#8E4E9A\"},{\"weight\":1}]},</v>
      </c>
    </row>
    <row r="367" spans="1:6">
      <c r="A367" s="7" t="s">
        <v>31</v>
      </c>
      <c r="B367" t="str" cm="1">
        <f t="array" ref="B367">INDEX('CONSTRUCTION 7 Types'!A:A,COUNTIF(A$2:A367,A367))</f>
        <v>labels</v>
      </c>
      <c r="C367" t="s">
        <v>245</v>
      </c>
      <c r="D367" t="str">
        <f t="shared" ca="1" si="11"/>
        <v>6F0415</v>
      </c>
      <c r="E367">
        <f>1</f>
        <v>1</v>
      </c>
      <c r="F367" t="str">
        <f t="shared" ca="1" si="10"/>
        <v>{\"featureType\":\"poi.outdoor_area_or_point.zoo\",\"elementType\":\"labels\",\"stylers\":[{\"visibility\":\"on\"},{\"color\":\"#6F0415\"},{\"weight\":1}]},</v>
      </c>
    </row>
    <row r="368" spans="1:6">
      <c r="A368" s="7" t="s">
        <v>32</v>
      </c>
      <c r="B368" t="str" cm="1">
        <f t="array" ref="B368">INDEX('CONSTRUCTION 7 Types'!A:A,COUNTIF(A$2:A368,A368))</f>
        <v>labels</v>
      </c>
      <c r="C368" t="s">
        <v>245</v>
      </c>
      <c r="D368" t="str">
        <f t="shared" ca="1" si="11"/>
        <v>958862</v>
      </c>
      <c r="E368">
        <f>1</f>
        <v>1</v>
      </c>
      <c r="F368" t="str">
        <f t="shared" ca="1" si="10"/>
        <v>{\"featureType\":\"poi.retail\",\"elementType\":\"labels\",\"stylers\":[{\"visibility\":\"on\"},{\"color\":\"#958862\"},{\"weight\":1}]},</v>
      </c>
    </row>
    <row r="369" spans="1:6">
      <c r="A369" s="7" t="s">
        <v>33</v>
      </c>
      <c r="B369" t="str" cm="1">
        <f t="array" ref="B369">INDEX('CONSTRUCTION 7 Types'!A:A,COUNTIF(A$2:A369,A369))</f>
        <v>labels</v>
      </c>
      <c r="C369" t="s">
        <v>245</v>
      </c>
      <c r="D369" t="str">
        <f t="shared" ca="1" si="11"/>
        <v>E5392A</v>
      </c>
      <c r="E369">
        <f>1</f>
        <v>1</v>
      </c>
      <c r="F369" t="str">
        <f t="shared" ca="1" si="10"/>
        <v>{\"featureType\":\"poi.retail.grocery\",\"elementType\":\"labels\",\"stylers\":[{\"visibility\":\"on\"},{\"color\":\"#E5392A\"},{\"weight\":1}]},</v>
      </c>
    </row>
    <row r="370" spans="1:6">
      <c r="A370" s="7" t="s">
        <v>34</v>
      </c>
      <c r="B370" t="str" cm="1">
        <f t="array" ref="B370">INDEX('CONSTRUCTION 7 Types'!A:A,COUNTIF(A$2:A370,A370))</f>
        <v>labels</v>
      </c>
      <c r="C370" t="s">
        <v>245</v>
      </c>
      <c r="D370" t="str">
        <f t="shared" ca="1" si="11"/>
        <v>CA59A3</v>
      </c>
      <c r="E370">
        <f>1</f>
        <v>1</v>
      </c>
      <c r="F370" t="str">
        <f t="shared" ca="1" si="10"/>
        <v>{\"featureType\":\"poi.retail.shopping\",\"elementType\":\"labels\",\"stylers\":[{\"visibility\":\"on\"},{\"color\":\"#CA59A3\"},{\"weight\":1}]},</v>
      </c>
    </row>
    <row r="371" spans="1:6">
      <c r="A371" s="7" t="s">
        <v>35</v>
      </c>
      <c r="B371" t="str" cm="1">
        <f t="array" ref="B371">INDEX('CONSTRUCTION 7 Types'!A:A,COUNTIF(A$2:A371,A371))</f>
        <v>labels</v>
      </c>
      <c r="C371" t="s">
        <v>245</v>
      </c>
      <c r="D371" t="str">
        <f t="shared" ca="1" si="11"/>
        <v>E54445</v>
      </c>
      <c r="E371">
        <f>1</f>
        <v>1</v>
      </c>
      <c r="F371" t="str">
        <f t="shared" ca="1" si="10"/>
        <v>{\"featureType\":\"poi.services\",\"elementType\":\"labels\",\"stylers\":[{\"visibility\":\"on\"},{\"color\":\"#E54445\"},{\"weight\":1}]},</v>
      </c>
    </row>
    <row r="372" spans="1:6">
      <c r="A372" s="7" t="s">
        <v>36</v>
      </c>
      <c r="B372" t="str" cm="1">
        <f t="array" ref="B372">INDEX('CONSTRUCTION 7 Types'!A:A,COUNTIF(A$2:A372,A372))</f>
        <v>labels</v>
      </c>
      <c r="C372" t="s">
        <v>245</v>
      </c>
      <c r="D372" t="str">
        <f t="shared" ca="1" si="11"/>
        <v>328C2B</v>
      </c>
      <c r="E372">
        <f>1</f>
        <v>1</v>
      </c>
      <c r="F372" t="str">
        <f t="shared" ca="1" si="10"/>
        <v>{\"featureType\":\"poi.services.atm\",\"elementType\":\"labels\",\"stylers\":[{\"visibility\":\"on\"},{\"color\":\"#328C2B\"},{\"weight\":1}]},</v>
      </c>
    </row>
    <row r="373" spans="1:6">
      <c r="A373" s="7" t="s">
        <v>37</v>
      </c>
      <c r="B373" t="str" cm="1">
        <f t="array" ref="B373">INDEX('CONSTRUCTION 7 Types'!A:A,COUNTIF(A$2:A373,A373))</f>
        <v>labels</v>
      </c>
      <c r="C373" t="s">
        <v>245</v>
      </c>
      <c r="D373" t="str">
        <f t="shared" ca="1" si="11"/>
        <v>49C407</v>
      </c>
      <c r="E373">
        <f>1</f>
        <v>1</v>
      </c>
      <c r="F373" t="str">
        <f t="shared" ca="1" si="10"/>
        <v>{\"featureType\":\"poi.services.bank\",\"elementType\":\"labels\",\"stylers\":[{\"visibility\":\"on\"},{\"color\":\"#49C407\"},{\"weight\":1}]},</v>
      </c>
    </row>
    <row r="374" spans="1:6">
      <c r="A374" s="7" t="s">
        <v>38</v>
      </c>
      <c r="B374" t="str" cm="1">
        <f t="array" ref="B374">INDEX('CONSTRUCTION 7 Types'!A:A,COUNTIF(A$2:A374,A374))</f>
        <v>labels</v>
      </c>
      <c r="C374" t="s">
        <v>245</v>
      </c>
      <c r="D374" t="str">
        <f t="shared" ca="1" si="11"/>
        <v>D63A5F</v>
      </c>
      <c r="E374">
        <f>1</f>
        <v>1</v>
      </c>
      <c r="F374" t="str">
        <f t="shared" ca="1" si="10"/>
        <v>{\"featureType\":\"poi.services.car_rental\",\"elementType\":\"labels\",\"stylers\":[{\"visibility\":\"on\"},{\"color\":\"#D63A5F\"},{\"weight\":1}]},</v>
      </c>
    </row>
    <row r="375" spans="1:6">
      <c r="A375" s="7" t="s">
        <v>39</v>
      </c>
      <c r="B375" t="str" cm="1">
        <f t="array" ref="B375">INDEX('CONSTRUCTION 7 Types'!A:A,COUNTIF(A$2:A375,A375))</f>
        <v>labels</v>
      </c>
      <c r="C375" t="s">
        <v>245</v>
      </c>
      <c r="D375" t="str">
        <f t="shared" ca="1" si="11"/>
        <v>AFC75A</v>
      </c>
      <c r="E375">
        <f>1</f>
        <v>1</v>
      </c>
      <c r="F375" t="str">
        <f t="shared" ca="1" si="10"/>
        <v>{\"featureType\":\"poi.services.ev_charging_station\",\"elementType\":\"labels\",\"stylers\":[{\"visibility\":\"on\"},{\"color\":\"#AFC75A\"},{\"weight\":1}]},</v>
      </c>
    </row>
    <row r="376" spans="1:6">
      <c r="A376" s="7" t="s">
        <v>40</v>
      </c>
      <c r="B376" t="str" cm="1">
        <f t="array" ref="B376">INDEX('CONSTRUCTION 7 Types'!A:A,COUNTIF(A$2:A376,A376))</f>
        <v>labels</v>
      </c>
      <c r="C376" t="s">
        <v>245</v>
      </c>
      <c r="D376" t="str">
        <f t="shared" ca="1" si="11"/>
        <v>2063AD</v>
      </c>
      <c r="E376">
        <f>1</f>
        <v>1</v>
      </c>
      <c r="F376" t="str">
        <f t="shared" ca="1" si="10"/>
        <v>{\"featureType\":\"poi.services.gas_station\",\"elementType\":\"labels\",\"stylers\":[{\"visibility\":\"on\"},{\"color\":\"#2063AD\"},{\"weight\":1}]},</v>
      </c>
    </row>
    <row r="377" spans="1:6">
      <c r="A377" s="7" t="s">
        <v>41</v>
      </c>
      <c r="B377" t="str" cm="1">
        <f t="array" ref="B377">INDEX('CONSTRUCTION 7 Types'!A:A,COUNTIF(A$2:A377,A377))</f>
        <v>labels</v>
      </c>
      <c r="C377" t="s">
        <v>245</v>
      </c>
      <c r="D377" t="str">
        <f t="shared" ca="1" si="11"/>
        <v>64B2C9</v>
      </c>
      <c r="E377">
        <f>1</f>
        <v>1</v>
      </c>
      <c r="F377" t="str">
        <f t="shared" ca="1" si="10"/>
        <v>{\"featureType\":\"poi.services.parking_lot\",\"elementType\":\"labels\",\"stylers\":[{\"visibility\":\"on\"},{\"color\":\"#64B2C9\"},{\"weight\":1}]},</v>
      </c>
    </row>
    <row r="378" spans="1:6">
      <c r="A378" s="7" t="s">
        <v>42</v>
      </c>
      <c r="B378" t="str" cm="1">
        <f t="array" ref="B378">INDEX('CONSTRUCTION 7 Types'!A:A,COUNTIF(A$2:A378,A378))</f>
        <v>labels</v>
      </c>
      <c r="C378" t="s">
        <v>245</v>
      </c>
      <c r="D378" t="str">
        <f t="shared" ca="1" si="11"/>
        <v>E76709</v>
      </c>
      <c r="E378">
        <f>1</f>
        <v>1</v>
      </c>
      <c r="F378" t="str">
        <f t="shared" ca="1" si="10"/>
        <v>{\"featureType\":\"poi.services.post_office\",\"elementType\":\"labels\",\"stylers\":[{\"visibility\":\"on\"},{\"color\":\"#E76709\"},{\"weight\":1}]},</v>
      </c>
    </row>
    <row r="379" spans="1:6">
      <c r="A379" s="7" t="s">
        <v>43</v>
      </c>
      <c r="B379" t="str" cm="1">
        <f t="array" ref="B379">INDEX('CONSTRUCTION 7 Types'!A:A,COUNTIF(A$2:A379,A379))</f>
        <v>labels</v>
      </c>
      <c r="C379" t="s">
        <v>245</v>
      </c>
      <c r="D379" t="str">
        <f t="shared" ca="1" si="11"/>
        <v>92D05C</v>
      </c>
      <c r="E379">
        <f>1</f>
        <v>1</v>
      </c>
      <c r="F379" t="str">
        <f t="shared" ca="1" si="10"/>
        <v>{\"featureType\":\"poi.services.rest_stop\",\"elementType\":\"labels\",\"stylers\":[{\"visibility\":\"on\"},{\"color\":\"#92D05C\"},{\"weight\":1}]},</v>
      </c>
    </row>
    <row r="380" spans="1:6">
      <c r="A380" s="7" t="s">
        <v>44</v>
      </c>
      <c r="B380" t="str" cm="1">
        <f t="array" ref="B380">INDEX('CONSTRUCTION 7 Types'!A:A,COUNTIF(A$2:A380,A380))</f>
        <v>labels</v>
      </c>
      <c r="C380" t="s">
        <v>245</v>
      </c>
      <c r="D380" t="str">
        <f t="shared" ca="1" si="11"/>
        <v>7487EF</v>
      </c>
      <c r="E380">
        <f>1</f>
        <v>1</v>
      </c>
      <c r="F380" t="str">
        <f t="shared" ca="1" si="10"/>
        <v>{\"featureType\":\"poi.services.restroom\",\"elementType\":\"labels\",\"stylers\":[{\"visibility\":\"on\"},{\"color\":\"#7487EF\"},{\"weight\":1}]},</v>
      </c>
    </row>
    <row r="381" spans="1:6">
      <c r="A381" s="7" t="s">
        <v>45</v>
      </c>
      <c r="B381" t="str" cm="1">
        <f t="array" ref="B381">INDEX('CONSTRUCTION 7 Types'!A:A,COUNTIF(A$2:A381,A381))</f>
        <v>labels</v>
      </c>
      <c r="C381" t="s">
        <v>245</v>
      </c>
      <c r="D381" t="str">
        <f t="shared" ca="1" si="11"/>
        <v>4FF34A</v>
      </c>
      <c r="E381">
        <f>1</f>
        <v>1</v>
      </c>
      <c r="F381" t="str">
        <f t="shared" ca="1" si="10"/>
        <v>{\"featureType\":\"poi.transit_poi\",\"elementType\":\"labels\",\"stylers\":[{\"visibility\":\"on\"},{\"color\":\"#4FF34A\"},{\"weight\":1}]},</v>
      </c>
    </row>
    <row r="382" spans="1:6">
      <c r="A382" s="7" t="s">
        <v>46</v>
      </c>
      <c r="B382" t="str" cm="1">
        <f t="array" ref="B382">INDEX('CONSTRUCTION 7 Types'!A:A,COUNTIF(A$2:A382,A382))</f>
        <v>labels</v>
      </c>
      <c r="C382" t="s">
        <v>245</v>
      </c>
      <c r="D382" t="str">
        <f t="shared" ca="1" si="11"/>
        <v>D178B9</v>
      </c>
      <c r="E382">
        <f>1</f>
        <v>1</v>
      </c>
      <c r="F382" t="str">
        <f t="shared" ca="1" si="10"/>
        <v>{\"featureType\":\"poi.transit_poi.airport\",\"elementType\":\"labels\",\"stylers\":[{\"visibility\":\"on\"},{\"color\":\"#D178B9\"},{\"weight\":1}]},</v>
      </c>
    </row>
    <row r="383" spans="1:6">
      <c r="A383" s="7" t="s">
        <v>47</v>
      </c>
      <c r="B383" t="str" cm="1">
        <f t="array" ref="B383">INDEX('CONSTRUCTION 7 Types'!A:A,COUNTIF(A$2:A383,A383))</f>
        <v>labels</v>
      </c>
      <c r="C383" t="s">
        <v>245</v>
      </c>
      <c r="D383" t="str">
        <f t="shared" ca="1" si="11"/>
        <v>E0C599</v>
      </c>
      <c r="E383">
        <f>1</f>
        <v>1</v>
      </c>
      <c r="F383" t="str">
        <f t="shared" ca="1" si="10"/>
        <v>{\"featureType\":\"poi.other_poi\",\"elementType\":\"labels\",\"stylers\":[{\"visibility\":\"on\"},{\"color\":\"#E0C599\"},{\"weight\":1}]},</v>
      </c>
    </row>
    <row r="384" spans="1:6">
      <c r="A384" s="7" t="s">
        <v>48</v>
      </c>
      <c r="B384" t="str" cm="1">
        <f t="array" ref="B384">INDEX('CONSTRUCTION 7 Types'!A:A,COUNTIF(A$2:A384,A384))</f>
        <v>labels</v>
      </c>
      <c r="C384" t="s">
        <v>245</v>
      </c>
      <c r="D384" t="str">
        <f t="shared" ca="1" si="11"/>
        <v>FFFEB4</v>
      </c>
      <c r="E384">
        <f>1</f>
        <v>1</v>
      </c>
      <c r="F384" t="str">
        <f t="shared" ca="1" si="10"/>
        <v>{\"featureType\":\"poi.other_poi.bridge\",\"elementType\":\"labels\",\"stylers\":[{\"visibility\":\"on\"},{\"color\":\"#FFFEB4\"},{\"weight\":1}]},</v>
      </c>
    </row>
    <row r="385" spans="1:6">
      <c r="A385" s="7" t="s">
        <v>49</v>
      </c>
      <c r="B385" t="str" cm="1">
        <f t="array" ref="B385">INDEX('CONSTRUCTION 7 Types'!A:A,COUNTIF(A$2:A385,A385))</f>
        <v>labels</v>
      </c>
      <c r="C385" t="s">
        <v>245</v>
      </c>
      <c r="D385" t="str">
        <f t="shared" ca="1" si="11"/>
        <v>90E89C</v>
      </c>
      <c r="E385">
        <f>1</f>
        <v>1</v>
      </c>
      <c r="F385" t="str">
        <f t="shared" ca="1" si="10"/>
        <v>{\"featureType\":\"poi.other_poi.cemetery\",\"elementType\":\"labels\",\"stylers\":[{\"visibility\":\"on\"},{\"color\":\"#90E89C\"},{\"weight\":1}]},</v>
      </c>
    </row>
    <row r="386" spans="1:6">
      <c r="A386" s="7" t="s">
        <v>50</v>
      </c>
      <c r="B386" t="str" cm="1">
        <f t="array" ref="B386">INDEX('CONSTRUCTION 7 Types'!A:A,COUNTIF(A$2:A386,A386))</f>
        <v>labels</v>
      </c>
      <c r="C386" t="s">
        <v>245</v>
      </c>
      <c r="D386" t="str">
        <f t="shared" ca="1" si="11"/>
        <v>67AC42</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{\"featureType\":\"poi.other_poi.government\",\"elementType\":\"labels\",\"stylers\":[{\"visibility\":\"on\"},{\"color\":\"#67AC42\"},{\"weight\":1}]},</v>
      </c>
    </row>
    <row r="387" spans="1:6">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4D66CB</v>
      </c>
      <c r="E387">
        <f>1</f>
        <v>1</v>
      </c>
      <c r="F387" t="str">
        <f t="shared" ca="1" si="12"/>
        <v>{\"featureType\":\"poi.other_poi.library\",\"elementType\":\"labels\",\"stylers\":[{\"visibility\":\"on\"},{\"color\":\"#4D66CB\"},{\"weight\":1}]},</v>
      </c>
    </row>
    <row r="388" spans="1:6">
      <c r="A388" s="7" t="s">
        <v>52</v>
      </c>
      <c r="B388" t="str" cm="1">
        <f t="array" ref="B388">INDEX('CONSTRUCTION 7 Types'!A:A,COUNTIF(A$2:A388,A388))</f>
        <v>labels</v>
      </c>
      <c r="C388" t="s">
        <v>245</v>
      </c>
      <c r="D388" t="str">
        <f t="shared" ca="1" si="13"/>
        <v>B4E213</v>
      </c>
      <c r="E388">
        <f>1</f>
        <v>1</v>
      </c>
      <c r="F388" t="str">
        <f t="shared" ca="1" si="12"/>
        <v>{\"featureType\":\"poi.other_poi.military\",\"elementType\":\"labels\",\"stylers\":[{\"visibility\":\"on\"},{\"color\":\"#B4E213\"},{\"weight\":1}]},</v>
      </c>
    </row>
    <row r="389" spans="1:6">
      <c r="A389" s="7" t="s">
        <v>53</v>
      </c>
      <c r="B389" t="str" cm="1">
        <f t="array" ref="B389">INDEX('CONSTRUCTION 7 Types'!A:A,COUNTIF(A$2:A389,A389))</f>
        <v>labels</v>
      </c>
      <c r="C389" t="s">
        <v>245</v>
      </c>
      <c r="D389" t="str">
        <f t="shared" ca="1" si="13"/>
        <v>E17D36</v>
      </c>
      <c r="E389">
        <f>1</f>
        <v>1</v>
      </c>
      <c r="F389" t="str">
        <f t="shared" ca="1" si="12"/>
        <v>{\"featureType\":\"poi.other_poi.temple\",\"elementType\":\"labels\",\"stylers\":[{\"visibility\":\"on\"},{\"color\":\"#E17D36\"},{\"weight\":1}]},</v>
      </c>
    </row>
    <row r="390" spans="1:6">
      <c r="A390" s="7" t="s">
        <v>54</v>
      </c>
      <c r="B390" t="str" cm="1">
        <f t="array" ref="B390">INDEX('CONSTRUCTION 7 Types'!A:A,COUNTIF(A$2:A390,A390))</f>
        <v>labels</v>
      </c>
      <c r="C390" t="s">
        <v>245</v>
      </c>
      <c r="D390" t="str">
        <f t="shared" ca="1" si="13"/>
        <v>2C794F</v>
      </c>
      <c r="E390">
        <f>1</f>
        <v>1</v>
      </c>
      <c r="F390" t="str">
        <f t="shared" ca="1" si="12"/>
        <v>{\"featureType\":\"poi.other_poi.school\",\"elementType\":\"labels\",\"stylers\":[{\"visibility\":\"on\"},{\"color\":\"#2C794F\"},{\"weight\":1}]},</v>
      </c>
    </row>
    <row r="391" spans="1:6">
      <c r="A391" s="7" t="s">
        <v>55</v>
      </c>
      <c r="B391" t="str" cm="1">
        <f t="array" ref="B391">INDEX('CONSTRUCTION 7 Types'!A:A,COUNTIF(A$2:A391,A391))</f>
        <v>labels</v>
      </c>
      <c r="C391" t="s">
        <v>245</v>
      </c>
      <c r="D391" t="str">
        <f t="shared" ca="1" si="13"/>
        <v>F4A0EE</v>
      </c>
      <c r="E391">
        <f>1</f>
        <v>1</v>
      </c>
      <c r="F391" t="str">
        <f t="shared" ca="1" si="12"/>
        <v>{\"featureType\":\"poi.other_poi.town_square\",\"elementType\":\"labels\",\"stylers\":[{\"visibility\":\"on\"},{\"color\":\"#F4A0EE\"},{\"weight\":1}]},</v>
      </c>
    </row>
    <row r="392" spans="1:6">
      <c r="A392" s="7" t="s">
        <v>56</v>
      </c>
      <c r="B392" t="str" cm="1">
        <f t="array" ref="B392">INDEX('CONSTRUCTION 7 Types'!A:A,COUNTIF(A$2:A392,A392))</f>
        <v>labels</v>
      </c>
      <c r="C392" t="s">
        <v>245</v>
      </c>
      <c r="D392" t="str">
        <f t="shared" ca="1" si="13"/>
        <v>7ABD8C</v>
      </c>
      <c r="E392">
        <f>1</f>
        <v>1</v>
      </c>
      <c r="F392" t="str">
        <f t="shared" ca="1" si="12"/>
        <v>{\"featureType\":\"administrative\",\"elementType\":\"labels\",\"stylers\":[{\"visibility\":\"on\"},{\"color\":\"#7ABD8C\"},{\"weight\":1}]},</v>
      </c>
    </row>
    <row r="393" spans="1:6">
      <c r="A393" s="7" t="s">
        <v>57</v>
      </c>
      <c r="B393" t="str" cm="1">
        <f t="array" ref="B393">INDEX('CONSTRUCTION 7 Types'!A:A,COUNTIF(A$2:A393,A393))</f>
        <v>labels</v>
      </c>
      <c r="C393" t="s">
        <v>245</v>
      </c>
      <c r="D393" t="str">
        <f t="shared" ca="1" si="13"/>
        <v>BE21E1</v>
      </c>
      <c r="E393">
        <f>1</f>
        <v>1</v>
      </c>
      <c r="F393" t="str">
        <f t="shared" ca="1" si="12"/>
        <v>{\"featureType\":\"administrative.country\",\"elementType\":\"labels\",\"stylers\":[{\"visibility\":\"on\"},{\"color\":\"#BE21E1\"},{\"weight\":1}]},</v>
      </c>
    </row>
    <row r="394" spans="1:6">
      <c r="A394" s="7" t="s">
        <v>58</v>
      </c>
      <c r="B394" t="str" cm="1">
        <f t="array" ref="B394">INDEX('CONSTRUCTION 7 Types'!A:A,COUNTIF(A$2:A394,A394))</f>
        <v>labels</v>
      </c>
      <c r="C394" t="s">
        <v>245</v>
      </c>
      <c r="D394" t="str">
        <f t="shared" ca="1" si="13"/>
        <v>F4F18D</v>
      </c>
      <c r="E394">
        <f>1</f>
        <v>1</v>
      </c>
      <c r="F394" t="str">
        <f t="shared" ca="1" si="12"/>
        <v>{\"featureType\":\"administrative.international_border\",\"elementType\":\"labels\",\"stylers\":[{\"visibility\":\"on\"},{\"color\":\"#F4F18D\"},{\"weight\":1}]},</v>
      </c>
    </row>
    <row r="395" spans="1:6">
      <c r="A395" s="7" t="s">
        <v>59</v>
      </c>
      <c r="B395" t="str" cm="1">
        <f t="array" ref="B395">INDEX('CONSTRUCTION 7 Types'!A:A,COUNTIF(A$2:A395,A395))</f>
        <v>labels</v>
      </c>
      <c r="C395" t="s">
        <v>245</v>
      </c>
      <c r="D395" t="str">
        <f t="shared" ca="1" si="13"/>
        <v>F7BC80</v>
      </c>
      <c r="E395">
        <f>1</f>
        <v>1</v>
      </c>
      <c r="F395" t="str">
        <f t="shared" ca="1" si="12"/>
        <v>{\"featureType\":\"administrative.reservation\",\"elementType\":\"labels\",\"stylers\":[{\"visibility\":\"on\"},{\"color\":\"#F7BC80\"},{\"weight\":1}]},</v>
      </c>
    </row>
    <row r="396" spans="1:6">
      <c r="A396" s="7" t="s">
        <v>60</v>
      </c>
      <c r="B396" t="str" cm="1">
        <f t="array" ref="B396">INDEX('CONSTRUCTION 7 Types'!A:A,COUNTIF(A$2:A396,A396))</f>
        <v>labels</v>
      </c>
      <c r="C396" t="s">
        <v>245</v>
      </c>
      <c r="D396" t="str">
        <f t="shared" ca="1" si="13"/>
        <v>4916A7</v>
      </c>
      <c r="E396">
        <f>1</f>
        <v>1</v>
      </c>
      <c r="F396" t="str">
        <f t="shared" ca="1" si="12"/>
        <v>{\"featureType\":\"administrative.top_level_admin\",\"elementType\":\"labels\",\"stylers\":[{\"visibility\":\"on\"},{\"color\":\"#4916A7\"},{\"weight\":1}]},</v>
      </c>
    </row>
    <row r="397" spans="1:6">
      <c r="A397" s="7" t="s">
        <v>61</v>
      </c>
      <c r="B397" t="str" cm="1">
        <f t="array" ref="B397">INDEX('CONSTRUCTION 7 Types'!A:A,COUNTIF(A$2:A397,A397))</f>
        <v>labels</v>
      </c>
      <c r="C397" t="s">
        <v>245</v>
      </c>
      <c r="D397" t="str">
        <f t="shared" ca="1" si="13"/>
        <v>002949</v>
      </c>
      <c r="E397">
        <f>1</f>
        <v>1</v>
      </c>
      <c r="F397" t="str">
        <f t="shared" ca="1" si="12"/>
        <v>{\"featureType\":\"administrative.base_city\",\"elementType\":\"labels\",\"stylers\":[{\"visibility\":\"on\"},{\"color\":\"#002949\"},{\"weight\":1}]},</v>
      </c>
    </row>
    <row r="398" spans="1:6">
      <c r="A398" s="7" t="s">
        <v>62</v>
      </c>
      <c r="B398" t="str" cm="1">
        <f t="array" ref="B398">INDEX('CONSTRUCTION 7 Types'!A:A,COUNTIF(A$2:A398,A398))</f>
        <v>labels</v>
      </c>
      <c r="C398" t="s">
        <v>245</v>
      </c>
      <c r="D398" t="str">
        <f t="shared" ca="1" si="13"/>
        <v>591AF1</v>
      </c>
      <c r="E398">
        <f>1</f>
        <v>1</v>
      </c>
      <c r="F398" t="str">
        <f t="shared" ca="1" si="12"/>
        <v>{\"featureType\":\"administrative.sublocality\",\"elementType\":\"labels\",\"stylers\":[{\"visibility\":\"on\"},{\"color\":\"#591AF1\"},{\"weight\":1}]},</v>
      </c>
    </row>
    <row r="399" spans="1:6">
      <c r="A399" s="7" t="s">
        <v>63</v>
      </c>
      <c r="B399" t="str" cm="1">
        <f t="array" ref="B399">INDEX('CONSTRUCTION 7 Types'!A:A,COUNTIF(A$2:A399,A399))</f>
        <v>labels</v>
      </c>
      <c r="C399" t="s">
        <v>245</v>
      </c>
      <c r="D399" t="str">
        <f t="shared" ca="1" si="13"/>
        <v>D8D67B</v>
      </c>
      <c r="E399">
        <f>1</f>
        <v>1</v>
      </c>
      <c r="F399" t="str">
        <f t="shared" ca="1" si="12"/>
        <v>{\"featureType\":\"administrative.neighborhood\",\"elementType\":\"labels\",\"stylers\":[{\"visibility\":\"on\"},{\"color\":\"#D8D67B\"},{\"weight\":1}]},</v>
      </c>
    </row>
    <row r="400" spans="1:6">
      <c r="A400" s="7" t="s">
        <v>64</v>
      </c>
      <c r="B400" t="str" cm="1">
        <f t="array" ref="B400">INDEX('CONSTRUCTION 7 Types'!A:A,COUNTIF(A$2:A400,A400))</f>
        <v>labels</v>
      </c>
      <c r="C400" t="s">
        <v>245</v>
      </c>
      <c r="D400" t="str">
        <f t="shared" ca="1" si="13"/>
        <v>FE975F</v>
      </c>
      <c r="E400">
        <f>1</f>
        <v>1</v>
      </c>
      <c r="F400" t="str">
        <f t="shared" ca="1" si="12"/>
        <v>{\"featureType\":\"administrative.parcel\",\"elementType\":\"labels\",\"stylers\":[{\"visibility\":\"on\"},{\"color\":\"#FE975F\"},{\"weight\":1}]},</v>
      </c>
    </row>
    <row r="401" spans="1:6">
      <c r="A401" s="7" t="s">
        <v>65</v>
      </c>
      <c r="B401" t="str" cm="1">
        <f t="array" ref="B401">INDEX('CONSTRUCTION 7 Types'!A:A,COUNTIF(A$2:A401,A401))</f>
        <v>labels</v>
      </c>
      <c r="C401" t="s">
        <v>245</v>
      </c>
      <c r="D401" t="str">
        <f t="shared" ca="1" si="13"/>
        <v>804947</v>
      </c>
      <c r="E401">
        <f>1</f>
        <v>1</v>
      </c>
      <c r="F401" t="str">
        <f t="shared" ca="1" si="12"/>
        <v>{\"featureType\":\"transportation\",\"elementType\":\"labels\",\"stylers\":[{\"visibility\":\"on\"},{\"color\":\"#804947\"},{\"weight\":1}]},</v>
      </c>
    </row>
    <row r="402" spans="1:6">
      <c r="A402" s="7" t="s">
        <v>66</v>
      </c>
      <c r="B402" t="str" cm="1">
        <f t="array" ref="B402">INDEX('CONSTRUCTION 7 Types'!A:A,COUNTIF(A$2:A402,A402))</f>
        <v>labels</v>
      </c>
      <c r="C402" t="s">
        <v>245</v>
      </c>
      <c r="D402" t="str">
        <f t="shared" ca="1" si="13"/>
        <v>BF21A6</v>
      </c>
      <c r="E402">
        <f>1</f>
        <v>1</v>
      </c>
      <c r="F402" t="str">
        <f t="shared" ca="1" si="12"/>
        <v>{\"featureType\":\"transportation.all_buildings\",\"elementType\":\"labels\",\"stylers\":[{\"visibility\":\"on\"},{\"color\":\"#BF21A6\"},{\"weight\":1}]},</v>
      </c>
    </row>
    <row r="403" spans="1:6">
      <c r="A403" s="7" t="s">
        <v>67</v>
      </c>
      <c r="B403" t="str" cm="1">
        <f t="array" ref="B403">INDEX('CONSTRUCTION 7 Types'!A:A,COUNTIF(A$2:A403,A403))</f>
        <v>labels</v>
      </c>
      <c r="C403" t="s">
        <v>245</v>
      </c>
      <c r="D403" t="str">
        <f t="shared" ca="1" si="13"/>
        <v>A752E1</v>
      </c>
      <c r="E403">
        <f>1</f>
        <v>1</v>
      </c>
      <c r="F403" t="str">
        <f t="shared" ca="1" si="12"/>
        <v>{\"featureType\":\"transportation.corridor\",\"elementType\":\"labels\",\"stylers\":[{\"visibility\":\"on\"},{\"color\":\"#A752E1\"},{\"weight\":1}]},</v>
      </c>
    </row>
    <row r="404" spans="1:6">
      <c r="A404" s="7" t="s">
        <v>68</v>
      </c>
      <c r="B404" t="str" cm="1">
        <f t="array" ref="B404">INDEX('CONSTRUCTION 7 Types'!A:A,COUNTIF(A$2:A404,A404))</f>
        <v>labels</v>
      </c>
      <c r="C404" t="s">
        <v>245</v>
      </c>
      <c r="D404" t="str">
        <f t="shared" ca="1" si="13"/>
        <v>689FF5</v>
      </c>
      <c r="E404">
        <f>1</f>
        <v>1</v>
      </c>
      <c r="F404" t="str">
        <f t="shared" ca="1" si="12"/>
        <v>{\"featureType\":\"transportation.road\",\"elementType\":\"labels\",\"stylers\":[{\"visibility\":\"on\"},{\"color\":\"#689FF5\"},{\"weight\":1}]},</v>
      </c>
    </row>
    <row r="405" spans="1:6">
      <c r="A405" s="7" t="s">
        <v>69</v>
      </c>
      <c r="B405" t="str" cm="1">
        <f t="array" ref="B405">INDEX('CONSTRUCTION 7 Types'!A:A,COUNTIF(A$2:A405,A405))</f>
        <v>labels</v>
      </c>
      <c r="C405" t="s">
        <v>245</v>
      </c>
      <c r="D405" t="str">
        <f t="shared" ca="1" si="13"/>
        <v>BE66A2</v>
      </c>
      <c r="E405">
        <f>1</f>
        <v>1</v>
      </c>
      <c r="F405" t="str">
        <f t="shared" ca="1" si="12"/>
        <v>{\"featureType\":\"transportation.road.non_traffic\",\"elementType\":\"labels\",\"stylers\":[{\"visibility\":\"on\"},{\"color\":\"#BE66A2\"},{\"weight\":1}]},</v>
      </c>
    </row>
    <row r="406" spans="1:6">
      <c r="A406" s="7" t="s">
        <v>70</v>
      </c>
      <c r="B406" t="str" cm="1">
        <f t="array" ref="B406">INDEX('CONSTRUCTION 7 Types'!A:A,COUNTIF(A$2:A406,A406))</f>
        <v>labels</v>
      </c>
      <c r="C406" t="s">
        <v>245</v>
      </c>
      <c r="D406" t="str">
        <f t="shared" ca="1" si="13"/>
        <v>E33B71</v>
      </c>
      <c r="E406">
        <f>1</f>
        <v>1</v>
      </c>
      <c r="F406" t="str">
        <f t="shared" ca="1" si="12"/>
        <v>{\"featureType\":\"transportation.road.non_traffic.pedestrian_mall\",\"elementType\":\"labels\",\"stylers\":[{\"visibility\":\"on\"},{\"color\":\"#E33B71\"},{\"weight\":1}]},</v>
      </c>
    </row>
    <row r="407" spans="1:6">
      <c r="A407" s="7" t="s">
        <v>71</v>
      </c>
      <c r="B407" t="str" cm="1">
        <f t="array" ref="B407">INDEX('CONSTRUCTION 7 Types'!A:A,COUNTIF(A$2:A407,A407))</f>
        <v>labels</v>
      </c>
      <c r="C407" t="s">
        <v>245</v>
      </c>
      <c r="D407" t="str">
        <f t="shared" ca="1" si="13"/>
        <v>82F7C6</v>
      </c>
      <c r="E407">
        <f>1</f>
        <v>1</v>
      </c>
      <c r="F407" t="str">
        <f t="shared" ca="1" si="12"/>
        <v>{\"featureType\":\"transportation.road.non_traffic.trail\",\"elementType\":\"labels\",\"stylers\":[{\"visibility\":\"on\"},{\"color\":\"#82F7C6\"},{\"weight\":1}]},</v>
      </c>
    </row>
    <row r="408" spans="1:6">
      <c r="A408" s="7" t="s">
        <v>72</v>
      </c>
      <c r="B408" t="str" cm="1">
        <f t="array" ref="B408">INDEX('CONSTRUCTION 7 Types'!A:A,COUNTIF(A$2:A408,A408))</f>
        <v>labels</v>
      </c>
      <c r="C408" t="s">
        <v>245</v>
      </c>
      <c r="D408" t="str">
        <f t="shared" ca="1" si="13"/>
        <v>2DBDD0</v>
      </c>
      <c r="E408">
        <f>1</f>
        <v>1</v>
      </c>
      <c r="F408" t="str">
        <f t="shared" ca="1" si="12"/>
        <v>{\"featureType\":\"transportation.road.parking_aisle\",\"elementType\":\"labels\",\"stylers\":[{\"visibility\":\"on\"},{\"color\":\"#2DBDD0\"},{\"weight\":1}]},</v>
      </c>
    </row>
    <row r="409" spans="1:6">
      <c r="A409" s="7" t="s">
        <v>73</v>
      </c>
      <c r="B409" t="str" cm="1">
        <f t="array" ref="B409">INDEX('CONSTRUCTION 7 Types'!A:A,COUNTIF(A$2:A409,A409))</f>
        <v>labels</v>
      </c>
      <c r="C409" t="s">
        <v>245</v>
      </c>
      <c r="D409" t="str">
        <f t="shared" ca="1" si="13"/>
        <v>2A3A0D</v>
      </c>
      <c r="E409">
        <f>1</f>
        <v>1</v>
      </c>
      <c r="F409" t="str">
        <f t="shared" ca="1" si="12"/>
        <v>{\"featureType\":\"transportation.road.road_shield\",\"elementType\":\"labels\",\"stylers\":[{\"visibility\":\"on\"},{\"color\":\"#2A3A0D\"},{\"weight\":1}]},</v>
      </c>
    </row>
    <row r="410" spans="1:6">
      <c r="A410" s="7" t="s">
        <v>74</v>
      </c>
      <c r="B410" t="str" cm="1">
        <f t="array" ref="B410">INDEX('CONSTRUCTION 7 Types'!A:A,COUNTIF(A$2:A410,A410))</f>
        <v>labels</v>
      </c>
      <c r="C410" t="s">
        <v>245</v>
      </c>
      <c r="D410" t="str">
        <f t="shared" ca="1" si="13"/>
        <v>813C16</v>
      </c>
      <c r="E410">
        <f>1</f>
        <v>1</v>
      </c>
      <c r="F410" t="str">
        <f t="shared" ca="1" si="12"/>
        <v>{\"featureType\":\"transportation.road.normal_segment\",\"elementType\":\"labels\",\"stylers\":[{\"visibility\":\"on\"},{\"color\":\"#813C16\"},{\"weight\":1}]},</v>
      </c>
    </row>
    <row r="411" spans="1:6">
      <c r="A411" s="7" t="s">
        <v>75</v>
      </c>
      <c r="B411" t="str" cm="1">
        <f t="array" ref="B411">INDEX('CONSTRUCTION 7 Types'!A:A,COUNTIF(A$2:A411,A411))</f>
        <v>labels</v>
      </c>
      <c r="C411" t="s">
        <v>245</v>
      </c>
      <c r="D411" t="str">
        <f t="shared" ca="1" si="13"/>
        <v>852726</v>
      </c>
      <c r="E411">
        <f>1</f>
        <v>1</v>
      </c>
      <c r="F411" t="str">
        <f t="shared" ca="1" si="12"/>
        <v>{\"featureType\":\"transportation.road.normal_segment.arterial\",\"elementType\":\"labels\",\"stylers\":[{\"visibility\":\"on\"},{\"color\":\"#852726\"},{\"weight\":1}]},</v>
      </c>
    </row>
    <row r="412" spans="1:6">
      <c r="A412" s="7" t="s">
        <v>76</v>
      </c>
      <c r="B412" t="str" cm="1">
        <f t="array" ref="B412">INDEX('CONSTRUCTION 7 Types'!A:A,COUNTIF(A$2:A412,A412))</f>
        <v>labels</v>
      </c>
      <c r="C412" t="s">
        <v>245</v>
      </c>
      <c r="D412" t="str">
        <f t="shared" ca="1" si="13"/>
        <v>25614C</v>
      </c>
      <c r="E412">
        <f>1</f>
        <v>1</v>
      </c>
      <c r="F412" t="str">
        <f t="shared" ca="1" si="12"/>
        <v>{\"featureType\":\"transportation.road.normal_segment.high_priority\",\"elementType\":\"labels\",\"stylers\":[{\"visibility\":\"on\"},{\"color\":\"#25614C\"},{\"weight\":1}]},</v>
      </c>
    </row>
    <row r="413" spans="1:6">
      <c r="A413" s="7" t="s">
        <v>77</v>
      </c>
      <c r="B413" t="str" cm="1">
        <f t="array" ref="B413">INDEX('CONSTRUCTION 7 Types'!A:A,COUNTIF(A$2:A413,A413))</f>
        <v>labels</v>
      </c>
      <c r="C413" t="s">
        <v>245</v>
      </c>
      <c r="D413" t="str">
        <f t="shared" ca="1" si="13"/>
        <v>3C6ECC</v>
      </c>
      <c r="E413">
        <f>1</f>
        <v>1</v>
      </c>
      <c r="F413" t="str">
        <f t="shared" ca="1" si="12"/>
        <v>{\"featureType\":\"transportation.road.normal_segment.local_or_overpass\",\"elementType\":\"labels\",\"stylers\":[{\"visibility\":\"on\"},{\"color\":\"#3C6ECC\"},{\"weight\":1}]},</v>
      </c>
    </row>
    <row r="414" spans="1:6">
      <c r="A414" s="7" t="s">
        <v>78</v>
      </c>
      <c r="B414" t="str" cm="1">
        <f t="array" ref="B414">INDEX('CONSTRUCTION 7 Types'!A:A,COUNTIF(A$2:A414,A414))</f>
        <v>labels</v>
      </c>
      <c r="C414" t="s">
        <v>245</v>
      </c>
      <c r="D414" t="str">
        <f t="shared" ca="1" si="13"/>
        <v>616EDB</v>
      </c>
      <c r="E414">
        <f>1</f>
        <v>1</v>
      </c>
      <c r="F414" t="str">
        <f t="shared" ca="1" si="12"/>
        <v>{\"featureType\":\"transportation.road.normal_segment.terminal\",\"elementType\":\"labels\",\"stylers\":[{\"visibility\":\"on\"},{\"color\":\"#616EDB\"},{\"weight\":1}]},</v>
      </c>
    </row>
    <row r="415" spans="1:6">
      <c r="A415" s="7" t="s">
        <v>79</v>
      </c>
      <c r="B415" t="str" cm="1">
        <f t="array" ref="B415">INDEX('CONSTRUCTION 7 Types'!A:A,COUNTIF(A$2:A415,A415))</f>
        <v>labels</v>
      </c>
      <c r="C415" t="s">
        <v>245</v>
      </c>
      <c r="D415" t="str">
        <f t="shared" ca="1" si="13"/>
        <v>322D1C</v>
      </c>
      <c r="E415">
        <f>1</f>
        <v>1</v>
      </c>
      <c r="F415" t="str">
        <f t="shared" ca="1" si="12"/>
        <v>{\"featureType\":\"transportation.rail\",\"elementType\":\"labels\",\"stylers\":[{\"visibility\":\"on\"},{\"color\":\"#322D1C\"},{\"weight\":1}]},</v>
      </c>
    </row>
    <row r="416" spans="1:6">
      <c r="A416" s="7" t="s">
        <v>80</v>
      </c>
      <c r="B416" t="str" cm="1">
        <f t="array" ref="B416">INDEX('CONSTRUCTION 7 Types'!A:A,COUNTIF(A$2:A416,A416))</f>
        <v>labels</v>
      </c>
      <c r="C416" t="s">
        <v>245</v>
      </c>
      <c r="D416" t="str">
        <f t="shared" ca="1" si="13"/>
        <v>86CF29</v>
      </c>
      <c r="E416">
        <f>1</f>
        <v>1</v>
      </c>
      <c r="F416" t="str">
        <f t="shared" ca="1" si="12"/>
        <v>{\"featureType\":\"transportation.transit_station_or_entrance\",\"elementType\":\"labels\",\"stylers\":[{\"visibility\":\"on\"},{\"color\":\"#86CF29\"},{\"weight\":1}]},</v>
      </c>
    </row>
    <row r="417" spans="1:6">
      <c r="A417" s="7" t="s">
        <v>81</v>
      </c>
      <c r="B417" t="str" cm="1">
        <f t="array" ref="B417">INDEX('CONSTRUCTION 7 Types'!A:A,COUNTIF(A$2:A417,A417))</f>
        <v>labels</v>
      </c>
      <c r="C417" t="s">
        <v>245</v>
      </c>
      <c r="D417" t="str">
        <f t="shared" ca="1" si="13"/>
        <v>325019</v>
      </c>
      <c r="E417">
        <f>1</f>
        <v>1</v>
      </c>
      <c r="F417" t="str">
        <f t="shared" ca="1" si="12"/>
        <v>{\"featureType\":\"transportation.transit_station_or_entrance.bicycle_sharing_location\",\"elementType\":\"labels\",\"stylers\":[{\"visibility\":\"on\"},{\"color\":\"#325019\"},{\"weight\":1}]},</v>
      </c>
    </row>
    <row r="418" spans="1:6">
      <c r="A418" s="7" t="s">
        <v>82</v>
      </c>
      <c r="B418" t="str" cm="1">
        <f t="array" ref="B418">INDEX('CONSTRUCTION 7 Types'!A:A,COUNTIF(A$2:A418,A418))</f>
        <v>labels</v>
      </c>
      <c r="C418" t="s">
        <v>245</v>
      </c>
      <c r="D418" t="str">
        <f t="shared" ca="1" si="13"/>
        <v>15001C</v>
      </c>
      <c r="E418">
        <f>1</f>
        <v>1</v>
      </c>
      <c r="F418" t="str">
        <f t="shared" ca="1" si="12"/>
        <v>{\"featureType\":\"transportation.transit_station_or_entrance.bus_station\",\"elementType\":\"labels\",\"stylers\":[{\"visibility\":\"on\"},{\"color\":\"#15001C\"},{\"weight\":1}]},</v>
      </c>
    </row>
    <row r="419" spans="1:6">
      <c r="A419" s="7" t="s">
        <v>83</v>
      </c>
      <c r="B419" t="str" cm="1">
        <f t="array" ref="B419">INDEX('CONSTRUCTION 7 Types'!A:A,COUNTIF(A$2:A419,A419))</f>
        <v>labels</v>
      </c>
      <c r="C419" t="s">
        <v>245</v>
      </c>
      <c r="D419" t="str">
        <f t="shared" ca="1" si="13"/>
        <v>5F4028</v>
      </c>
      <c r="E419">
        <f>1</f>
        <v>1</v>
      </c>
      <c r="F419" t="str">
        <f t="shared" ca="1" si="12"/>
        <v>{\"featureType\":\"transportation.transit_station_or_entrance.ferry_terminal\",\"elementType\":\"labels\",\"stylers\":[{\"visibility\":\"on\"},{\"color\":\"#5F4028\"},{\"weight\":1}]},</v>
      </c>
    </row>
    <row r="420" spans="1:6">
      <c r="A420" s="7" t="s">
        <v>84</v>
      </c>
      <c r="B420" t="str" cm="1">
        <f t="array" ref="B420">INDEX('CONSTRUCTION 7 Types'!A:A,COUNTIF(A$2:A420,A420))</f>
        <v>labels</v>
      </c>
      <c r="C420" t="s">
        <v>245</v>
      </c>
      <c r="D420" t="str">
        <f t="shared" ca="1" si="13"/>
        <v>400D4C</v>
      </c>
      <c r="E420">
        <f>1</f>
        <v>1</v>
      </c>
      <c r="F420" t="str">
        <f t="shared" ca="1" si="12"/>
        <v>{\"featureType\":\"transportation.transit_station_or_entrance.funicular_station\",\"elementType\":\"labels\",\"stylers\":[{\"visibility\":\"on\"},{\"color\":\"#400D4C\"},{\"weight\":1}]},</v>
      </c>
    </row>
    <row r="421" spans="1:6">
      <c r="A421" s="7" t="s">
        <v>85</v>
      </c>
      <c r="B421" t="str" cm="1">
        <f t="array" ref="B421">INDEX('CONSTRUCTION 7 Types'!A:A,COUNTIF(A$2:A421,A421))</f>
        <v>labels</v>
      </c>
      <c r="C421" t="s">
        <v>245</v>
      </c>
      <c r="D421" t="str">
        <f t="shared" ca="1" si="13"/>
        <v>6AAD19</v>
      </c>
      <c r="E421">
        <f>1</f>
        <v>1</v>
      </c>
      <c r="F421" t="str">
        <f t="shared" ca="1" si="12"/>
        <v>{\"featureType\":\"transportation.transit_station_or_entrance.gondola_station\",\"elementType\":\"labels\",\"stylers\":[{\"visibility\":\"on\"},{\"color\":\"#6AAD19\"},{\"weight\":1}]},</v>
      </c>
    </row>
    <row r="422" spans="1:6">
      <c r="A422" s="7" t="s">
        <v>86</v>
      </c>
      <c r="B422" t="str" cm="1">
        <f t="array" ref="B422">INDEX('CONSTRUCTION 7 Types'!A:A,COUNTIF(A$2:A422,A422))</f>
        <v>labels</v>
      </c>
      <c r="C422" t="s">
        <v>245</v>
      </c>
      <c r="D422" t="str">
        <f t="shared" ca="1" si="13"/>
        <v>9B3BC7</v>
      </c>
      <c r="E422">
        <f>1</f>
        <v>1</v>
      </c>
      <c r="F422" t="str">
        <f t="shared" ca="1" si="12"/>
        <v>{\"featureType\":\"transportation.transit_station_or_entrance.monorail_station\",\"elementType\":\"labels\",\"stylers\":[{\"visibility\":\"on\"},{\"color\":\"#9B3BC7\"},{\"weight\":1}]},</v>
      </c>
    </row>
    <row r="423" spans="1:6">
      <c r="A423" s="7" t="s">
        <v>87</v>
      </c>
      <c r="B423" t="str" cm="1">
        <f t="array" ref="B423">INDEX('CONSTRUCTION 7 Types'!A:A,COUNTIF(A$2:A423,A423))</f>
        <v>labels</v>
      </c>
      <c r="C423" t="s">
        <v>245</v>
      </c>
      <c r="D423" t="str">
        <f t="shared" ca="1" si="13"/>
        <v>0BCAB1</v>
      </c>
      <c r="E423">
        <f>1</f>
        <v>1</v>
      </c>
      <c r="F423" t="str">
        <f t="shared" ca="1" si="12"/>
        <v>{\"featureType\":\"transportation.transit_station_or_entrance.rail_station\",\"elementType\":\"labels\",\"stylers\":[{\"visibility\":\"on\"},{\"color\":\"#0BCAB1\"},{\"weight\":1}]},</v>
      </c>
    </row>
    <row r="424" spans="1:6">
      <c r="A424" s="7" t="s">
        <v>88</v>
      </c>
      <c r="B424" t="str" cm="1">
        <f t="array" ref="B424">INDEX('CONSTRUCTION 7 Types'!A:A,COUNTIF(A$2:A424,A424))</f>
        <v>labels</v>
      </c>
      <c r="C424" t="s">
        <v>245</v>
      </c>
      <c r="D424" t="str">
        <f t="shared" ca="1" si="13"/>
        <v>2D17BC</v>
      </c>
      <c r="E424">
        <f>1</f>
        <v>1</v>
      </c>
      <c r="F424" t="str">
        <f t="shared" ca="1" si="12"/>
        <v>{\"featureType\":\"transportation.transit_station_or_entrance.rail_station.subway_station\",\"elementType\":\"labels\",\"stylers\":[{\"visibility\":\"on\"},{\"color\":\"#2D17BC\"},{\"weight\":1}]},</v>
      </c>
    </row>
    <row r="425" spans="1:6">
      <c r="A425" s="7" t="s">
        <v>89</v>
      </c>
      <c r="B425" t="str" cm="1">
        <f t="array" ref="B425">INDEX('CONSTRUCTION 7 Types'!A:A,COUNTIF(A$2:A425,A425))</f>
        <v>labels</v>
      </c>
      <c r="C425" t="s">
        <v>245</v>
      </c>
      <c r="D425" t="str">
        <f t="shared" ca="1" si="13"/>
        <v>807CD8</v>
      </c>
      <c r="E425">
        <f>1</f>
        <v>1</v>
      </c>
      <c r="F425" t="str">
        <f t="shared" ca="1" si="12"/>
        <v>{\"featureType\":\"transportation.transit_station_or_entrance.rail_station.tram_station\",\"elementType\":\"labels\",\"stylers\":[{\"visibility\":\"on\"},{\"color\":\"#807CD8\"},{\"weight\":1}]},</v>
      </c>
    </row>
    <row r="426" spans="1:6">
      <c r="A426" s="7" t="s">
        <v>90</v>
      </c>
      <c r="B426" t="str" cm="1">
        <f t="array" ref="B426">INDEX('CONSTRUCTION 7 Types'!A:A,COUNTIF(A$2:A426,A426))</f>
        <v>labels</v>
      </c>
      <c r="C426" t="s">
        <v>245</v>
      </c>
      <c r="D426" t="str">
        <f t="shared" ca="1" si="13"/>
        <v>55F4F3</v>
      </c>
      <c r="E426">
        <f>1</f>
        <v>1</v>
      </c>
      <c r="F426" t="str">
        <f t="shared" ca="1" si="12"/>
        <v>{\"featureType\":\"transportation.built_up_area\",\"elementType\":\"labels\",\"stylers\":[{\"visibility\":\"on\"},{\"color\":\"#55F4F3\"},{\"weight\":1}]},</v>
      </c>
    </row>
    <row r="427" spans="1:6">
      <c r="A427" s="7" t="s">
        <v>91</v>
      </c>
      <c r="B427" t="str" cm="1">
        <f t="array" ref="B427">INDEX('CONSTRUCTION 7 Types'!A:A,COUNTIF(A$2:A427,A427))</f>
        <v>labels</v>
      </c>
      <c r="C427" t="s">
        <v>245</v>
      </c>
      <c r="D427" t="str">
        <f t="shared" ca="1" si="13"/>
        <v>D36D4B</v>
      </c>
      <c r="E427">
        <f>1</f>
        <v>1</v>
      </c>
      <c r="F427" t="str">
        <f t="shared" ca="1" si="12"/>
        <v>{\"featureType\":\"land\",\"elementType\":\"labels\",\"stylers\":[{\"visibility\":\"on\"},{\"color\":\"#D36D4B\"},{\"weight\":1}]},</v>
      </c>
    </row>
    <row r="428" spans="1:6">
      <c r="A428" s="7" t="s">
        <v>92</v>
      </c>
      <c r="B428" t="str" cm="1">
        <f t="array" ref="B428">INDEX('CONSTRUCTION 7 Types'!A:A,COUNTIF(A$2:A428,A428))</f>
        <v>labels</v>
      </c>
      <c r="C428" t="s">
        <v>245</v>
      </c>
      <c r="D428" t="str">
        <f t="shared" ca="1" si="13"/>
        <v>F7DF71</v>
      </c>
      <c r="E428">
        <f>1</f>
        <v>1</v>
      </c>
      <c r="F428" t="str">
        <f t="shared" ca="1" si="12"/>
        <v>{\"featureType\":\"land.continent\",\"elementType\":\"labels\",\"stylers\":[{\"visibility\":\"on\"},{\"color\":\"#F7DF71\"},{\"weight\":1}]},</v>
      </c>
    </row>
    <row r="429" spans="1:6">
      <c r="A429" s="7" t="s">
        <v>93</v>
      </c>
      <c r="B429" t="str" cm="1">
        <f t="array" ref="B429">INDEX('CONSTRUCTION 7 Types'!A:A,COUNTIF(A$2:A429,A429))</f>
        <v>labels</v>
      </c>
      <c r="C429" t="s">
        <v>245</v>
      </c>
      <c r="D429" t="str">
        <f t="shared" ca="1" si="13"/>
        <v>C26B07</v>
      </c>
      <c r="E429">
        <f>1</f>
        <v>1</v>
      </c>
      <c r="F429" t="str">
        <f t="shared" ca="1" si="12"/>
        <v>{\"featureType\":\"land.archipelago\",\"elementType\":\"labels\",\"stylers\":[{\"visibility\":\"on\"},{\"color\":\"#C26B07\"},{\"weight\":1}]},</v>
      </c>
    </row>
    <row r="430" spans="1:6">
      <c r="A430" s="7" t="s">
        <v>94</v>
      </c>
      <c r="B430" t="str" cm="1">
        <f t="array" ref="B430">INDEX('CONSTRUCTION 7 Types'!A:A,COUNTIF(A$2:A430,A430))</f>
        <v>labels</v>
      </c>
      <c r="C430" t="s">
        <v>245</v>
      </c>
      <c r="D430" t="str">
        <f t="shared" ca="1" si="13"/>
        <v>04FBD0</v>
      </c>
      <c r="E430">
        <f>1</f>
        <v>1</v>
      </c>
      <c r="F430" t="str">
        <f t="shared" ca="1" si="12"/>
        <v>{\"featureType\":\"land.island\",\"elementType\":\"labels\",\"stylers\":[{\"visibility\":\"on\"},{\"color\":\"#04FBD0\"},{\"weight\":1}]},</v>
      </c>
    </row>
    <row r="431" spans="1:6">
      <c r="A431" s="7" t="s">
        <v>95</v>
      </c>
      <c r="B431" t="str" cm="1">
        <f t="array" ref="B431">INDEX('CONSTRUCTION 7 Types'!A:A,COUNTIF(A$2:A431,A431))</f>
        <v>labels</v>
      </c>
      <c r="C431" t="s">
        <v>245</v>
      </c>
      <c r="D431" t="str">
        <f t="shared" ca="1" si="13"/>
        <v>1E64D8</v>
      </c>
      <c r="E431">
        <f>1</f>
        <v>1</v>
      </c>
      <c r="F431" t="str">
        <f t="shared" ca="1" si="12"/>
        <v>{\"featureType\":\"land.land_cover\",\"elementType\":\"labels\",\"stylers\":[{\"visibility\":\"on\"},{\"color\":\"#1E64D8\"},{\"weight\":1}]},</v>
      </c>
    </row>
    <row r="432" spans="1:6">
      <c r="A432" s="7" t="s">
        <v>96</v>
      </c>
      <c r="B432" t="str" cm="1">
        <f t="array" ref="B432">INDEX('CONSTRUCTION 7 Types'!A:A,COUNTIF(A$2:A432,A432))</f>
        <v>labels</v>
      </c>
      <c r="C432" t="s">
        <v>245</v>
      </c>
      <c r="D432" t="str">
        <f t="shared" ca="1" si="13"/>
        <v>4007C2</v>
      </c>
      <c r="E432">
        <f>1</f>
        <v>1</v>
      </c>
      <c r="F432" t="str">
        <f t="shared" ca="1" si="12"/>
        <v>{\"featureType\":\"land.land_cover.landsat_vegetation\",\"elementType\":\"labels\",\"stylers\":[{\"visibility\":\"on\"},{\"color\":\"#4007C2\"},{\"weight\":1}]},</v>
      </c>
    </row>
    <row r="433" spans="1:6">
      <c r="A433" s="7" t="s">
        <v>97</v>
      </c>
      <c r="B433" t="str" cm="1">
        <f t="array" ref="B433">INDEX('CONSTRUCTION 7 Types'!A:A,COUNTIF(A$2:A433,A433))</f>
        <v>labels</v>
      </c>
      <c r="C433" t="s">
        <v>245</v>
      </c>
      <c r="D433" t="str">
        <f t="shared" ca="1" si="13"/>
        <v>E9D0E0</v>
      </c>
      <c r="E433">
        <f>1</f>
        <v>1</v>
      </c>
      <c r="F433" t="str">
        <f t="shared" ca="1" si="12"/>
        <v>{\"featureType\":\"land.land_cover.landsat_vegetation.mixed_crops\",\"elementType\":\"labels\",\"stylers\":[{\"visibility\":\"on\"},{\"color\":\"#E9D0E0\"},{\"weight\":1}]},</v>
      </c>
    </row>
    <row r="434" spans="1:6">
      <c r="A434" s="7" t="s">
        <v>98</v>
      </c>
      <c r="B434" t="str" cm="1">
        <f t="array" ref="B434">INDEX('CONSTRUCTION 7 Types'!A:A,COUNTIF(A$2:A434,A434))</f>
        <v>labels</v>
      </c>
      <c r="C434" t="s">
        <v>245</v>
      </c>
      <c r="D434" t="str">
        <f t="shared" ca="1" si="13"/>
        <v>4B4C1E</v>
      </c>
      <c r="E434">
        <f>1</f>
        <v>1</v>
      </c>
      <c r="F434" t="str">
        <f t="shared" ca="1" si="12"/>
        <v>{\"featureType\":\"land.land_cover.landsat_vegetation.dry_crops\",\"elementType\":\"labels\",\"stylers\":[{\"visibility\":\"on\"},{\"color\":\"#4B4C1E\"},{\"weight\":1}]},</v>
      </c>
    </row>
    <row r="435" spans="1:6">
      <c r="A435" s="7" t="s">
        <v>99</v>
      </c>
      <c r="B435" t="str" cm="1">
        <f t="array" ref="B435">INDEX('CONSTRUCTION 7 Types'!A:A,COUNTIF(A$2:A435,A435))</f>
        <v>labels</v>
      </c>
      <c r="C435" t="s">
        <v>245</v>
      </c>
      <c r="D435" t="str">
        <f t="shared" ca="1" si="13"/>
        <v>6034E7</v>
      </c>
      <c r="E435">
        <f>1</f>
        <v>1</v>
      </c>
      <c r="F435" t="str">
        <f t="shared" ca="1" si="12"/>
        <v>{\"featureType\":\"land.land_cover.landsat_vegetation.mixed_forest\",\"elementType\":\"labels\",\"stylers\":[{\"visibility\":\"on\"},{\"color\":\"#6034E7\"},{\"weight\":1}]},</v>
      </c>
    </row>
    <row r="436" spans="1:6">
      <c r="A436" s="7" t="s">
        <v>100</v>
      </c>
      <c r="B436" t="str" cm="1">
        <f t="array" ref="B436">INDEX('CONSTRUCTION 7 Types'!A:A,COUNTIF(A$2:A436,A436))</f>
        <v>labels</v>
      </c>
      <c r="C436" t="s">
        <v>245</v>
      </c>
      <c r="D436" t="str">
        <f t="shared" ca="1" si="13"/>
        <v>9FF07D</v>
      </c>
      <c r="E436">
        <f>1</f>
        <v>1</v>
      </c>
      <c r="F436" t="str">
        <f t="shared" ca="1" si="12"/>
        <v>{\"featureType\":\"land.land_cover.landsat_vegetation.ice\",\"elementType\":\"labels\",\"stylers\":[{\"visibility\":\"on\"},{\"color\":\"#9FF07D\"},{\"weight\":1}]},</v>
      </c>
    </row>
    <row r="437" spans="1:6">
      <c r="A437" s="7" t="s">
        <v>101</v>
      </c>
      <c r="B437" t="str" cm="1">
        <f t="array" ref="B437">INDEX('CONSTRUCTION 7 Types'!A:A,COUNTIF(A$2:A437,A437))</f>
        <v>labels</v>
      </c>
      <c r="C437" t="s">
        <v>245</v>
      </c>
      <c r="D437" t="str">
        <f t="shared" ca="1" si="13"/>
        <v>40C9A9</v>
      </c>
      <c r="E437">
        <f>1</f>
        <v>1</v>
      </c>
      <c r="F437" t="str">
        <f t="shared" ca="1" si="12"/>
        <v>{\"featureType\":\"land.land_cover.landsat_vegetation.sand\",\"elementType\":\"labels\",\"stylers\":[{\"visibility\":\"on\"},{\"color\":\"#40C9A9\"},{\"weight\":1}]},</v>
      </c>
    </row>
    <row r="438" spans="1:6">
      <c r="A438" s="7" t="s">
        <v>102</v>
      </c>
      <c r="B438" t="str" cm="1">
        <f t="array" ref="B438">INDEX('CONSTRUCTION 7 Types'!A:A,COUNTIF(A$2:A438,A438))</f>
        <v>labels</v>
      </c>
      <c r="C438" t="s">
        <v>245</v>
      </c>
      <c r="D438" t="str">
        <f t="shared" ca="1" si="13"/>
        <v>828F61</v>
      </c>
      <c r="E438">
        <f>1</f>
        <v>1</v>
      </c>
      <c r="F438" t="str">
        <f t="shared" ca="1" si="12"/>
        <v>{\"featureType\":\"land.land_cover.landsat_vegetation.shrub\",\"elementType\":\"labels\",\"stylers\":[{\"visibility\":\"on\"},{\"color\":\"#828F61\"},{\"weight\":1}]},</v>
      </c>
    </row>
    <row r="439" spans="1:6">
      <c r="A439" s="7" t="s">
        <v>103</v>
      </c>
      <c r="B439" t="str" cm="1">
        <f t="array" ref="B439">INDEX('CONSTRUCTION 7 Types'!A:A,COUNTIF(A$2:A439,A439))</f>
        <v>labels</v>
      </c>
      <c r="C439" t="s">
        <v>245</v>
      </c>
      <c r="D439" t="str">
        <f t="shared" ca="1" si="13"/>
        <v>3ABF1A</v>
      </c>
      <c r="E439">
        <f>1</f>
        <v>1</v>
      </c>
      <c r="F439" t="str">
        <f t="shared" ca="1" si="12"/>
        <v>{\"featureType\":\"land.land_cover.landsat_vegetation.tundra\",\"elementType\":\"labels\",\"stylers\":[{\"visibility\":\"on\"},{\"color\":\"#3ABF1A\"},{\"weight\":1}]},</v>
      </c>
    </row>
    <row r="440" spans="1:6">
      <c r="A440" s="7" t="s">
        <v>104</v>
      </c>
      <c r="B440" t="str" cm="1">
        <f t="array" ref="B440">INDEX('CONSTRUCTION 7 Types'!A:A,COUNTIF(A$2:A440,A440))</f>
        <v>labels</v>
      </c>
      <c r="C440" t="s">
        <v>245</v>
      </c>
      <c r="D440" t="str">
        <f t="shared" ca="1" si="13"/>
        <v>BBC2B5</v>
      </c>
      <c r="E440">
        <f>1</f>
        <v>1</v>
      </c>
      <c r="F440" t="str">
        <f t="shared" ca="1" si="12"/>
        <v>{\"featureType\":\"land.water\",\"elementType\":\"labels\",\"stylers\":[{\"visibility\":\"on\"},{\"color\":\"#BBC2B5\"},{\"weight\":1}]},</v>
      </c>
    </row>
    <row r="441" spans="1:6">
      <c r="A441" s="7" t="s">
        <v>105</v>
      </c>
      <c r="B441" t="str" cm="1">
        <f t="array" ref="B441">INDEX('CONSTRUCTION 7 Types'!A:A,COUNTIF(A$2:A441,A441))</f>
        <v>labels</v>
      </c>
      <c r="C441" t="s">
        <v>245</v>
      </c>
      <c r="D441" t="str">
        <f t="shared" ca="1" si="13"/>
        <v>3FCF01</v>
      </c>
      <c r="E441">
        <f>1</f>
        <v>1</v>
      </c>
      <c r="F441" t="str">
        <f t="shared" ca="1" si="12"/>
        <v>{\"featureType\":\"land.water.ocean\",\"elementType\":\"labels\",\"stylers\":[{\"visibility\":\"on\"},{\"color\":\"#3FCF01\"},{\"weight\":1}]},</v>
      </c>
    </row>
    <row r="442" spans="1:6">
      <c r="A442" s="7" t="s">
        <v>106</v>
      </c>
      <c r="B442" t="str" cm="1">
        <f t="array" ref="B442">INDEX('CONSTRUCTION 7 Types'!A:A,COUNTIF(A$2:A442,A442))</f>
        <v>labels</v>
      </c>
      <c r="C442" t="s">
        <v>245</v>
      </c>
      <c r="D442" t="str">
        <f t="shared" ca="1" si="13"/>
        <v>6AE358</v>
      </c>
      <c r="E442">
        <f>1</f>
        <v>1</v>
      </c>
      <c r="F442" t="str">
        <f t="shared" ca="1" si="12"/>
        <v>{\"featureType\":\"land.water.lake\",\"elementType\":\"labels\",\"stylers\":[{\"visibility\":\"on\"},{\"color\":\"#6AE358\"},{\"weight\":1}]},</v>
      </c>
    </row>
    <row r="443" spans="1:6">
      <c r="A443" s="7" t="s">
        <v>107</v>
      </c>
      <c r="B443" t="str" cm="1">
        <f t="array" ref="B443">INDEX('CONSTRUCTION 7 Types'!A:A,COUNTIF(A$2:A443,A443))</f>
        <v>labels</v>
      </c>
      <c r="C443" t="s">
        <v>245</v>
      </c>
      <c r="D443" t="str">
        <f t="shared" ca="1" si="13"/>
        <v>5F2717</v>
      </c>
      <c r="E443">
        <f>1</f>
        <v>1</v>
      </c>
      <c r="F443" t="str">
        <f t="shared" ca="1" si="12"/>
        <v>{\"featureType\":\"land.water.river\",\"elementType\":\"labels\",\"stylers\":[{\"visibility\":\"on\"},{\"color\":\"#5F2717\"},{\"weight\":1}]},</v>
      </c>
    </row>
    <row r="444" spans="1:6">
      <c r="A444" s="7" t="s">
        <v>108</v>
      </c>
      <c r="B444" t="str" cm="1">
        <f t="array" ref="B444">INDEX('CONSTRUCTION 7 Types'!A:A,COUNTIF(A$2:A444,A444))</f>
        <v>labels</v>
      </c>
      <c r="C444" t="s">
        <v>245</v>
      </c>
      <c r="D444" t="str">
        <f t="shared" ca="1" si="13"/>
        <v>7BC99E</v>
      </c>
      <c r="E444">
        <f>1</f>
        <v>1</v>
      </c>
      <c r="F444" t="str">
        <f t="shared" ca="1" si="12"/>
        <v>{\"featureType\":\"land.water.misc_water\",\"elementType\":\"labels\",\"stylers\":[{\"visibility\":\"on\"},{\"color\":\"#7BC99E\"},{\"weight\":1}]},</v>
      </c>
    </row>
    <row r="445" spans="1:6">
      <c r="A445" s="7" t="s">
        <v>109</v>
      </c>
      <c r="B445" t="str" cm="1">
        <f t="array" ref="B445">INDEX('CONSTRUCTION 7 Types'!A:A,COUNTIF(A$2:A445,A445))</f>
        <v>labels</v>
      </c>
      <c r="C445" t="s">
        <v>245</v>
      </c>
      <c r="D445" t="str">
        <f t="shared" ca="1" si="13"/>
        <v>A68DBF</v>
      </c>
      <c r="E445">
        <f>1</f>
        <v>1</v>
      </c>
      <c r="F445" t="str">
        <f t="shared" ca="1" si="12"/>
        <v>{\"featureType\":\"land.background\",\"elementType\":\"labels\",\"stylers\":[{\"visibility\":\"on\"},{\"color\":\"#A68DBF\"},{\"weight\":1}]},</v>
      </c>
    </row>
    <row r="446" spans="1:6">
      <c r="A446" s="6" t="s">
        <v>110</v>
      </c>
      <c r="B446" t="str" cm="1">
        <f t="array" ref="B446">INDEX('CONSTRUCTION 7 Types'!A:A,COUNTIF(A$2:A446,A446))</f>
        <v>labels.text.fill</v>
      </c>
      <c r="C446" t="s">
        <v>245</v>
      </c>
      <c r="D446" t="str">
        <f t="shared" ca="1" si="13"/>
        <v>B8792F</v>
      </c>
      <c r="E446">
        <f>1</f>
        <v>1</v>
      </c>
      <c r="F446" t="str">
        <f t="shared" ca="1" si="12"/>
        <v>{\"featureType\":\"poi\",\"elementType\":\"labels.text.fill\",\"stylers\":[{\"visibility\":\"on\"},{\"color\":\"#B8792F\"},{\"weight\":1}]},</v>
      </c>
    </row>
    <row r="447" spans="1:6">
      <c r="A447" s="6" t="s">
        <v>0</v>
      </c>
      <c r="B447" t="str" cm="1">
        <f t="array" ref="B447">INDEX('CONSTRUCTION 7 Types'!A:A,COUNTIF(A$2:A447,A447))</f>
        <v>labels.text.fill</v>
      </c>
      <c r="C447" t="s">
        <v>245</v>
      </c>
      <c r="D447" t="str">
        <f t="shared" ca="1" si="13"/>
        <v>82D505</v>
      </c>
      <c r="E447">
        <f>1</f>
        <v>1</v>
      </c>
      <c r="F447" t="str">
        <f t="shared" ca="1" si="12"/>
        <v>{\"featureType\":\"poi.emergency\",\"elementType\":\"labels.text.fill\",\"stylers\":[{\"visibility\":\"on\"},{\"color\":\"#82D505\"},{\"weight\":1}]},</v>
      </c>
    </row>
    <row r="448" spans="1:6">
      <c r="A448" s="6" t="s">
        <v>1</v>
      </c>
      <c r="B448" t="str" cm="1">
        <f t="array" ref="B448">INDEX('CONSTRUCTION 7 Types'!A:A,COUNTIF(A$2:A448,A448))</f>
        <v>labels.text.fill</v>
      </c>
      <c r="C448" t="s">
        <v>245</v>
      </c>
      <c r="D448" t="str">
        <f t="shared" ca="1" si="13"/>
        <v>A77974</v>
      </c>
      <c r="E448">
        <f>1</f>
        <v>1</v>
      </c>
      <c r="F448" t="str">
        <f t="shared" ca="1" si="12"/>
        <v>{\"featureType\":\"poi.emergency.fire\",\"elementType\":\"labels.text.fill\",\"stylers\":[{\"visibility\":\"on\"},{\"color\":\"#A77974\"},{\"weight\":1}]},</v>
      </c>
    </row>
    <row r="449" spans="1:6">
      <c r="A449" s="6" t="s">
        <v>2</v>
      </c>
      <c r="B449" t="str" cm="1">
        <f t="array" ref="B449">INDEX('CONSTRUCTION 7 Types'!A:A,COUNTIF(A$2:A449,A449))</f>
        <v>labels.text.fill</v>
      </c>
      <c r="C449" t="s">
        <v>245</v>
      </c>
      <c r="D449" t="str">
        <f t="shared" ca="1" si="13"/>
        <v>072D91</v>
      </c>
      <c r="E449">
        <f>1</f>
        <v>1</v>
      </c>
      <c r="F449" t="str">
        <f t="shared" ca="1" si="12"/>
        <v>{\"featureType\":\"poi.emergency.hospital\",\"elementType\":\"labels.text.fill\",\"stylers\":[{\"visibility\":\"on\"},{\"color\":\"#072D91\"},{\"weight\":1}]},</v>
      </c>
    </row>
    <row r="450" spans="1:6">
      <c r="A450" s="6" t="s">
        <v>3</v>
      </c>
      <c r="B450" t="str" cm="1">
        <f t="array" ref="B450">INDEX('CONSTRUCTION 7 Types'!A:A,COUNTIF(A$2:A450,A450))</f>
        <v>labels.text.fill</v>
      </c>
      <c r="C450" t="s">
        <v>245</v>
      </c>
      <c r="D450" t="str">
        <f t="shared" ca="1" si="13"/>
        <v>FA2B20</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{\"featureType\":\"poi.emergency.pharmacy\",\"elementType\":\"labels.text.fill\",\"stylers\":[{\"visibility\":\"on\"},{\"color\":\"#FA2B20\"},{\"weight\":1}]},</v>
      </c>
    </row>
    <row r="451" spans="1:6">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D5FAD0</v>
      </c>
      <c r="E451">
        <f>1</f>
        <v>1</v>
      </c>
      <c r="F451" t="str">
        <f t="shared" ca="1" si="14"/>
        <v>{\"featureType\":\"poi.emergency.police\",\"elementType\":\"labels.text.fill\",\"stylers\":[{\"visibility\":\"on\"},{\"color\":\"#D5FAD0\"},{\"weight\":1}]},</v>
      </c>
    </row>
    <row r="452" spans="1:6">
      <c r="A452" s="6" t="s">
        <v>5</v>
      </c>
      <c r="B452" t="str" cm="1">
        <f t="array" ref="B452">INDEX('CONSTRUCTION 7 Types'!A:A,COUNTIF(A$2:A452,A452))</f>
        <v>labels.text.fill</v>
      </c>
      <c r="C452" t="s">
        <v>245</v>
      </c>
      <c r="D452" t="str">
        <f t="shared" ca="1" si="15"/>
        <v>4153F2</v>
      </c>
      <c r="E452">
        <f>1</f>
        <v>1</v>
      </c>
      <c r="F452" t="str">
        <f t="shared" ca="1" si="14"/>
        <v>{\"featureType\":\"poi.entertainment\",\"elementType\":\"labels.text.fill\",\"stylers\":[{\"visibility\":\"on\"},{\"color\":\"#4153F2\"},{\"weight\":1}]},</v>
      </c>
    </row>
    <row r="453" spans="1:6">
      <c r="A453" s="6" t="s">
        <v>6</v>
      </c>
      <c r="B453" t="str" cm="1">
        <f t="array" ref="B453">INDEX('CONSTRUCTION 7 Types'!A:A,COUNTIF(A$2:A453,A453))</f>
        <v>labels.text.fill</v>
      </c>
      <c r="C453" t="s">
        <v>245</v>
      </c>
      <c r="D453" t="str">
        <f t="shared" ca="1" si="15"/>
        <v>3FEB27</v>
      </c>
      <c r="E453">
        <f>1</f>
        <v>1</v>
      </c>
      <c r="F453" t="str">
        <f t="shared" ca="1" si="14"/>
        <v>{\"featureType\":\"poi.entertainment.arts\",\"elementType\":\"labels.text.fill\",\"stylers\":[{\"visibility\":\"on\"},{\"color\":\"#3FEB27\"},{\"weight\":1}]},</v>
      </c>
    </row>
    <row r="454" spans="1:6">
      <c r="A454" s="6" t="s">
        <v>7</v>
      </c>
      <c r="B454" t="str" cm="1">
        <f t="array" ref="B454">INDEX('CONSTRUCTION 7 Types'!A:A,COUNTIF(A$2:A454,A454))</f>
        <v>labels.text.fill</v>
      </c>
      <c r="C454" t="s">
        <v>245</v>
      </c>
      <c r="D454" t="str">
        <f t="shared" ca="1" si="15"/>
        <v>729DAF</v>
      </c>
      <c r="E454">
        <f>1</f>
        <v>1</v>
      </c>
      <c r="F454" t="str">
        <f t="shared" ca="1" si="14"/>
        <v>{\"featureType\":\"poi.entertainment.casino\",\"elementType\":\"labels.text.fill\",\"stylers\":[{\"visibility\":\"on\"},{\"color\":\"#729DAF\"},{\"weight\":1}]},</v>
      </c>
    </row>
    <row r="455" spans="1:6">
      <c r="A455" s="6" t="s">
        <v>8</v>
      </c>
      <c r="B455" t="str" cm="1">
        <f t="array" ref="B455">INDEX('CONSTRUCTION 7 Types'!A:A,COUNTIF(A$2:A455,A455))</f>
        <v>labels.text.fill</v>
      </c>
      <c r="C455" t="s">
        <v>245</v>
      </c>
      <c r="D455" t="str">
        <f t="shared" ca="1" si="15"/>
        <v>6584F8</v>
      </c>
      <c r="E455">
        <f>1</f>
        <v>1</v>
      </c>
      <c r="F455" t="str">
        <f t="shared" ca="1" si="14"/>
        <v>{\"featureType\":\"poi.entertainment.cinema\",\"elementType\":\"labels.text.fill\",\"stylers\":[{\"visibility\":\"on\"},{\"color\":\"#6584F8\"},{\"weight\":1}]},</v>
      </c>
    </row>
    <row r="456" spans="1:6">
      <c r="A456" s="6" t="s">
        <v>9</v>
      </c>
      <c r="B456" t="str" cm="1">
        <f t="array" ref="B456">INDEX('CONSTRUCTION 7 Types'!A:A,COUNTIF(A$2:A456,A456))</f>
        <v>labels.text.fill</v>
      </c>
      <c r="C456" t="s">
        <v>245</v>
      </c>
      <c r="D456" t="str">
        <f t="shared" ca="1" si="15"/>
        <v>23316E</v>
      </c>
      <c r="E456">
        <f>1</f>
        <v>1</v>
      </c>
      <c r="F456" t="str">
        <f t="shared" ca="1" si="14"/>
        <v>{\"featureType\":\"poi.entertainment.historic\",\"elementType\":\"labels.text.fill\",\"stylers\":[{\"visibility\":\"on\"},{\"color\":\"#23316E\"},{\"weight\":1}]},</v>
      </c>
    </row>
    <row r="457" spans="1:6">
      <c r="A457" s="6" t="s">
        <v>10</v>
      </c>
      <c r="B457" t="str" cm="1">
        <f t="array" ref="B457">INDEX('CONSTRUCTION 7 Types'!A:A,COUNTIF(A$2:A457,A457))</f>
        <v>labels.text.fill</v>
      </c>
      <c r="C457" t="s">
        <v>245</v>
      </c>
      <c r="D457" t="str">
        <f t="shared" ca="1" si="15"/>
        <v>F5AD86</v>
      </c>
      <c r="E457">
        <f>1</f>
        <v>1</v>
      </c>
      <c r="F457" t="str">
        <f t="shared" ca="1" si="14"/>
        <v>{\"featureType\":\"poi.entertainment.museum\",\"elementType\":\"labels.text.fill\",\"stylers\":[{\"visibility\":\"on\"},{\"color\":\"#F5AD86\"},{\"weight\":1}]},</v>
      </c>
    </row>
    <row r="458" spans="1:6">
      <c r="A458" s="6" t="s">
        <v>11</v>
      </c>
      <c r="B458" t="str" cm="1">
        <f t="array" ref="B458">INDEX('CONSTRUCTION 7 Types'!A:A,COUNTIF(A$2:A458,A458))</f>
        <v>labels.text.fill</v>
      </c>
      <c r="C458" t="s">
        <v>245</v>
      </c>
      <c r="D458" t="str">
        <f t="shared" ca="1" si="15"/>
        <v>96E87B</v>
      </c>
      <c r="E458">
        <f>1</f>
        <v>1</v>
      </c>
      <c r="F458" t="str">
        <f t="shared" ca="1" si="14"/>
        <v>{\"featureType\":\"poi.entertainment.amusement\",\"elementType\":\"labels.text.fill\",\"stylers\":[{\"visibility\":\"on\"},{\"color\":\"#96E87B\"},{\"weight\":1}]},</v>
      </c>
    </row>
    <row r="459" spans="1:6">
      <c r="A459" s="6" t="s">
        <v>12</v>
      </c>
      <c r="B459" t="str" cm="1">
        <f t="array" ref="B459">INDEX('CONSTRUCTION 7 Types'!A:A,COUNTIF(A$2:A459,A459))</f>
        <v>labels.text.fill</v>
      </c>
      <c r="C459" t="s">
        <v>245</v>
      </c>
      <c r="D459" t="str">
        <f t="shared" ca="1" si="15"/>
        <v>216691</v>
      </c>
      <c r="E459">
        <f>1</f>
        <v>1</v>
      </c>
      <c r="F459" t="str">
        <f t="shared" ca="1" si="14"/>
        <v>{\"featureType\":\"poi.entertainment.tourist\",\"elementType\":\"labels.text.fill\",\"stylers\":[{\"visibility\":\"on\"},{\"color\":\"#216691\"},{\"weight\":1}]},</v>
      </c>
    </row>
    <row r="460" spans="1:6">
      <c r="A460" s="6" t="s">
        <v>13</v>
      </c>
      <c r="B460" t="str" cm="1">
        <f t="array" ref="B460">INDEX('CONSTRUCTION 7 Types'!A:A,COUNTIF(A$2:A460,A460))</f>
        <v>labels.text.fill</v>
      </c>
      <c r="C460" t="s">
        <v>245</v>
      </c>
      <c r="D460" t="str">
        <f t="shared" ca="1" si="15"/>
        <v>5FDF4B</v>
      </c>
      <c r="E460">
        <f>1</f>
        <v>1</v>
      </c>
      <c r="F460" t="str">
        <f t="shared" ca="1" si="14"/>
        <v>{\"featureType\":\"poi.food_and_drink\",\"elementType\":\"labels.text.fill\",\"stylers\":[{\"visibility\":\"on\"},{\"color\":\"#5FDF4B\"},{\"weight\":1}]},</v>
      </c>
    </row>
    <row r="461" spans="1:6">
      <c r="A461" s="6" t="s">
        <v>14</v>
      </c>
      <c r="B461" t="str" cm="1">
        <f t="array" ref="B461">INDEX('CONSTRUCTION 7 Types'!A:A,COUNTIF(A$2:A461,A461))</f>
        <v>labels.text.fill</v>
      </c>
      <c r="C461" t="s">
        <v>245</v>
      </c>
      <c r="D461" t="str">
        <f t="shared" ca="1" si="15"/>
        <v>341B99</v>
      </c>
      <c r="E461">
        <f>1</f>
        <v>1</v>
      </c>
      <c r="F461" t="str">
        <f t="shared" ca="1" si="14"/>
        <v>{\"featureType\":\"poi.food_and_drink.bar\",\"elementType\":\"labels.text.fill\",\"stylers\":[{\"visibility\":\"on\"},{\"color\":\"#341B99\"},{\"weight\":1}]},</v>
      </c>
    </row>
    <row r="462" spans="1:6">
      <c r="A462" s="6" t="s">
        <v>15</v>
      </c>
      <c r="B462" t="str" cm="1">
        <f t="array" ref="B462">INDEX('CONSTRUCTION 7 Types'!A:A,COUNTIF(A$2:A462,A462))</f>
        <v>labels.text.fill</v>
      </c>
      <c r="C462" t="s">
        <v>245</v>
      </c>
      <c r="D462" t="str">
        <f t="shared" ca="1" si="15"/>
        <v>4E46A9</v>
      </c>
      <c r="E462">
        <f>1</f>
        <v>1</v>
      </c>
      <c r="F462" t="str">
        <f t="shared" ca="1" si="14"/>
        <v>{\"featureType\":\"poi.food_and_drink.cafe\",\"elementType\":\"labels.text.fill\",\"stylers\":[{\"visibility\":\"on\"},{\"color\":\"#4E46A9\"},{\"weight\":1}]},</v>
      </c>
    </row>
    <row r="463" spans="1:6">
      <c r="A463" s="6" t="s">
        <v>16</v>
      </c>
      <c r="B463" t="str" cm="1">
        <f t="array" ref="B463">INDEX('CONSTRUCTION 7 Types'!A:A,COUNTIF(A$2:A463,A463))</f>
        <v>labels.text.fill</v>
      </c>
      <c r="C463" t="s">
        <v>245</v>
      </c>
      <c r="D463" t="str">
        <f t="shared" ca="1" si="15"/>
        <v>47A5B1</v>
      </c>
      <c r="E463">
        <f>1</f>
        <v>1</v>
      </c>
      <c r="F463" t="str">
        <f t="shared" ca="1" si="14"/>
        <v>{\"featureType\":\"poi.food_and_drink.restaurant\",\"elementType\":\"labels.text.fill\",\"stylers\":[{\"visibility\":\"on\"},{\"color\":\"#47A5B1\"},{\"weight\":1}]},</v>
      </c>
    </row>
    <row r="464" spans="1:6">
      <c r="A464" s="6" t="s">
        <v>17</v>
      </c>
      <c r="B464" t="str" cm="1">
        <f t="array" ref="B464">INDEX('CONSTRUCTION 7 Types'!A:A,COUNTIF(A$2:A464,A464))</f>
        <v>labels.text.fill</v>
      </c>
      <c r="C464" t="s">
        <v>245</v>
      </c>
      <c r="D464" t="str">
        <f t="shared" ca="1" si="15"/>
        <v>76FB48</v>
      </c>
      <c r="E464">
        <f>1</f>
        <v>1</v>
      </c>
      <c r="F464" t="str">
        <f t="shared" ca="1" si="14"/>
        <v>{\"featureType\":\"poi.food_and_drink.winery\",\"elementType\":\"labels.text.fill\",\"stylers\":[{\"visibility\":\"on\"},{\"color\":\"#76FB48\"},{\"weight\":1}]},</v>
      </c>
    </row>
    <row r="465" spans="1:6">
      <c r="A465" s="6" t="s">
        <v>18</v>
      </c>
      <c r="B465" t="str" cm="1">
        <f t="array" ref="B465">INDEX('CONSTRUCTION 7 Types'!A:A,COUNTIF(A$2:A465,A465))</f>
        <v>labels.text.fill</v>
      </c>
      <c r="C465" t="s">
        <v>245</v>
      </c>
      <c r="D465" t="str">
        <f t="shared" ca="1" si="15"/>
        <v>C7EE78</v>
      </c>
      <c r="E465">
        <f>1</f>
        <v>1</v>
      </c>
      <c r="F465" t="str">
        <f t="shared" ca="1" si="14"/>
        <v>{\"featureType\":\"poi.lodging\",\"elementType\":\"labels.text.fill\",\"stylers\":[{\"visibility\":\"on\"},{\"color\":\"#C7EE78\"},{\"weight\":1}]},</v>
      </c>
    </row>
    <row r="466" spans="1:6">
      <c r="A466" s="6" t="s">
        <v>19</v>
      </c>
      <c r="B466" t="str" cm="1">
        <f t="array" ref="B466">INDEX('CONSTRUCTION 7 Types'!A:A,COUNTIF(A$2:A466,A466))</f>
        <v>labels.text.fill</v>
      </c>
      <c r="C466" t="s">
        <v>245</v>
      </c>
      <c r="D466" t="str">
        <f t="shared" ca="1" si="15"/>
        <v>BCB411</v>
      </c>
      <c r="E466">
        <f>1</f>
        <v>1</v>
      </c>
      <c r="F466" t="str">
        <f t="shared" ca="1" si="14"/>
        <v>{\"featureType\":\"poi.outdoor_area_or_point\",\"elementType\":\"labels.text.fill\",\"stylers\":[{\"visibility\":\"on\"},{\"color\":\"#BCB411\"},{\"weight\":1}]},</v>
      </c>
    </row>
    <row r="467" spans="1:6">
      <c r="A467" s="6" t="s">
        <v>20</v>
      </c>
      <c r="B467" t="str" cm="1">
        <f t="array" ref="B467">INDEX('CONSTRUCTION 7 Types'!A:A,COUNTIF(A$2:A467,A467))</f>
        <v>labels.text.fill</v>
      </c>
      <c r="C467" t="s">
        <v>245</v>
      </c>
      <c r="D467" t="str">
        <f t="shared" ca="1" si="15"/>
        <v>8751BE</v>
      </c>
      <c r="E467">
        <f>1</f>
        <v>1</v>
      </c>
      <c r="F467" t="str">
        <f t="shared" ca="1" si="14"/>
        <v>{\"featureType\":\"poi.outdoor_area_or_point.beach\",\"elementType\":\"labels.text.fill\",\"stylers\":[{\"visibility\":\"on\"},{\"color\":\"#8751BE\"},{\"weight\":1}]},</v>
      </c>
    </row>
    <row r="468" spans="1:6">
      <c r="A468" s="6" t="s">
        <v>21</v>
      </c>
      <c r="B468" t="str" cm="1">
        <f t="array" ref="B468">INDEX('CONSTRUCTION 7 Types'!A:A,COUNTIF(A$2:A468,A468))</f>
        <v>labels.text.fill</v>
      </c>
      <c r="C468" t="s">
        <v>245</v>
      </c>
      <c r="D468" t="str">
        <f t="shared" ca="1" si="15"/>
        <v>48429B</v>
      </c>
      <c r="E468">
        <f>1</f>
        <v>1</v>
      </c>
      <c r="F468" t="str">
        <f t="shared" ca="1" si="14"/>
        <v>{\"featureType\":\"poi.outdoor_area_or_point.boating\",\"elementType\":\"labels.text.fill\",\"stylers\":[{\"visibility\":\"on\"},{\"color\":\"#48429B\"},{\"weight\":1}]},</v>
      </c>
    </row>
    <row r="469" spans="1:6">
      <c r="A469" s="6" t="s">
        <v>22</v>
      </c>
      <c r="B469" t="str" cm="1">
        <f t="array" ref="B469">INDEX('CONSTRUCTION 7 Types'!A:A,COUNTIF(A$2:A469,A469))</f>
        <v>labels.text.fill</v>
      </c>
      <c r="C469" t="s">
        <v>245</v>
      </c>
      <c r="D469" t="str">
        <f t="shared" ca="1" si="15"/>
        <v>C31345</v>
      </c>
      <c r="E469">
        <f>1</f>
        <v>1</v>
      </c>
      <c r="F469" t="str">
        <f t="shared" ca="1" si="14"/>
        <v>{\"featureType\":\"poi.outdoor_area_or_point.fishing\",\"elementType\":\"labels.text.fill\",\"stylers\":[{\"visibility\":\"on\"},{\"color\":\"#C31345\"},{\"weight\":1}]},</v>
      </c>
    </row>
    <row r="470" spans="1:6">
      <c r="A470" s="6" t="s">
        <v>23</v>
      </c>
      <c r="B470" t="str" cm="1">
        <f t="array" ref="B470">INDEX('CONSTRUCTION 7 Types'!A:A,COUNTIF(A$2:A470,A470))</f>
        <v>labels.text.fill</v>
      </c>
      <c r="C470" t="s">
        <v>245</v>
      </c>
      <c r="D470" t="str">
        <f t="shared" ca="1" si="15"/>
        <v>2826BB</v>
      </c>
      <c r="E470">
        <f>1</f>
        <v>1</v>
      </c>
      <c r="F470" t="str">
        <f t="shared" ca="1" si="14"/>
        <v>{\"featureType\":\"poi.outdoor_area_or_point.golf_course\",\"elementType\":\"labels.text.fill\",\"stylers\":[{\"visibility\":\"on\"},{\"color\":\"#2826BB\"},{\"weight\":1}]},</v>
      </c>
    </row>
    <row r="471" spans="1:6">
      <c r="A471" s="6" t="s">
        <v>24</v>
      </c>
      <c r="B471" t="str" cm="1">
        <f t="array" ref="B471">INDEX('CONSTRUCTION 7 Types'!A:A,COUNTIF(A$2:A471,A471))</f>
        <v>labels.text.fill</v>
      </c>
      <c r="C471" t="s">
        <v>245</v>
      </c>
      <c r="D471" t="str">
        <f t="shared" ca="1" si="15"/>
        <v>58112C</v>
      </c>
      <c r="E471">
        <f>1</f>
        <v>1</v>
      </c>
      <c r="F471" t="str">
        <f t="shared" ca="1" si="14"/>
        <v>{\"featureType\":\"poi.outdoor_area_or_point.hotspring\",\"elementType\":\"labels.text.fill\",\"stylers\":[{\"visibility\":\"on\"},{\"color\":\"#58112C\"},{\"weight\":1}]},</v>
      </c>
    </row>
    <row r="472" spans="1:6">
      <c r="A472" s="6" t="s">
        <v>25</v>
      </c>
      <c r="B472" t="str" cm="1">
        <f t="array" ref="B472">INDEX('CONSTRUCTION 7 Types'!A:A,COUNTIF(A$2:A472,A472))</f>
        <v>labels.text.fill</v>
      </c>
      <c r="C472" t="s">
        <v>245</v>
      </c>
      <c r="D472" t="str">
        <f t="shared" ca="1" si="15"/>
        <v>1540DC</v>
      </c>
      <c r="E472">
        <f>1</f>
        <v>1</v>
      </c>
      <c r="F472" t="str">
        <f t="shared" ca="1" si="14"/>
        <v>{\"featureType\":\"poi.outdoor_area_or_point.nature_reserve\",\"elementType\":\"labels.text.fill\",\"stylers\":[{\"visibility\":\"on\"},{\"color\":\"#1540DC\"},{\"weight\":1}]},</v>
      </c>
    </row>
    <row r="473" spans="1:6">
      <c r="A473" s="6" t="s">
        <v>26</v>
      </c>
      <c r="B473" t="str" cm="1">
        <f t="array" ref="B473">INDEX('CONSTRUCTION 7 Types'!A:A,COUNTIF(A$2:A473,A473))</f>
        <v>labels.text.fill</v>
      </c>
      <c r="C473" t="s">
        <v>245</v>
      </c>
      <c r="D473" t="str">
        <f t="shared" ca="1" si="15"/>
        <v>9F5D8F</v>
      </c>
      <c r="E473">
        <f>1</f>
        <v>1</v>
      </c>
      <c r="F473" t="str">
        <f t="shared" ca="1" si="14"/>
        <v>{\"featureType\":\"poi.outdoor_area_or_point.park\",\"elementType\":\"labels.text.fill\",\"stylers\":[{\"visibility\":\"on\"},{\"color\":\"#9F5D8F\"},{\"weight\":1}]},</v>
      </c>
    </row>
    <row r="474" spans="1:6">
      <c r="A474" s="6" t="s">
        <v>27</v>
      </c>
      <c r="B474" t="str" cm="1">
        <f t="array" ref="B474">INDEX('CONSTRUCTION 7 Types'!A:A,COUNTIF(A$2:A474,A474))</f>
        <v>labels.text.fill</v>
      </c>
      <c r="C474" t="s">
        <v>245</v>
      </c>
      <c r="D474" t="str">
        <f t="shared" ca="1" si="15"/>
        <v>DF6575</v>
      </c>
      <c r="E474">
        <f>1</f>
        <v>1</v>
      </c>
      <c r="F474" t="str">
        <f t="shared" ca="1" si="14"/>
        <v>{\"featureType\":\"poi.outdoor_area_or_point.peak\",\"elementType\":\"labels.text.fill\",\"stylers\":[{\"visibility\":\"on\"},{\"color\":\"#DF6575\"},{\"weight\":1}]},</v>
      </c>
    </row>
    <row r="475" spans="1:6">
      <c r="A475" s="6" t="s">
        <v>28</v>
      </c>
      <c r="B475" t="str" cm="1">
        <f t="array" ref="B475">INDEX('CONSTRUCTION 7 Types'!A:A,COUNTIF(A$2:A475,A475))</f>
        <v>labels.text.fill</v>
      </c>
      <c r="C475" t="s">
        <v>245</v>
      </c>
      <c r="D475" t="str">
        <f t="shared" ca="1" si="15"/>
        <v>451982</v>
      </c>
      <c r="E475">
        <f>1</f>
        <v>1</v>
      </c>
      <c r="F475" t="str">
        <f t="shared" ca="1" si="14"/>
        <v>{\"featureType\":\"poi.outdoor_area_or_point.sports_complex\",\"elementType\":\"labels.text.fill\",\"stylers\":[{\"visibility\":\"on\"},{\"color\":\"#451982\"},{\"weight\":1}]},</v>
      </c>
    </row>
    <row r="476" spans="1:6">
      <c r="A476" s="6" t="s">
        <v>29</v>
      </c>
      <c r="B476" t="str" cm="1">
        <f t="array" ref="B476">INDEX('CONSTRUCTION 7 Types'!A:A,COUNTIF(A$2:A476,A476))</f>
        <v>labels.text.fill</v>
      </c>
      <c r="C476" t="s">
        <v>245</v>
      </c>
      <c r="D476" t="str">
        <f t="shared" ca="1" si="15"/>
        <v>195288</v>
      </c>
      <c r="E476">
        <f>1</f>
        <v>1</v>
      </c>
      <c r="F476" t="str">
        <f t="shared" ca="1" si="14"/>
        <v>{\"featureType\":\"poi.outdoor_area_or_point.sports_field\",\"elementType\":\"labels.text.fill\",\"stylers\":[{\"visibility\":\"on\"},{\"color\":\"#195288\"},{\"weight\":1}]},</v>
      </c>
    </row>
    <row r="477" spans="1:6">
      <c r="A477" s="6" t="s">
        <v>30</v>
      </c>
      <c r="B477" t="str" cm="1">
        <f t="array" ref="B477">INDEX('CONSTRUCTION 7 Types'!A:A,COUNTIF(A$2:A477,A477))</f>
        <v>labels.text.fill</v>
      </c>
      <c r="C477" t="s">
        <v>245</v>
      </c>
      <c r="D477" t="str">
        <f t="shared" ca="1" si="15"/>
        <v>46E6B6</v>
      </c>
      <c r="E477">
        <f>1</f>
        <v>1</v>
      </c>
      <c r="F477" t="str">
        <f t="shared" ca="1" si="14"/>
        <v>{\"featureType\":\"poi.outdoor_area_or_point.trailhead\",\"elementType\":\"labels.text.fill\",\"stylers\":[{\"visibility\":\"on\"},{\"color\":\"#46E6B6\"},{\"weight\":1}]},</v>
      </c>
    </row>
    <row r="478" spans="1:6">
      <c r="A478" s="6" t="s">
        <v>31</v>
      </c>
      <c r="B478" t="str" cm="1">
        <f t="array" ref="B478">INDEX('CONSTRUCTION 7 Types'!A:A,COUNTIF(A$2:A478,A478))</f>
        <v>labels.text.fill</v>
      </c>
      <c r="C478" t="s">
        <v>245</v>
      </c>
      <c r="D478" t="str">
        <f t="shared" ca="1" si="15"/>
        <v>922804</v>
      </c>
      <c r="E478">
        <f>1</f>
        <v>1</v>
      </c>
      <c r="F478" t="str">
        <f t="shared" ca="1" si="14"/>
        <v>{\"featureType\":\"poi.outdoor_area_or_point.zoo\",\"elementType\":\"labels.text.fill\",\"stylers\":[{\"visibility\":\"on\"},{\"color\":\"#922804\"},{\"weight\":1}]},</v>
      </c>
    </row>
    <row r="479" spans="1:6">
      <c r="A479" s="6" t="s">
        <v>32</v>
      </c>
      <c r="B479" t="str" cm="1">
        <f t="array" ref="B479">INDEX('CONSTRUCTION 7 Types'!A:A,COUNTIF(A$2:A479,A479))</f>
        <v>labels.text.fill</v>
      </c>
      <c r="C479" t="s">
        <v>245</v>
      </c>
      <c r="D479" t="str">
        <f t="shared" ca="1" si="15"/>
        <v>CB1672</v>
      </c>
      <c r="E479">
        <f>1</f>
        <v>1</v>
      </c>
      <c r="F479" t="str">
        <f t="shared" ca="1" si="14"/>
        <v>{\"featureType\":\"poi.retail\",\"elementType\":\"labels.text.fill\",\"stylers\":[{\"visibility\":\"on\"},{\"color\":\"#CB1672\"},{\"weight\":1}]},</v>
      </c>
    </row>
    <row r="480" spans="1:6">
      <c r="A480" s="6" t="s">
        <v>33</v>
      </c>
      <c r="B480" t="str" cm="1">
        <f t="array" ref="B480">INDEX('CONSTRUCTION 7 Types'!A:A,COUNTIF(A$2:A480,A480))</f>
        <v>labels.text.fill</v>
      </c>
      <c r="C480" t="s">
        <v>245</v>
      </c>
      <c r="D480" t="str">
        <f t="shared" ca="1" si="15"/>
        <v>1A2ECA</v>
      </c>
      <c r="E480">
        <f>1</f>
        <v>1</v>
      </c>
      <c r="F480" t="str">
        <f t="shared" ca="1" si="14"/>
        <v>{\"featureType\":\"poi.retail.grocery\",\"elementType\":\"labels.text.fill\",\"stylers\":[{\"visibility\":\"on\"},{\"color\":\"#1A2ECA\"},{\"weight\":1}]},</v>
      </c>
    </row>
    <row r="481" spans="1:6">
      <c r="A481" s="6" t="s">
        <v>34</v>
      </c>
      <c r="B481" t="str" cm="1">
        <f t="array" ref="B481">INDEX('CONSTRUCTION 7 Types'!A:A,COUNTIF(A$2:A481,A481))</f>
        <v>labels.text.fill</v>
      </c>
      <c r="C481" t="s">
        <v>245</v>
      </c>
      <c r="D481" t="str">
        <f t="shared" ca="1" si="15"/>
        <v>45E632</v>
      </c>
      <c r="E481">
        <f>1</f>
        <v>1</v>
      </c>
      <c r="F481" t="str">
        <f t="shared" ca="1" si="14"/>
        <v>{\"featureType\":\"poi.retail.shopping\",\"elementType\":\"labels.text.fill\",\"stylers\":[{\"visibility\":\"on\"},{\"color\":\"#45E632\"},{\"weight\":1}]},</v>
      </c>
    </row>
    <row r="482" spans="1:6">
      <c r="A482" s="6" t="s">
        <v>35</v>
      </c>
      <c r="B482" t="str" cm="1">
        <f t="array" ref="B482">INDEX('CONSTRUCTION 7 Types'!A:A,COUNTIF(A$2:A482,A482))</f>
        <v>labels.text.fill</v>
      </c>
      <c r="C482" t="s">
        <v>245</v>
      </c>
      <c r="D482" t="str">
        <f t="shared" ca="1" si="15"/>
        <v>09DDB0</v>
      </c>
      <c r="E482">
        <f>1</f>
        <v>1</v>
      </c>
      <c r="F482" t="str">
        <f t="shared" ca="1" si="14"/>
        <v>{\"featureType\":\"poi.services\",\"elementType\":\"labels.text.fill\",\"stylers\":[{\"visibility\":\"on\"},{\"color\":\"#09DDB0\"},{\"weight\":1}]},</v>
      </c>
    </row>
    <row r="483" spans="1:6">
      <c r="A483" s="6" t="s">
        <v>36</v>
      </c>
      <c r="B483" t="str" cm="1">
        <f t="array" ref="B483">INDEX('CONSTRUCTION 7 Types'!A:A,COUNTIF(A$2:A483,A483))</f>
        <v>labels.text.fill</v>
      </c>
      <c r="C483" t="s">
        <v>245</v>
      </c>
      <c r="D483" t="str">
        <f t="shared" ca="1" si="15"/>
        <v>B72758</v>
      </c>
      <c r="E483">
        <f>1</f>
        <v>1</v>
      </c>
      <c r="F483" t="str">
        <f t="shared" ca="1" si="14"/>
        <v>{\"featureType\":\"poi.services.atm\",\"elementType\":\"labels.text.fill\",\"stylers\":[{\"visibility\":\"on\"},{\"color\":\"#B72758\"},{\"weight\":1}]},</v>
      </c>
    </row>
    <row r="484" spans="1:6">
      <c r="A484" s="6" t="s">
        <v>37</v>
      </c>
      <c r="B484" t="str" cm="1">
        <f t="array" ref="B484">INDEX('CONSTRUCTION 7 Types'!A:A,COUNTIF(A$2:A484,A484))</f>
        <v>labels.text.fill</v>
      </c>
      <c r="C484" t="s">
        <v>245</v>
      </c>
      <c r="D484" t="str">
        <f t="shared" ca="1" si="15"/>
        <v>BBD7F8</v>
      </c>
      <c r="E484">
        <f>1</f>
        <v>1</v>
      </c>
      <c r="F484" t="str">
        <f t="shared" ca="1" si="14"/>
        <v>{\"featureType\":\"poi.services.bank\",\"elementType\":\"labels.text.fill\",\"stylers\":[{\"visibility\":\"on\"},{\"color\":\"#BBD7F8\"},{\"weight\":1}]},</v>
      </c>
    </row>
    <row r="485" spans="1:6">
      <c r="A485" s="6" t="s">
        <v>38</v>
      </c>
      <c r="B485" t="str" cm="1">
        <f t="array" ref="B485">INDEX('CONSTRUCTION 7 Types'!A:A,COUNTIF(A$2:A485,A485))</f>
        <v>labels.text.fill</v>
      </c>
      <c r="C485" t="s">
        <v>245</v>
      </c>
      <c r="D485" t="str">
        <f t="shared" ca="1" si="15"/>
        <v>35A40B</v>
      </c>
      <c r="E485">
        <f>1</f>
        <v>1</v>
      </c>
      <c r="F485" t="str">
        <f t="shared" ca="1" si="14"/>
        <v>{\"featureType\":\"poi.services.car_rental\",\"elementType\":\"labels.text.fill\",\"stylers\":[{\"visibility\":\"on\"},{\"color\":\"#35A40B\"},{\"weight\":1}]},</v>
      </c>
    </row>
    <row r="486" spans="1:6">
      <c r="A486" s="6" t="s">
        <v>39</v>
      </c>
      <c r="B486" t="str" cm="1">
        <f t="array" ref="B486">INDEX('CONSTRUCTION 7 Types'!A:A,COUNTIF(A$2:A486,A486))</f>
        <v>labels.text.fill</v>
      </c>
      <c r="C486" t="s">
        <v>245</v>
      </c>
      <c r="D486" t="str">
        <f t="shared" ca="1" si="15"/>
        <v>644BF6</v>
      </c>
      <c r="E486">
        <f>1</f>
        <v>1</v>
      </c>
      <c r="F486" t="str">
        <f t="shared" ca="1" si="14"/>
        <v>{\"featureType\":\"poi.services.ev_charging_station\",\"elementType\":\"labels.text.fill\",\"stylers\":[{\"visibility\":\"on\"},{\"color\":\"#644BF6\"},{\"weight\":1}]},</v>
      </c>
    </row>
    <row r="487" spans="1:6">
      <c r="A487" s="6" t="s">
        <v>40</v>
      </c>
      <c r="B487" t="str" cm="1">
        <f t="array" ref="B487">INDEX('CONSTRUCTION 7 Types'!A:A,COUNTIF(A$2:A487,A487))</f>
        <v>labels.text.fill</v>
      </c>
      <c r="C487" t="s">
        <v>245</v>
      </c>
      <c r="D487" t="str">
        <f t="shared" ca="1" si="15"/>
        <v>E4BA84</v>
      </c>
      <c r="E487">
        <f>1</f>
        <v>1</v>
      </c>
      <c r="F487" t="str">
        <f t="shared" ca="1" si="14"/>
        <v>{\"featureType\":\"poi.services.gas_station\",\"elementType\":\"labels.text.fill\",\"stylers\":[{\"visibility\":\"on\"},{\"color\":\"#E4BA84\"},{\"weight\":1}]},</v>
      </c>
    </row>
    <row r="488" spans="1:6">
      <c r="A488" s="6" t="s">
        <v>41</v>
      </c>
      <c r="B488" t="str" cm="1">
        <f t="array" ref="B488">INDEX('CONSTRUCTION 7 Types'!A:A,COUNTIF(A$2:A488,A488))</f>
        <v>labels.text.fill</v>
      </c>
      <c r="C488" t="s">
        <v>245</v>
      </c>
      <c r="D488" t="str">
        <f t="shared" ca="1" si="15"/>
        <v>C406F5</v>
      </c>
      <c r="E488">
        <f>1</f>
        <v>1</v>
      </c>
      <c r="F488" t="str">
        <f t="shared" ca="1" si="14"/>
        <v>{\"featureType\":\"poi.services.parking_lot\",\"elementType\":\"labels.text.fill\",\"stylers\":[{\"visibility\":\"on\"},{\"color\":\"#C406F5\"},{\"weight\":1}]},</v>
      </c>
    </row>
    <row r="489" spans="1:6">
      <c r="A489" s="6" t="s">
        <v>42</v>
      </c>
      <c r="B489" t="str" cm="1">
        <f t="array" ref="B489">INDEX('CONSTRUCTION 7 Types'!A:A,COUNTIF(A$2:A489,A489))</f>
        <v>labels.text.fill</v>
      </c>
      <c r="C489" t="s">
        <v>245</v>
      </c>
      <c r="D489" t="str">
        <f t="shared" ca="1" si="15"/>
        <v>06C895</v>
      </c>
      <c r="E489">
        <f>1</f>
        <v>1</v>
      </c>
      <c r="F489" t="str">
        <f t="shared" ca="1" si="14"/>
        <v>{\"featureType\":\"poi.services.post_office\",\"elementType\":\"labels.text.fill\",\"stylers\":[{\"visibility\":\"on\"},{\"color\":\"#06C895\"},{\"weight\":1}]},</v>
      </c>
    </row>
    <row r="490" spans="1:6">
      <c r="A490" s="6" t="s">
        <v>43</v>
      </c>
      <c r="B490" t="str" cm="1">
        <f t="array" ref="B490">INDEX('CONSTRUCTION 7 Types'!A:A,COUNTIF(A$2:A490,A490))</f>
        <v>labels.text.fill</v>
      </c>
      <c r="C490" t="s">
        <v>245</v>
      </c>
      <c r="D490" t="str">
        <f t="shared" ca="1" si="15"/>
        <v>A35FF1</v>
      </c>
      <c r="E490">
        <f>1</f>
        <v>1</v>
      </c>
      <c r="F490" t="str">
        <f t="shared" ca="1" si="14"/>
        <v>{\"featureType\":\"poi.services.rest_stop\",\"elementType\":\"labels.text.fill\",\"stylers\":[{\"visibility\":\"on\"},{\"color\":\"#A35FF1\"},{\"weight\":1}]},</v>
      </c>
    </row>
    <row r="491" spans="1:6">
      <c r="A491" s="6" t="s">
        <v>44</v>
      </c>
      <c r="B491" t="str" cm="1">
        <f t="array" ref="B491">INDEX('CONSTRUCTION 7 Types'!A:A,COUNTIF(A$2:A491,A491))</f>
        <v>labels.text.fill</v>
      </c>
      <c r="C491" t="s">
        <v>245</v>
      </c>
      <c r="D491" t="str">
        <f t="shared" ca="1" si="15"/>
        <v>FB013C</v>
      </c>
      <c r="E491">
        <f>1</f>
        <v>1</v>
      </c>
      <c r="F491" t="str">
        <f t="shared" ca="1" si="14"/>
        <v>{\"featureType\":\"poi.services.restroom\",\"elementType\":\"labels.text.fill\",\"stylers\":[{\"visibility\":\"on\"},{\"color\":\"#FB013C\"},{\"weight\":1}]},</v>
      </c>
    </row>
    <row r="492" spans="1:6">
      <c r="A492" s="6" t="s">
        <v>45</v>
      </c>
      <c r="B492" t="str" cm="1">
        <f t="array" ref="B492">INDEX('CONSTRUCTION 7 Types'!A:A,COUNTIF(A$2:A492,A492))</f>
        <v>labels.text.fill</v>
      </c>
      <c r="C492" t="s">
        <v>245</v>
      </c>
      <c r="D492" t="str">
        <f t="shared" ca="1" si="15"/>
        <v>297FB0</v>
      </c>
      <c r="E492">
        <f>1</f>
        <v>1</v>
      </c>
      <c r="F492" t="str">
        <f t="shared" ca="1" si="14"/>
        <v>{\"featureType\":\"poi.transit_poi\",\"elementType\":\"labels.text.fill\",\"stylers\":[{\"visibility\":\"on\"},{\"color\":\"#297FB0\"},{\"weight\":1}]},</v>
      </c>
    </row>
    <row r="493" spans="1:6">
      <c r="A493" s="6" t="s">
        <v>46</v>
      </c>
      <c r="B493" t="str" cm="1">
        <f t="array" ref="B493">INDEX('CONSTRUCTION 7 Types'!A:A,COUNTIF(A$2:A493,A493))</f>
        <v>labels.text.fill</v>
      </c>
      <c r="C493" t="s">
        <v>245</v>
      </c>
      <c r="D493" t="str">
        <f t="shared" ca="1" si="15"/>
        <v>A60D81</v>
      </c>
      <c r="E493">
        <f>1</f>
        <v>1</v>
      </c>
      <c r="F493" t="str">
        <f t="shared" ca="1" si="14"/>
        <v>{\"featureType\":\"poi.transit_poi.airport\",\"elementType\":\"labels.text.fill\",\"stylers\":[{\"visibility\":\"on\"},{\"color\":\"#A60D81\"},{\"weight\":1}]},</v>
      </c>
    </row>
    <row r="494" spans="1:6">
      <c r="A494" s="6" t="s">
        <v>47</v>
      </c>
      <c r="B494" t="str" cm="1">
        <f t="array" ref="B494">INDEX('CONSTRUCTION 7 Types'!A:A,COUNTIF(A$2:A494,A494))</f>
        <v>labels.text.fill</v>
      </c>
      <c r="C494" t="s">
        <v>245</v>
      </c>
      <c r="D494" t="str">
        <f t="shared" ca="1" si="15"/>
        <v>8CED18</v>
      </c>
      <c r="E494">
        <f>1</f>
        <v>1</v>
      </c>
      <c r="F494" t="str">
        <f t="shared" ca="1" si="14"/>
        <v>{\"featureType\":\"poi.other_poi\",\"elementType\":\"labels.text.fill\",\"stylers\":[{\"visibility\":\"on\"},{\"color\":\"#8CED18\"},{\"weight\":1}]},</v>
      </c>
    </row>
    <row r="495" spans="1:6">
      <c r="A495" s="6" t="s">
        <v>48</v>
      </c>
      <c r="B495" t="str" cm="1">
        <f t="array" ref="B495">INDEX('CONSTRUCTION 7 Types'!A:A,COUNTIF(A$2:A495,A495))</f>
        <v>labels.text.fill</v>
      </c>
      <c r="C495" t="s">
        <v>245</v>
      </c>
      <c r="D495" t="str">
        <f t="shared" ca="1" si="15"/>
        <v>040994</v>
      </c>
      <c r="E495">
        <f>1</f>
        <v>1</v>
      </c>
      <c r="F495" t="str">
        <f t="shared" ca="1" si="14"/>
        <v>{\"featureType\":\"poi.other_poi.bridge\",\"elementType\":\"labels.text.fill\",\"stylers\":[{\"visibility\":\"on\"},{\"color\":\"#040994\"},{\"weight\":1}]},</v>
      </c>
    </row>
    <row r="496" spans="1:6">
      <c r="A496" s="6" t="s">
        <v>49</v>
      </c>
      <c r="B496" t="str" cm="1">
        <f t="array" ref="B496">INDEX('CONSTRUCTION 7 Types'!A:A,COUNTIF(A$2:A496,A496))</f>
        <v>labels.text.fill</v>
      </c>
      <c r="C496" t="s">
        <v>245</v>
      </c>
      <c r="D496" t="str">
        <f t="shared" ca="1" si="15"/>
        <v>9196D0</v>
      </c>
      <c r="E496">
        <f>1</f>
        <v>1</v>
      </c>
      <c r="F496" t="str">
        <f t="shared" ca="1" si="14"/>
        <v>{\"featureType\":\"poi.other_poi.cemetery\",\"elementType\":\"labels.text.fill\",\"stylers\":[{\"visibility\":\"on\"},{\"color\":\"#9196D0\"},{\"weight\":1}]},</v>
      </c>
    </row>
    <row r="497" spans="1:6">
      <c r="A497" s="6" t="s">
        <v>50</v>
      </c>
      <c r="B497" t="str" cm="1">
        <f t="array" ref="B497">INDEX('CONSTRUCTION 7 Types'!A:A,COUNTIF(A$2:A497,A497))</f>
        <v>labels.text.fill</v>
      </c>
      <c r="C497" t="s">
        <v>245</v>
      </c>
      <c r="D497" t="str">
        <f t="shared" ca="1" si="15"/>
        <v>112AEF</v>
      </c>
      <c r="E497">
        <f>1</f>
        <v>1</v>
      </c>
      <c r="F497" t="str">
        <f t="shared" ca="1" si="14"/>
        <v>{\"featureType\":\"poi.other_poi.government\",\"elementType\":\"labels.text.fill\",\"stylers\":[{\"visibility\":\"on\"},{\"color\":\"#112AEF\"},{\"weight\":1}]},</v>
      </c>
    </row>
    <row r="498" spans="1:6">
      <c r="A498" s="6" t="s">
        <v>51</v>
      </c>
      <c r="B498" t="str" cm="1">
        <f t="array" ref="B498">INDEX('CONSTRUCTION 7 Types'!A:A,COUNTIF(A$2:A498,A498))</f>
        <v>labels.text.fill</v>
      </c>
      <c r="C498" t="s">
        <v>245</v>
      </c>
      <c r="D498" t="str">
        <f t="shared" ca="1" si="15"/>
        <v>843491</v>
      </c>
      <c r="E498">
        <f>1</f>
        <v>1</v>
      </c>
      <c r="F498" t="str">
        <f t="shared" ca="1" si="14"/>
        <v>{\"featureType\":\"poi.other_poi.library\",\"elementType\":\"labels.text.fill\",\"stylers\":[{\"visibility\":\"on\"},{\"color\":\"#843491\"},{\"weight\":1}]},</v>
      </c>
    </row>
    <row r="499" spans="1:6">
      <c r="A499" s="6" t="s">
        <v>52</v>
      </c>
      <c r="B499" t="str" cm="1">
        <f t="array" ref="B499">INDEX('CONSTRUCTION 7 Types'!A:A,COUNTIF(A$2:A499,A499))</f>
        <v>labels.text.fill</v>
      </c>
      <c r="C499" t="s">
        <v>245</v>
      </c>
      <c r="D499" t="str">
        <f t="shared" ca="1" si="15"/>
        <v>167C74</v>
      </c>
      <c r="E499">
        <f>1</f>
        <v>1</v>
      </c>
      <c r="F499" t="str">
        <f t="shared" ca="1" si="14"/>
        <v>{\"featureType\":\"poi.other_poi.military\",\"elementType\":\"labels.text.fill\",\"stylers\":[{\"visibility\":\"on\"},{\"color\":\"#167C74\"},{\"weight\":1}]},</v>
      </c>
    </row>
    <row r="500" spans="1:6">
      <c r="A500" s="6" t="s">
        <v>53</v>
      </c>
      <c r="B500" t="str" cm="1">
        <f t="array" ref="B500">INDEX('CONSTRUCTION 7 Types'!A:A,COUNTIF(A$2:A500,A500))</f>
        <v>labels.text.fill</v>
      </c>
      <c r="C500" t="s">
        <v>245</v>
      </c>
      <c r="D500" t="str">
        <f t="shared" ca="1" si="15"/>
        <v>766B46</v>
      </c>
      <c r="E500">
        <f>1</f>
        <v>1</v>
      </c>
      <c r="F500" t="str">
        <f t="shared" ca="1" si="14"/>
        <v>{\"featureType\":\"poi.other_poi.temple\",\"elementType\":\"labels.text.fill\",\"stylers\":[{\"visibility\":\"on\"},{\"color\":\"#766B46\"},{\"weight\":1}]},</v>
      </c>
    </row>
    <row r="501" spans="1:6">
      <c r="A501" s="6" t="s">
        <v>54</v>
      </c>
      <c r="B501" t="str" cm="1">
        <f t="array" ref="B501">INDEX('CONSTRUCTION 7 Types'!A:A,COUNTIF(A$2:A501,A501))</f>
        <v>labels.text.fill</v>
      </c>
      <c r="C501" t="s">
        <v>245</v>
      </c>
      <c r="D501" t="str">
        <f t="shared" ca="1" si="15"/>
        <v>34B778</v>
      </c>
      <c r="E501">
        <f>1</f>
        <v>1</v>
      </c>
      <c r="F501" t="str">
        <f t="shared" ca="1" si="14"/>
        <v>{\"featureType\":\"poi.other_poi.school\",\"elementType\":\"labels.text.fill\",\"stylers\":[{\"visibility\":\"on\"},{\"color\":\"#34B778\"},{\"weight\":1}]},</v>
      </c>
    </row>
    <row r="502" spans="1:6">
      <c r="A502" s="6" t="s">
        <v>55</v>
      </c>
      <c r="B502" t="str" cm="1">
        <f t="array" ref="B502">INDEX('CONSTRUCTION 7 Types'!A:A,COUNTIF(A$2:A502,A502))</f>
        <v>labels.text.fill</v>
      </c>
      <c r="C502" t="s">
        <v>245</v>
      </c>
      <c r="D502" t="str">
        <f t="shared" ca="1" si="15"/>
        <v>5EA644</v>
      </c>
      <c r="E502">
        <f>1</f>
        <v>1</v>
      </c>
      <c r="F502" t="str">
        <f t="shared" ca="1" si="14"/>
        <v>{\"featureType\":\"poi.other_poi.town_square\",\"elementType\":\"labels.text.fill\",\"stylers\":[{\"visibility\":\"on\"},{\"color\":\"#5EA644\"},{\"weight\":1}]},</v>
      </c>
    </row>
    <row r="503" spans="1:6">
      <c r="A503" s="6" t="s">
        <v>56</v>
      </c>
      <c r="B503" t="str" cm="1">
        <f t="array" ref="B503">INDEX('CONSTRUCTION 7 Types'!A:A,COUNTIF(A$2:A503,A503))</f>
        <v>labels.text.fill</v>
      </c>
      <c r="C503" t="s">
        <v>245</v>
      </c>
      <c r="D503" t="str">
        <f t="shared" ca="1" si="15"/>
        <v>B935B2</v>
      </c>
      <c r="E503">
        <f>1</f>
        <v>1</v>
      </c>
      <c r="F503" t="str">
        <f t="shared" ca="1" si="14"/>
        <v>{\"featureType\":\"administrative\",\"elementType\":\"labels.text.fill\",\"stylers\":[{\"visibility\":\"on\"},{\"color\":\"#B935B2\"},{\"weight\":1}]},</v>
      </c>
    </row>
    <row r="504" spans="1:6">
      <c r="A504" s="6" t="s">
        <v>57</v>
      </c>
      <c r="B504" t="str" cm="1">
        <f t="array" ref="B504">INDEX('CONSTRUCTION 7 Types'!A:A,COUNTIF(A$2:A504,A504))</f>
        <v>labels.text.fill</v>
      </c>
      <c r="C504" t="s">
        <v>245</v>
      </c>
      <c r="D504" t="str">
        <f t="shared" ca="1" si="15"/>
        <v>A74FE0</v>
      </c>
      <c r="E504">
        <f>1</f>
        <v>1</v>
      </c>
      <c r="F504" t="str">
        <f t="shared" ca="1" si="14"/>
        <v>{\"featureType\":\"administrative.country\",\"elementType\":\"labels.text.fill\",\"stylers\":[{\"visibility\":\"on\"},{\"color\":\"#A74FE0\"},{\"weight\":1}]},</v>
      </c>
    </row>
    <row r="505" spans="1:6">
      <c r="A505" s="6" t="s">
        <v>58</v>
      </c>
      <c r="B505" t="str" cm="1">
        <f t="array" ref="B505">INDEX('CONSTRUCTION 7 Types'!A:A,COUNTIF(A$2:A505,A505))</f>
        <v>labels.text.fill</v>
      </c>
      <c r="C505" t="s">
        <v>245</v>
      </c>
      <c r="D505" t="str">
        <f t="shared" ca="1" si="15"/>
        <v>EB8B2C</v>
      </c>
      <c r="E505">
        <f>1</f>
        <v>1</v>
      </c>
      <c r="F505" t="str">
        <f t="shared" ca="1" si="14"/>
        <v>{\"featureType\":\"administrative.international_border\",\"elementType\":\"labels.text.fill\",\"stylers\":[{\"visibility\":\"on\"},{\"color\":\"#EB8B2C\"},{\"weight\":1}]},</v>
      </c>
    </row>
    <row r="506" spans="1:6">
      <c r="A506" s="6" t="s">
        <v>59</v>
      </c>
      <c r="B506" t="str" cm="1">
        <f t="array" ref="B506">INDEX('CONSTRUCTION 7 Types'!A:A,COUNTIF(A$2:A506,A506))</f>
        <v>labels.text.fill</v>
      </c>
      <c r="C506" t="s">
        <v>245</v>
      </c>
      <c r="D506" t="str">
        <f t="shared" ca="1" si="15"/>
        <v>1F03E2</v>
      </c>
      <c r="E506">
        <f>1</f>
        <v>1</v>
      </c>
      <c r="F506" t="str">
        <f t="shared" ca="1" si="14"/>
        <v>{\"featureType\":\"administrative.reservation\",\"elementType\":\"labels.text.fill\",\"stylers\":[{\"visibility\":\"on\"},{\"color\":\"#1F03E2\"},{\"weight\":1}]},</v>
      </c>
    </row>
    <row r="507" spans="1:6">
      <c r="A507" s="6" t="s">
        <v>60</v>
      </c>
      <c r="B507" t="str" cm="1">
        <f t="array" ref="B507">INDEX('CONSTRUCTION 7 Types'!A:A,COUNTIF(A$2:A507,A507))</f>
        <v>labels.text.fill</v>
      </c>
      <c r="C507" t="s">
        <v>245</v>
      </c>
      <c r="D507" t="str">
        <f t="shared" ca="1" si="15"/>
        <v>73467B</v>
      </c>
      <c r="E507">
        <f>1</f>
        <v>1</v>
      </c>
      <c r="F507" t="str">
        <f t="shared" ca="1" si="14"/>
        <v>{\"featureType\":\"administrative.top_level_admin\",\"elementType\":\"labels.text.fill\",\"stylers\":[{\"visibility\":\"on\"},{\"color\":\"#73467B\"},{\"weight\":1}]},</v>
      </c>
    </row>
    <row r="508" spans="1:6">
      <c r="A508" s="6" t="s">
        <v>61</v>
      </c>
      <c r="B508" t="str" cm="1">
        <f t="array" ref="B508">INDEX('CONSTRUCTION 7 Types'!A:A,COUNTIF(A$2:A508,A508))</f>
        <v>labels.text.fill</v>
      </c>
      <c r="C508" t="s">
        <v>245</v>
      </c>
      <c r="D508" t="str">
        <f t="shared" ca="1" si="15"/>
        <v>1C84D3</v>
      </c>
      <c r="E508">
        <f>1</f>
        <v>1</v>
      </c>
      <c r="F508" t="str">
        <f t="shared" ca="1" si="14"/>
        <v>{\"featureType\":\"administrative.base_city\",\"elementType\":\"labels.text.fill\",\"stylers\":[{\"visibility\":\"on\"},{\"color\":\"#1C84D3\"},{\"weight\":1}]},</v>
      </c>
    </row>
    <row r="509" spans="1:6">
      <c r="A509" s="6" t="s">
        <v>62</v>
      </c>
      <c r="B509" t="str" cm="1">
        <f t="array" ref="B509">INDEX('CONSTRUCTION 7 Types'!A:A,COUNTIF(A$2:A509,A509))</f>
        <v>labels.text.fill</v>
      </c>
      <c r="C509" t="s">
        <v>245</v>
      </c>
      <c r="D509" t="str">
        <f t="shared" ca="1" si="15"/>
        <v>929950</v>
      </c>
      <c r="E509">
        <f>1</f>
        <v>1</v>
      </c>
      <c r="F509" t="str">
        <f t="shared" ca="1" si="14"/>
        <v>{\"featureType\":\"administrative.sublocality\",\"elementType\":\"labels.text.fill\",\"stylers\":[{\"visibility\":\"on\"},{\"color\":\"#929950\"},{\"weight\":1}]},</v>
      </c>
    </row>
    <row r="510" spans="1:6">
      <c r="A510" s="6" t="s">
        <v>63</v>
      </c>
      <c r="B510" t="str" cm="1">
        <f t="array" ref="B510">INDEX('CONSTRUCTION 7 Types'!A:A,COUNTIF(A$2:A510,A510))</f>
        <v>labels.text.fill</v>
      </c>
      <c r="C510" t="s">
        <v>245</v>
      </c>
      <c r="D510" t="str">
        <f t="shared" ca="1" si="15"/>
        <v>B28AEA</v>
      </c>
      <c r="E510">
        <f>1</f>
        <v>1</v>
      </c>
      <c r="F510" t="str">
        <f t="shared" ca="1" si="14"/>
        <v>{\"featureType\":\"administrative.neighborhood\",\"elementType\":\"labels.text.fill\",\"stylers\":[{\"visibility\":\"on\"},{\"color\":\"#B28AEA\"},{\"weight\":1}]},</v>
      </c>
    </row>
    <row r="511" spans="1:6">
      <c r="A511" s="6" t="s">
        <v>64</v>
      </c>
      <c r="B511" t="str" cm="1">
        <f t="array" ref="B511">INDEX('CONSTRUCTION 7 Types'!A:A,COUNTIF(A$2:A511,A511))</f>
        <v>labels.text.fill</v>
      </c>
      <c r="C511" t="s">
        <v>245</v>
      </c>
      <c r="D511" t="str">
        <f t="shared" ca="1" si="15"/>
        <v>3D4E5C</v>
      </c>
      <c r="E511">
        <f>1</f>
        <v>1</v>
      </c>
      <c r="F511" t="str">
        <f t="shared" ca="1" si="14"/>
        <v>{\"featureType\":\"administrative.parcel\",\"elementType\":\"labels.text.fill\",\"stylers\":[{\"visibility\":\"on\"},{\"color\":\"#3D4E5C\"},{\"weight\":1}]},</v>
      </c>
    </row>
    <row r="512" spans="1:6">
      <c r="A512" s="6" t="s">
        <v>65</v>
      </c>
      <c r="B512" t="str" cm="1">
        <f t="array" ref="B512">INDEX('CONSTRUCTION 7 Types'!A:A,COUNTIF(A$2:A512,A512))</f>
        <v>labels.text.fill</v>
      </c>
      <c r="C512" t="s">
        <v>245</v>
      </c>
      <c r="D512" t="str">
        <f t="shared" ca="1" si="15"/>
        <v>A75129</v>
      </c>
      <c r="E512">
        <f>1</f>
        <v>1</v>
      </c>
      <c r="F512" t="str">
        <f t="shared" ca="1" si="14"/>
        <v>{\"featureType\":\"transportation\",\"elementType\":\"labels.text.fill\",\"stylers\":[{\"visibility\":\"on\"},{\"color\":\"#A75129\"},{\"weight\":1}]},</v>
      </c>
    </row>
    <row r="513" spans="1:6">
      <c r="A513" s="6" t="s">
        <v>66</v>
      </c>
      <c r="B513" t="str" cm="1">
        <f t="array" ref="B513">INDEX('CONSTRUCTION 7 Types'!A:A,COUNTIF(A$2:A513,A513))</f>
        <v>labels.text.fill</v>
      </c>
      <c r="C513" t="s">
        <v>245</v>
      </c>
      <c r="D513" t="str">
        <f t="shared" ca="1" si="15"/>
        <v>4E31AA</v>
      </c>
      <c r="E513">
        <f>1</f>
        <v>1</v>
      </c>
      <c r="F513" t="str">
        <f t="shared" ca="1" si="14"/>
        <v>{\"featureType\":\"transportation.all_buildings\",\"elementType\":\"labels.text.fill\",\"stylers\":[{\"visibility\":\"on\"},{\"color\":\"#4E31AA\"},{\"weight\":1}]},</v>
      </c>
    </row>
    <row r="514" spans="1:6">
      <c r="A514" s="6" t="s">
        <v>67</v>
      </c>
      <c r="B514" t="str" cm="1">
        <f t="array" ref="B514">INDEX('CONSTRUCTION 7 Types'!A:A,COUNTIF(A$2:A514,A514))</f>
        <v>labels.text.fill</v>
      </c>
      <c r="C514" t="s">
        <v>245</v>
      </c>
      <c r="D514" t="str">
        <f t="shared" ca="1" si="15"/>
        <v>5AE662</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{\"featureType\":\"transportation.corridor\",\"elementType\":\"labels.text.fill\",\"stylers\":[{\"visibility\":\"on\"},{\"color\":\"#5AE662\"},{\"weight\":1}]},</v>
      </c>
    </row>
    <row r="515" spans="1:6">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7D3A23</v>
      </c>
      <c r="E515">
        <f>1</f>
        <v>1</v>
      </c>
      <c r="F515" t="str">
        <f t="shared" ca="1" si="16"/>
        <v>{\"featureType\":\"transportation.road\",\"elementType\":\"labels.text.fill\",\"stylers\":[{\"visibility\":\"on\"},{\"color\":\"#7D3A23\"},{\"weight\":1}]},</v>
      </c>
    </row>
    <row r="516" spans="1:6">
      <c r="A516" s="6" t="s">
        <v>69</v>
      </c>
      <c r="B516" t="str" cm="1">
        <f t="array" ref="B516">INDEX('CONSTRUCTION 7 Types'!A:A,COUNTIF(A$2:A516,A516))</f>
        <v>labels.text.fill</v>
      </c>
      <c r="C516" t="s">
        <v>245</v>
      </c>
      <c r="D516" t="str">
        <f t="shared" ca="1" si="17"/>
        <v>6A6DFA</v>
      </c>
      <c r="E516">
        <f>1</f>
        <v>1</v>
      </c>
      <c r="F516" t="str">
        <f t="shared" ca="1" si="16"/>
        <v>{\"featureType\":\"transportation.road.non_traffic\",\"elementType\":\"labels.text.fill\",\"stylers\":[{\"visibility\":\"on\"},{\"color\":\"#6A6DFA\"},{\"weight\":1}]},</v>
      </c>
    </row>
    <row r="517" spans="1:6">
      <c r="A517" s="6" t="s">
        <v>70</v>
      </c>
      <c r="B517" t="str" cm="1">
        <f t="array" ref="B517">INDEX('CONSTRUCTION 7 Types'!A:A,COUNTIF(A$2:A517,A517))</f>
        <v>labels.text.fill</v>
      </c>
      <c r="C517" t="s">
        <v>245</v>
      </c>
      <c r="D517" t="str">
        <f t="shared" ca="1" si="17"/>
        <v>1882F4</v>
      </c>
      <c r="E517">
        <f>1</f>
        <v>1</v>
      </c>
      <c r="F517" t="str">
        <f t="shared" ca="1" si="16"/>
        <v>{\"featureType\":\"transportation.road.non_traffic.pedestrian_mall\",\"elementType\":\"labels.text.fill\",\"stylers\":[{\"visibility\":\"on\"},{\"color\":\"#1882F4\"},{\"weight\":1}]},</v>
      </c>
    </row>
    <row r="518" spans="1:6">
      <c r="A518" s="6" t="s">
        <v>71</v>
      </c>
      <c r="B518" t="str" cm="1">
        <f t="array" ref="B518">INDEX('CONSTRUCTION 7 Types'!A:A,COUNTIF(A$2:A518,A518))</f>
        <v>labels.text.fill</v>
      </c>
      <c r="C518" t="s">
        <v>245</v>
      </c>
      <c r="D518" t="str">
        <f t="shared" ca="1" si="17"/>
        <v>23160D</v>
      </c>
      <c r="E518">
        <f>1</f>
        <v>1</v>
      </c>
      <c r="F518" t="str">
        <f t="shared" ca="1" si="16"/>
        <v>{\"featureType\":\"transportation.road.non_traffic.trail\",\"elementType\":\"labels.text.fill\",\"stylers\":[{\"visibility\":\"on\"},{\"color\":\"#23160D\"},{\"weight\":1}]},</v>
      </c>
    </row>
    <row r="519" spans="1:6">
      <c r="A519" s="6" t="s">
        <v>72</v>
      </c>
      <c r="B519" t="str" cm="1">
        <f t="array" ref="B519">INDEX('CONSTRUCTION 7 Types'!A:A,COUNTIF(A$2:A519,A519))</f>
        <v>labels.text.fill</v>
      </c>
      <c r="C519" t="s">
        <v>245</v>
      </c>
      <c r="D519" t="str">
        <f t="shared" ca="1" si="17"/>
        <v>87D25E</v>
      </c>
      <c r="E519">
        <f>1</f>
        <v>1</v>
      </c>
      <c r="F519" t="str">
        <f t="shared" ca="1" si="16"/>
        <v>{\"featureType\":\"transportation.road.parking_aisle\",\"elementType\":\"labels.text.fill\",\"stylers\":[{\"visibility\":\"on\"},{\"color\":\"#87D25E\"},{\"weight\":1}]},</v>
      </c>
    </row>
    <row r="520" spans="1:6">
      <c r="A520" s="6" t="s">
        <v>73</v>
      </c>
      <c r="B520" t="str" cm="1">
        <f t="array" ref="B520">INDEX('CONSTRUCTION 7 Types'!A:A,COUNTIF(A$2:A520,A520))</f>
        <v>labels.text.fill</v>
      </c>
      <c r="C520" t="s">
        <v>245</v>
      </c>
      <c r="D520" t="str">
        <f t="shared" ca="1" si="17"/>
        <v>C0F355</v>
      </c>
      <c r="E520">
        <f>1</f>
        <v>1</v>
      </c>
      <c r="F520" t="str">
        <f t="shared" ca="1" si="16"/>
        <v>{\"featureType\":\"transportation.road.road_shield\",\"elementType\":\"labels.text.fill\",\"stylers\":[{\"visibility\":\"on\"},{\"color\":\"#C0F355\"},{\"weight\":1}]},</v>
      </c>
    </row>
    <row r="521" spans="1:6">
      <c r="A521" s="6" t="s">
        <v>74</v>
      </c>
      <c r="B521" t="str" cm="1">
        <f t="array" ref="B521">INDEX('CONSTRUCTION 7 Types'!A:A,COUNTIF(A$2:A521,A521))</f>
        <v>labels.text.fill</v>
      </c>
      <c r="C521" t="s">
        <v>245</v>
      </c>
      <c r="D521" t="str">
        <f t="shared" ca="1" si="17"/>
        <v>7C4A3F</v>
      </c>
      <c r="E521">
        <f>1</f>
        <v>1</v>
      </c>
      <c r="F521" t="str">
        <f t="shared" ca="1" si="16"/>
        <v>{\"featureType\":\"transportation.road.normal_segment\",\"elementType\":\"labels.text.fill\",\"stylers\":[{\"visibility\":\"on\"},{\"color\":\"#7C4A3F\"},{\"weight\":1}]},</v>
      </c>
    </row>
    <row r="522" spans="1:6">
      <c r="A522" s="6" t="s">
        <v>75</v>
      </c>
      <c r="B522" t="str" cm="1">
        <f t="array" ref="B522">INDEX('CONSTRUCTION 7 Types'!A:A,COUNTIF(A$2:A522,A522))</f>
        <v>labels.text.fill</v>
      </c>
      <c r="C522" t="s">
        <v>245</v>
      </c>
      <c r="D522" t="str">
        <f t="shared" ca="1" si="17"/>
        <v>EBCAB1</v>
      </c>
      <c r="E522">
        <f>1</f>
        <v>1</v>
      </c>
      <c r="F522" t="str">
        <f t="shared" ca="1" si="16"/>
        <v>{\"featureType\":\"transportation.road.normal_segment.arterial\",\"elementType\":\"labels.text.fill\",\"stylers\":[{\"visibility\":\"on\"},{\"color\":\"#EBCAB1\"},{\"weight\":1}]},</v>
      </c>
    </row>
    <row r="523" spans="1:6">
      <c r="A523" s="6" t="s">
        <v>76</v>
      </c>
      <c r="B523" t="str" cm="1">
        <f t="array" ref="B523">INDEX('CONSTRUCTION 7 Types'!A:A,COUNTIF(A$2:A523,A523))</f>
        <v>labels.text.fill</v>
      </c>
      <c r="C523" t="s">
        <v>245</v>
      </c>
      <c r="D523" t="str">
        <f t="shared" ca="1" si="17"/>
        <v>C8BBC9</v>
      </c>
      <c r="E523">
        <f>1</f>
        <v>1</v>
      </c>
      <c r="F523" t="str">
        <f t="shared" ca="1" si="16"/>
        <v>{\"featureType\":\"transportation.road.normal_segment.high_priority\",\"elementType\":\"labels.text.fill\",\"stylers\":[{\"visibility\":\"on\"},{\"color\":\"#C8BBC9\"},{\"weight\":1}]},</v>
      </c>
    </row>
    <row r="524" spans="1:6">
      <c r="A524" s="6" t="s">
        <v>77</v>
      </c>
      <c r="B524" t="str" cm="1">
        <f t="array" ref="B524">INDEX('CONSTRUCTION 7 Types'!A:A,COUNTIF(A$2:A524,A524))</f>
        <v>labels.text.fill</v>
      </c>
      <c r="C524" t="s">
        <v>245</v>
      </c>
      <c r="D524" t="str">
        <f t="shared" ca="1" si="17"/>
        <v>7734BD</v>
      </c>
      <c r="E524">
        <f>1</f>
        <v>1</v>
      </c>
      <c r="F524" t="str">
        <f t="shared" ca="1" si="16"/>
        <v>{\"featureType\":\"transportation.road.normal_segment.local_or_overpass\",\"elementType\":\"labels.text.fill\",\"stylers\":[{\"visibility\":\"on\"},{\"color\":\"#7734BD\"},{\"weight\":1}]},</v>
      </c>
    </row>
    <row r="525" spans="1:6">
      <c r="A525" s="6" t="s">
        <v>78</v>
      </c>
      <c r="B525" t="str" cm="1">
        <f t="array" ref="B525">INDEX('CONSTRUCTION 7 Types'!A:A,COUNTIF(A$2:A525,A525))</f>
        <v>labels.text.fill</v>
      </c>
      <c r="C525" t="s">
        <v>245</v>
      </c>
      <c r="D525" t="str">
        <f t="shared" ca="1" si="17"/>
        <v>289A92</v>
      </c>
      <c r="E525">
        <f>1</f>
        <v>1</v>
      </c>
      <c r="F525" t="str">
        <f t="shared" ca="1" si="16"/>
        <v>{\"featureType\":\"transportation.road.normal_segment.terminal\",\"elementType\":\"labels.text.fill\",\"stylers\":[{\"visibility\":\"on\"},{\"color\":\"#289A92\"},{\"weight\":1}]},</v>
      </c>
    </row>
    <row r="526" spans="1:6">
      <c r="A526" s="6" t="s">
        <v>79</v>
      </c>
      <c r="B526" t="str" cm="1">
        <f t="array" ref="B526">INDEX('CONSTRUCTION 7 Types'!A:A,COUNTIF(A$2:A526,A526))</f>
        <v>labels.text.fill</v>
      </c>
      <c r="C526" t="s">
        <v>245</v>
      </c>
      <c r="D526" t="str">
        <f t="shared" ca="1" si="17"/>
        <v>E6FAA8</v>
      </c>
      <c r="E526">
        <f>1</f>
        <v>1</v>
      </c>
      <c r="F526" t="str">
        <f t="shared" ca="1" si="16"/>
        <v>{\"featureType\":\"transportation.rail\",\"elementType\":\"labels.text.fill\",\"stylers\":[{\"visibility\":\"on\"},{\"color\":\"#E6FAA8\"},{\"weight\":1}]},</v>
      </c>
    </row>
    <row r="527" spans="1:6">
      <c r="A527" s="6" t="s">
        <v>80</v>
      </c>
      <c r="B527" t="str" cm="1">
        <f t="array" ref="B527">INDEX('CONSTRUCTION 7 Types'!A:A,COUNTIF(A$2:A527,A527))</f>
        <v>labels.text.fill</v>
      </c>
      <c r="C527" t="s">
        <v>245</v>
      </c>
      <c r="D527" t="str">
        <f t="shared" ca="1" si="17"/>
        <v>866F66</v>
      </c>
      <c r="E527">
        <f>1</f>
        <v>1</v>
      </c>
      <c r="F527" t="str">
        <f t="shared" ca="1" si="16"/>
        <v>{\"featureType\":\"transportation.transit_station_or_entrance\",\"elementType\":\"labels.text.fill\",\"stylers\":[{\"visibility\":\"on\"},{\"color\":\"#866F66\"},{\"weight\":1}]},</v>
      </c>
    </row>
    <row r="528" spans="1:6">
      <c r="A528" s="6" t="s">
        <v>81</v>
      </c>
      <c r="B528" t="str" cm="1">
        <f t="array" ref="B528">INDEX('CONSTRUCTION 7 Types'!A:A,COUNTIF(A$2:A528,A528))</f>
        <v>labels.text.fill</v>
      </c>
      <c r="C528" t="s">
        <v>245</v>
      </c>
      <c r="D528" t="str">
        <f t="shared" ca="1" si="17"/>
        <v>060449</v>
      </c>
      <c r="E528">
        <f>1</f>
        <v>1</v>
      </c>
      <c r="F528" t="str">
        <f t="shared" ca="1" si="16"/>
        <v>{\"featureType\":\"transportation.transit_station_or_entrance.bicycle_sharing_location\",\"elementType\":\"labels.text.fill\",\"stylers\":[{\"visibility\":\"on\"},{\"color\":\"#060449\"},{\"weight\":1}]},</v>
      </c>
    </row>
    <row r="529" spans="1:6">
      <c r="A529" s="6" t="s">
        <v>82</v>
      </c>
      <c r="B529" t="str" cm="1">
        <f t="array" ref="B529">INDEX('CONSTRUCTION 7 Types'!A:A,COUNTIF(A$2:A529,A529))</f>
        <v>labels.text.fill</v>
      </c>
      <c r="C529" t="s">
        <v>245</v>
      </c>
      <c r="D529" t="str">
        <f t="shared" ca="1" si="17"/>
        <v>F99B46</v>
      </c>
      <c r="E529">
        <f>1</f>
        <v>1</v>
      </c>
      <c r="F529" t="str">
        <f t="shared" ca="1" si="16"/>
        <v>{\"featureType\":\"transportation.transit_station_or_entrance.bus_station\",\"elementType\":\"labels.text.fill\",\"stylers\":[{\"visibility\":\"on\"},{\"color\":\"#F99B46\"},{\"weight\":1}]},</v>
      </c>
    </row>
    <row r="530" spans="1:6">
      <c r="A530" s="6" t="s">
        <v>83</v>
      </c>
      <c r="B530" t="str" cm="1">
        <f t="array" ref="B530">INDEX('CONSTRUCTION 7 Types'!A:A,COUNTIF(A$2:A530,A530))</f>
        <v>labels.text.fill</v>
      </c>
      <c r="C530" t="s">
        <v>245</v>
      </c>
      <c r="D530" t="str">
        <f t="shared" ca="1" si="17"/>
        <v>8A01BA</v>
      </c>
      <c r="E530">
        <f>1</f>
        <v>1</v>
      </c>
      <c r="F530" t="str">
        <f t="shared" ca="1" si="16"/>
        <v>{\"featureType\":\"transportation.transit_station_or_entrance.ferry_terminal\",\"elementType\":\"labels.text.fill\",\"stylers\":[{\"visibility\":\"on\"},{\"color\":\"#8A01BA\"},{\"weight\":1}]},</v>
      </c>
    </row>
    <row r="531" spans="1:6">
      <c r="A531" s="6" t="s">
        <v>84</v>
      </c>
      <c r="B531" t="str" cm="1">
        <f t="array" ref="B531">INDEX('CONSTRUCTION 7 Types'!A:A,COUNTIF(A$2:A531,A531))</f>
        <v>labels.text.fill</v>
      </c>
      <c r="C531" t="s">
        <v>245</v>
      </c>
      <c r="D531" t="str">
        <f t="shared" ca="1" si="17"/>
        <v>8B5FAB</v>
      </c>
      <c r="E531">
        <f>1</f>
        <v>1</v>
      </c>
      <c r="F531" t="str">
        <f t="shared" ca="1" si="16"/>
        <v>{\"featureType\":\"transportation.transit_station_or_entrance.funicular_station\",\"elementType\":\"labels.text.fill\",\"stylers\":[{\"visibility\":\"on\"},{\"color\":\"#8B5FAB\"},{\"weight\":1}]},</v>
      </c>
    </row>
    <row r="532" spans="1:6">
      <c r="A532" s="6" t="s">
        <v>85</v>
      </c>
      <c r="B532" t="str" cm="1">
        <f t="array" ref="B532">INDEX('CONSTRUCTION 7 Types'!A:A,COUNTIF(A$2:A532,A532))</f>
        <v>labels.text.fill</v>
      </c>
      <c r="C532" t="s">
        <v>245</v>
      </c>
      <c r="D532" t="str">
        <f t="shared" ca="1" si="17"/>
        <v>5244AD</v>
      </c>
      <c r="E532">
        <f>1</f>
        <v>1</v>
      </c>
      <c r="F532" t="str">
        <f t="shared" ca="1" si="16"/>
        <v>{\"featureType\":\"transportation.transit_station_or_entrance.gondola_station\",\"elementType\":\"labels.text.fill\",\"stylers\":[{\"visibility\":\"on\"},{\"color\":\"#5244AD\"},{\"weight\":1}]},</v>
      </c>
    </row>
    <row r="533" spans="1:6">
      <c r="A533" s="6" t="s">
        <v>86</v>
      </c>
      <c r="B533" t="str" cm="1">
        <f t="array" ref="B533">INDEX('CONSTRUCTION 7 Types'!A:A,COUNTIF(A$2:A533,A533))</f>
        <v>labels.text.fill</v>
      </c>
      <c r="C533" t="s">
        <v>245</v>
      </c>
      <c r="D533" t="str">
        <f t="shared" ca="1" si="17"/>
        <v>91C696</v>
      </c>
      <c r="E533">
        <f>1</f>
        <v>1</v>
      </c>
      <c r="F533" t="str">
        <f t="shared" ca="1" si="16"/>
        <v>{\"featureType\":\"transportation.transit_station_or_entrance.monorail_station\",\"elementType\":\"labels.text.fill\",\"stylers\":[{\"visibility\":\"on\"},{\"color\":\"#91C696\"},{\"weight\":1}]},</v>
      </c>
    </row>
    <row r="534" spans="1:6">
      <c r="A534" s="6" t="s">
        <v>87</v>
      </c>
      <c r="B534" t="str" cm="1">
        <f t="array" ref="B534">INDEX('CONSTRUCTION 7 Types'!A:A,COUNTIF(A$2:A534,A534))</f>
        <v>labels.text.fill</v>
      </c>
      <c r="C534" t="s">
        <v>245</v>
      </c>
      <c r="D534" t="str">
        <f t="shared" ca="1" si="17"/>
        <v>D1EB5A</v>
      </c>
      <c r="E534">
        <f>1</f>
        <v>1</v>
      </c>
      <c r="F534" t="str">
        <f t="shared" ca="1" si="16"/>
        <v>{\"featureType\":\"transportation.transit_station_or_entrance.rail_station\",\"elementType\":\"labels.text.fill\",\"stylers\":[{\"visibility\":\"on\"},{\"color\":\"#D1EB5A\"},{\"weight\":1}]},</v>
      </c>
    </row>
    <row r="535" spans="1:6">
      <c r="A535" s="6" t="s">
        <v>88</v>
      </c>
      <c r="B535" t="str" cm="1">
        <f t="array" ref="B535">INDEX('CONSTRUCTION 7 Types'!A:A,COUNTIF(A$2:A535,A535))</f>
        <v>labels.text.fill</v>
      </c>
      <c r="C535" t="s">
        <v>245</v>
      </c>
      <c r="D535" t="str">
        <f t="shared" ca="1" si="17"/>
        <v>E15AC8</v>
      </c>
      <c r="E535">
        <f>1</f>
        <v>1</v>
      </c>
      <c r="F535" t="str">
        <f t="shared" ca="1" si="16"/>
        <v>{\"featureType\":\"transportation.transit_station_or_entrance.rail_station.subway_station\",\"elementType\":\"labels.text.fill\",\"stylers\":[{\"visibility\":\"on\"},{\"color\":\"#E15AC8\"},{\"weight\":1}]},</v>
      </c>
    </row>
    <row r="536" spans="1:6">
      <c r="A536" s="6" t="s">
        <v>89</v>
      </c>
      <c r="B536" t="str" cm="1">
        <f t="array" ref="B536">INDEX('CONSTRUCTION 7 Types'!A:A,COUNTIF(A$2:A536,A536))</f>
        <v>labels.text.fill</v>
      </c>
      <c r="C536" t="s">
        <v>245</v>
      </c>
      <c r="D536" t="str">
        <f t="shared" ca="1" si="17"/>
        <v>A6F67A</v>
      </c>
      <c r="E536">
        <f>1</f>
        <v>1</v>
      </c>
      <c r="F536" t="str">
        <f t="shared" ca="1" si="16"/>
        <v>{\"featureType\":\"transportation.transit_station_or_entrance.rail_station.tram_station\",\"elementType\":\"labels.text.fill\",\"stylers\":[{\"visibility\":\"on\"},{\"color\":\"#A6F67A\"},{\"weight\":1}]},</v>
      </c>
    </row>
    <row r="537" spans="1:6">
      <c r="A537" s="6" t="s">
        <v>90</v>
      </c>
      <c r="B537" t="str" cm="1">
        <f t="array" ref="B537">INDEX('CONSTRUCTION 7 Types'!A:A,COUNTIF(A$2:A537,A537))</f>
        <v>labels.text.fill</v>
      </c>
      <c r="C537" t="s">
        <v>245</v>
      </c>
      <c r="D537" t="str">
        <f t="shared" ca="1" si="17"/>
        <v>23BC80</v>
      </c>
      <c r="E537">
        <f>1</f>
        <v>1</v>
      </c>
      <c r="F537" t="str">
        <f t="shared" ca="1" si="16"/>
        <v>{\"featureType\":\"transportation.built_up_area\",\"elementType\":\"labels.text.fill\",\"stylers\":[{\"visibility\":\"on\"},{\"color\":\"#23BC80\"},{\"weight\":1}]},</v>
      </c>
    </row>
    <row r="538" spans="1:6">
      <c r="A538" s="6" t="s">
        <v>91</v>
      </c>
      <c r="B538" t="str" cm="1">
        <f t="array" ref="B538">INDEX('CONSTRUCTION 7 Types'!A:A,COUNTIF(A$2:A538,A538))</f>
        <v>labels.text.fill</v>
      </c>
      <c r="C538" t="s">
        <v>245</v>
      </c>
      <c r="D538" t="str">
        <f t="shared" ca="1" si="17"/>
        <v>243BD4</v>
      </c>
      <c r="E538">
        <f>1</f>
        <v>1</v>
      </c>
      <c r="F538" t="str">
        <f t="shared" ca="1" si="16"/>
        <v>{\"featureType\":\"land\",\"elementType\":\"labels.text.fill\",\"stylers\":[{\"visibility\":\"on\"},{\"color\":\"#243BD4\"},{\"weight\":1}]},</v>
      </c>
    </row>
    <row r="539" spans="1:6">
      <c r="A539" s="6" t="s">
        <v>92</v>
      </c>
      <c r="B539" t="str" cm="1">
        <f t="array" ref="B539">INDEX('CONSTRUCTION 7 Types'!A:A,COUNTIF(A$2:A539,A539))</f>
        <v>labels.text.fill</v>
      </c>
      <c r="C539" t="s">
        <v>245</v>
      </c>
      <c r="D539" t="str">
        <f t="shared" ca="1" si="17"/>
        <v>5311CA</v>
      </c>
      <c r="E539">
        <f>1</f>
        <v>1</v>
      </c>
      <c r="F539" t="str">
        <f t="shared" ca="1" si="16"/>
        <v>{\"featureType\":\"land.continent\",\"elementType\":\"labels.text.fill\",\"stylers\":[{\"visibility\":\"on\"},{\"color\":\"#5311CA\"},{\"weight\":1}]},</v>
      </c>
    </row>
    <row r="540" spans="1:6">
      <c r="A540" s="6" t="s">
        <v>93</v>
      </c>
      <c r="B540" t="str" cm="1">
        <f t="array" ref="B540">INDEX('CONSTRUCTION 7 Types'!A:A,COUNTIF(A$2:A540,A540))</f>
        <v>labels.text.fill</v>
      </c>
      <c r="C540" t="s">
        <v>245</v>
      </c>
      <c r="D540" t="str">
        <f t="shared" ca="1" si="17"/>
        <v>D3BE86</v>
      </c>
      <c r="E540">
        <f>1</f>
        <v>1</v>
      </c>
      <c r="F540" t="str">
        <f t="shared" ca="1" si="16"/>
        <v>{\"featureType\":\"land.archipelago\",\"elementType\":\"labels.text.fill\",\"stylers\":[{\"visibility\":\"on\"},{\"color\":\"#D3BE86\"},{\"weight\":1}]},</v>
      </c>
    </row>
    <row r="541" spans="1:6">
      <c r="A541" s="6" t="s">
        <v>94</v>
      </c>
      <c r="B541" t="str" cm="1">
        <f t="array" ref="B541">INDEX('CONSTRUCTION 7 Types'!A:A,COUNTIF(A$2:A541,A541))</f>
        <v>labels.text.fill</v>
      </c>
      <c r="C541" t="s">
        <v>245</v>
      </c>
      <c r="D541" t="str">
        <f t="shared" ca="1" si="17"/>
        <v>C82BFB</v>
      </c>
      <c r="E541">
        <f>1</f>
        <v>1</v>
      </c>
      <c r="F541" t="str">
        <f t="shared" ca="1" si="16"/>
        <v>{\"featureType\":\"land.island\",\"elementType\":\"labels.text.fill\",\"stylers\":[{\"visibility\":\"on\"},{\"color\":\"#C82BFB\"},{\"weight\":1}]},</v>
      </c>
    </row>
    <row r="542" spans="1:6">
      <c r="A542" s="6" t="s">
        <v>95</v>
      </c>
      <c r="B542" t="str" cm="1">
        <f t="array" ref="B542">INDEX('CONSTRUCTION 7 Types'!A:A,COUNTIF(A$2:A542,A542))</f>
        <v>labels.text.fill</v>
      </c>
      <c r="C542" t="s">
        <v>245</v>
      </c>
      <c r="D542" t="str">
        <f t="shared" ca="1" si="17"/>
        <v>B1E1A4</v>
      </c>
      <c r="E542">
        <f>1</f>
        <v>1</v>
      </c>
      <c r="F542" t="str">
        <f t="shared" ca="1" si="16"/>
        <v>{\"featureType\":\"land.land_cover\",\"elementType\":\"labels.text.fill\",\"stylers\":[{\"visibility\":\"on\"},{\"color\":\"#B1E1A4\"},{\"weight\":1}]},</v>
      </c>
    </row>
    <row r="543" spans="1:6">
      <c r="A543" s="6" t="s">
        <v>96</v>
      </c>
      <c r="B543" t="str" cm="1">
        <f t="array" ref="B543">INDEX('CONSTRUCTION 7 Types'!A:A,COUNTIF(A$2:A543,A543))</f>
        <v>labels.text.fill</v>
      </c>
      <c r="C543" t="s">
        <v>245</v>
      </c>
      <c r="D543" t="str">
        <f t="shared" ca="1" si="17"/>
        <v>5678BB</v>
      </c>
      <c r="E543">
        <f>1</f>
        <v>1</v>
      </c>
      <c r="F543" t="str">
        <f t="shared" ca="1" si="16"/>
        <v>{\"featureType\":\"land.land_cover.landsat_vegetation\",\"elementType\":\"labels.text.fill\",\"stylers\":[{\"visibility\":\"on\"},{\"color\":\"#5678BB\"},{\"weight\":1}]},</v>
      </c>
    </row>
    <row r="544" spans="1:6">
      <c r="A544" s="6" t="s">
        <v>97</v>
      </c>
      <c r="B544" t="str" cm="1">
        <f t="array" ref="B544">INDEX('CONSTRUCTION 7 Types'!A:A,COUNTIF(A$2:A544,A544))</f>
        <v>labels.text.fill</v>
      </c>
      <c r="C544" t="s">
        <v>245</v>
      </c>
      <c r="D544" t="str">
        <f t="shared" ca="1" si="17"/>
        <v>5E480F</v>
      </c>
      <c r="E544">
        <f>1</f>
        <v>1</v>
      </c>
      <c r="F544" t="str">
        <f t="shared" ca="1" si="16"/>
        <v>{\"featureType\":\"land.land_cover.landsat_vegetation.mixed_crops\",\"elementType\":\"labels.text.fill\",\"stylers\":[{\"visibility\":\"on\"},{\"color\":\"#5E480F\"},{\"weight\":1}]},</v>
      </c>
    </row>
    <row r="545" spans="1:6">
      <c r="A545" s="6" t="s">
        <v>98</v>
      </c>
      <c r="B545" t="str" cm="1">
        <f t="array" ref="B545">INDEX('CONSTRUCTION 7 Types'!A:A,COUNTIF(A$2:A545,A545))</f>
        <v>labels.text.fill</v>
      </c>
      <c r="C545" t="s">
        <v>245</v>
      </c>
      <c r="D545" t="str">
        <f t="shared" ca="1" si="17"/>
        <v>D47708</v>
      </c>
      <c r="E545">
        <f>1</f>
        <v>1</v>
      </c>
      <c r="F545" t="str">
        <f t="shared" ca="1" si="16"/>
        <v>{\"featureType\":\"land.land_cover.landsat_vegetation.dry_crops\",\"elementType\":\"labels.text.fill\",\"stylers\":[{\"visibility\":\"on\"},{\"color\":\"#D47708\"},{\"weight\":1}]},</v>
      </c>
    </row>
    <row r="546" spans="1:6">
      <c r="A546" s="6" t="s">
        <v>99</v>
      </c>
      <c r="B546" t="str" cm="1">
        <f t="array" ref="B546">INDEX('CONSTRUCTION 7 Types'!A:A,COUNTIF(A$2:A546,A546))</f>
        <v>labels.text.fill</v>
      </c>
      <c r="C546" t="s">
        <v>245</v>
      </c>
      <c r="D546" t="str">
        <f t="shared" ca="1" si="17"/>
        <v>0F7C87</v>
      </c>
      <c r="E546">
        <f>1</f>
        <v>1</v>
      </c>
      <c r="F546" t="str">
        <f t="shared" ca="1" si="16"/>
        <v>{\"featureType\":\"land.land_cover.landsat_vegetation.mixed_forest\",\"elementType\":\"labels.text.fill\",\"stylers\":[{\"visibility\":\"on\"},{\"color\":\"#0F7C87\"},{\"weight\":1}]},</v>
      </c>
    </row>
    <row r="547" spans="1:6">
      <c r="A547" s="6" t="s">
        <v>100</v>
      </c>
      <c r="B547" t="str" cm="1">
        <f t="array" ref="B547">INDEX('CONSTRUCTION 7 Types'!A:A,COUNTIF(A$2:A547,A547))</f>
        <v>labels.text.fill</v>
      </c>
      <c r="C547" t="s">
        <v>245</v>
      </c>
      <c r="D547" t="str">
        <f t="shared" ca="1" si="17"/>
        <v>B754BB</v>
      </c>
      <c r="E547">
        <f>1</f>
        <v>1</v>
      </c>
      <c r="F547" t="str">
        <f t="shared" ca="1" si="16"/>
        <v>{\"featureType\":\"land.land_cover.landsat_vegetation.ice\",\"elementType\":\"labels.text.fill\",\"stylers\":[{\"visibility\":\"on\"},{\"color\":\"#B754BB\"},{\"weight\":1}]},</v>
      </c>
    </row>
    <row r="548" spans="1:6">
      <c r="A548" s="6" t="s">
        <v>101</v>
      </c>
      <c r="B548" t="str" cm="1">
        <f t="array" ref="B548">INDEX('CONSTRUCTION 7 Types'!A:A,COUNTIF(A$2:A548,A548))</f>
        <v>labels.text.fill</v>
      </c>
      <c r="C548" t="s">
        <v>245</v>
      </c>
      <c r="D548" t="str">
        <f t="shared" ca="1" si="17"/>
        <v>C98347</v>
      </c>
      <c r="E548">
        <f>1</f>
        <v>1</v>
      </c>
      <c r="F548" t="str">
        <f t="shared" ca="1" si="16"/>
        <v>{\"featureType\":\"land.land_cover.landsat_vegetation.sand\",\"elementType\":\"labels.text.fill\",\"stylers\":[{\"visibility\":\"on\"},{\"color\":\"#C98347\"},{\"weight\":1}]},</v>
      </c>
    </row>
    <row r="549" spans="1:6">
      <c r="A549" s="6" t="s">
        <v>102</v>
      </c>
      <c r="B549" t="str" cm="1">
        <f t="array" ref="B549">INDEX('CONSTRUCTION 7 Types'!A:A,COUNTIF(A$2:A549,A549))</f>
        <v>labels.text.fill</v>
      </c>
      <c r="C549" t="s">
        <v>245</v>
      </c>
      <c r="D549" t="str">
        <f t="shared" ca="1" si="17"/>
        <v>C0D729</v>
      </c>
      <c r="E549">
        <f>1</f>
        <v>1</v>
      </c>
      <c r="F549" t="str">
        <f t="shared" ca="1" si="16"/>
        <v>{\"featureType\":\"land.land_cover.landsat_vegetation.shrub\",\"elementType\":\"labels.text.fill\",\"stylers\":[{\"visibility\":\"on\"},{\"color\":\"#C0D729\"},{\"weight\":1}]},</v>
      </c>
    </row>
    <row r="550" spans="1:6">
      <c r="A550" s="6" t="s">
        <v>103</v>
      </c>
      <c r="B550" t="str" cm="1">
        <f t="array" ref="B550">INDEX('CONSTRUCTION 7 Types'!A:A,COUNTIF(A$2:A550,A550))</f>
        <v>labels.text.fill</v>
      </c>
      <c r="C550" t="s">
        <v>245</v>
      </c>
      <c r="D550" t="str">
        <f t="shared" ca="1" si="17"/>
        <v>4F68C0</v>
      </c>
      <c r="E550">
        <f>1</f>
        <v>1</v>
      </c>
      <c r="F550" t="str">
        <f t="shared" ca="1" si="16"/>
        <v>{\"featureType\":\"land.land_cover.landsat_vegetation.tundra\",\"elementType\":\"labels.text.fill\",\"stylers\":[{\"visibility\":\"on\"},{\"color\":\"#4F68C0\"},{\"weight\":1}]},</v>
      </c>
    </row>
    <row r="551" spans="1:6">
      <c r="A551" s="6" t="s">
        <v>104</v>
      </c>
      <c r="B551" t="str" cm="1">
        <f t="array" ref="B551">INDEX('CONSTRUCTION 7 Types'!A:A,COUNTIF(A$2:A551,A551))</f>
        <v>labels.text.fill</v>
      </c>
      <c r="C551" t="s">
        <v>245</v>
      </c>
      <c r="D551" t="str">
        <f t="shared" ca="1" si="17"/>
        <v>7B9FEA</v>
      </c>
      <c r="E551">
        <f>1</f>
        <v>1</v>
      </c>
      <c r="F551" t="str">
        <f t="shared" ca="1" si="16"/>
        <v>{\"featureType\":\"land.water\",\"elementType\":\"labels.text.fill\",\"stylers\":[{\"visibility\":\"on\"},{\"color\":\"#7B9FEA\"},{\"weight\":1}]},</v>
      </c>
    </row>
    <row r="552" spans="1:6">
      <c r="A552" s="6" t="s">
        <v>105</v>
      </c>
      <c r="B552" t="str" cm="1">
        <f t="array" ref="B552">INDEX('CONSTRUCTION 7 Types'!A:A,COUNTIF(A$2:A552,A552))</f>
        <v>labels.text.fill</v>
      </c>
      <c r="C552" t="s">
        <v>245</v>
      </c>
      <c r="D552" t="str">
        <f t="shared" ca="1" si="17"/>
        <v>8192D6</v>
      </c>
      <c r="E552">
        <f>1</f>
        <v>1</v>
      </c>
      <c r="F552" t="str">
        <f t="shared" ca="1" si="16"/>
        <v>{\"featureType\":\"land.water.ocean\",\"elementType\":\"labels.text.fill\",\"stylers\":[{\"visibility\":\"on\"},{\"color\":\"#8192D6\"},{\"weight\":1}]},</v>
      </c>
    </row>
    <row r="553" spans="1:6">
      <c r="A553" s="6" t="s">
        <v>106</v>
      </c>
      <c r="B553" t="str" cm="1">
        <f t="array" ref="B553">INDEX('CONSTRUCTION 7 Types'!A:A,COUNTIF(A$2:A553,A553))</f>
        <v>labels.text.fill</v>
      </c>
      <c r="C553" t="s">
        <v>245</v>
      </c>
      <c r="D553" t="str">
        <f t="shared" ca="1" si="17"/>
        <v>767EE9</v>
      </c>
      <c r="E553">
        <f>1</f>
        <v>1</v>
      </c>
      <c r="F553" t="str">
        <f t="shared" ca="1" si="16"/>
        <v>{\"featureType\":\"land.water.lake\",\"elementType\":\"labels.text.fill\",\"stylers\":[{\"visibility\":\"on\"},{\"color\":\"#767EE9\"},{\"weight\":1}]},</v>
      </c>
    </row>
    <row r="554" spans="1:6">
      <c r="A554" s="6" t="s">
        <v>107</v>
      </c>
      <c r="B554" t="str" cm="1">
        <f t="array" ref="B554">INDEX('CONSTRUCTION 7 Types'!A:A,COUNTIF(A$2:A554,A554))</f>
        <v>labels.text.fill</v>
      </c>
      <c r="C554" t="s">
        <v>245</v>
      </c>
      <c r="D554" t="str">
        <f t="shared" ca="1" si="17"/>
        <v>8ED4F3</v>
      </c>
      <c r="E554">
        <f>1</f>
        <v>1</v>
      </c>
      <c r="F554" t="str">
        <f t="shared" ca="1" si="16"/>
        <v>{\"featureType\":\"land.water.river\",\"elementType\":\"labels.text.fill\",\"stylers\":[{\"visibility\":\"on\"},{\"color\":\"#8ED4F3\"},{\"weight\":1}]},</v>
      </c>
    </row>
    <row r="555" spans="1:6">
      <c r="A555" s="6" t="s">
        <v>108</v>
      </c>
      <c r="B555" t="str" cm="1">
        <f t="array" ref="B555">INDEX('CONSTRUCTION 7 Types'!A:A,COUNTIF(A$2:A555,A555))</f>
        <v>labels.text.fill</v>
      </c>
      <c r="C555" t="s">
        <v>245</v>
      </c>
      <c r="D555" t="str">
        <f t="shared" ca="1" si="17"/>
        <v>AEA424</v>
      </c>
      <c r="E555">
        <f>1</f>
        <v>1</v>
      </c>
      <c r="F555" t="str">
        <f t="shared" ca="1" si="16"/>
        <v>{\"featureType\":\"land.water.misc_water\",\"elementType\":\"labels.text.fill\",\"stylers\":[{\"visibility\":\"on\"},{\"color\":\"#AEA424\"},{\"weight\":1}]},</v>
      </c>
    </row>
    <row r="556" spans="1:6">
      <c r="A556" s="6" t="s">
        <v>109</v>
      </c>
      <c r="B556" t="str" cm="1">
        <f t="array" ref="B556">INDEX('CONSTRUCTION 7 Types'!A:A,COUNTIF(A$2:A556,A556))</f>
        <v>labels.text.fill</v>
      </c>
      <c r="C556" t="s">
        <v>245</v>
      </c>
      <c r="D556" t="str">
        <f t="shared" ca="1" si="17"/>
        <v>E4CE2B</v>
      </c>
      <c r="E556">
        <f>1</f>
        <v>1</v>
      </c>
      <c r="F556" t="str">
        <f t="shared" ca="1" si="16"/>
        <v>{\"featureType\":\"land.background\",\"elementType\":\"labels.text.fill\",\"stylers\":[{\"visibility\":\"on\"},{\"color\":\"#E4CE2B\"},{\"weight\":1}]},</v>
      </c>
    </row>
    <row r="557" spans="1:6">
      <c r="A557" s="7" t="s">
        <v>110</v>
      </c>
      <c r="B557" t="str" cm="1">
        <f t="array" ref="B557">INDEX('CONSTRUCTION 7 Types'!A:A,COUNTIF(A$2:A557,A557))</f>
        <v>labels.text.stroke</v>
      </c>
      <c r="C557" t="s">
        <v>245</v>
      </c>
      <c r="D557" t="str">
        <f t="shared" ca="1" si="17"/>
        <v>A404ED</v>
      </c>
      <c r="E557">
        <f>1</f>
        <v>1</v>
      </c>
      <c r="F557" t="str">
        <f t="shared" ca="1" si="16"/>
        <v>{\"featureType\":\"poi\",\"elementType\":\"labels.text.stroke\",\"stylers\":[{\"visibility\":\"on\"},{\"color\":\"#A404ED\"},{\"weight\":1}]},</v>
      </c>
    </row>
    <row r="558" spans="1:6">
      <c r="A558" s="7" t="s">
        <v>0</v>
      </c>
      <c r="B558" t="str" cm="1">
        <f t="array" ref="B558">INDEX('CONSTRUCTION 7 Types'!A:A,COUNTIF(A$2:A558,A558))</f>
        <v>labels.text.stroke</v>
      </c>
      <c r="C558" t="s">
        <v>245</v>
      </c>
      <c r="D558" t="str">
        <f t="shared" ca="1" si="17"/>
        <v>3D8212</v>
      </c>
      <c r="E558">
        <f>1</f>
        <v>1</v>
      </c>
      <c r="F558" t="str">
        <f t="shared" ca="1" si="16"/>
        <v>{\"featureType\":\"poi.emergency\",\"elementType\":\"labels.text.stroke\",\"stylers\":[{\"visibility\":\"on\"},{\"color\":\"#3D8212\"},{\"weight\":1}]},</v>
      </c>
    </row>
    <row r="559" spans="1:6">
      <c r="A559" s="7" t="s">
        <v>1</v>
      </c>
      <c r="B559" t="str" cm="1">
        <f t="array" ref="B559">INDEX('CONSTRUCTION 7 Types'!A:A,COUNTIF(A$2:A559,A559))</f>
        <v>labels.text.stroke</v>
      </c>
      <c r="C559" t="s">
        <v>245</v>
      </c>
      <c r="D559" t="str">
        <f t="shared" ca="1" si="17"/>
        <v>1EC77E</v>
      </c>
      <c r="E559">
        <f>1</f>
        <v>1</v>
      </c>
      <c r="F559" t="str">
        <f t="shared" ca="1" si="16"/>
        <v>{\"featureType\":\"poi.emergency.fire\",\"elementType\":\"labels.text.stroke\",\"stylers\":[{\"visibility\":\"on\"},{\"color\":\"#1EC77E\"},{\"weight\":1}]},</v>
      </c>
    </row>
    <row r="560" spans="1:6">
      <c r="A560" s="7" t="s">
        <v>2</v>
      </c>
      <c r="B560" t="str" cm="1">
        <f t="array" ref="B560">INDEX('CONSTRUCTION 7 Types'!A:A,COUNTIF(A$2:A560,A560))</f>
        <v>labels.text.stroke</v>
      </c>
      <c r="C560" t="s">
        <v>245</v>
      </c>
      <c r="D560" t="str">
        <f t="shared" ca="1" si="17"/>
        <v>542966</v>
      </c>
      <c r="E560">
        <f>1</f>
        <v>1</v>
      </c>
      <c r="F560" t="str">
        <f t="shared" ca="1" si="16"/>
        <v>{\"featureType\":\"poi.emergency.hospital\",\"elementType\":\"labels.text.stroke\",\"stylers\":[{\"visibility\":\"on\"},{\"color\":\"#542966\"},{\"weight\":1}]},</v>
      </c>
    </row>
    <row r="561" spans="1:6">
      <c r="A561" s="7" t="s">
        <v>3</v>
      </c>
      <c r="B561" t="str" cm="1">
        <f t="array" ref="B561">INDEX('CONSTRUCTION 7 Types'!A:A,COUNTIF(A$2:A561,A561))</f>
        <v>labels.text.stroke</v>
      </c>
      <c r="C561" t="s">
        <v>245</v>
      </c>
      <c r="D561" t="str">
        <f t="shared" ca="1" si="17"/>
        <v>36B492</v>
      </c>
      <c r="E561">
        <f>1</f>
        <v>1</v>
      </c>
      <c r="F561" t="str">
        <f t="shared" ca="1" si="16"/>
        <v>{\"featureType\":\"poi.emergency.pharmacy\",\"elementType\":\"labels.text.stroke\",\"stylers\":[{\"visibility\":\"on\"},{\"color\":\"#36B492\"},{\"weight\":1}]},</v>
      </c>
    </row>
    <row r="562" spans="1:6">
      <c r="A562" s="7" t="s">
        <v>4</v>
      </c>
      <c r="B562" t="str" cm="1">
        <f t="array" ref="B562">INDEX('CONSTRUCTION 7 Types'!A:A,COUNTIF(A$2:A562,A562))</f>
        <v>labels.text.stroke</v>
      </c>
      <c r="C562" t="s">
        <v>245</v>
      </c>
      <c r="D562" t="str">
        <f t="shared" ca="1" si="17"/>
        <v>B7BB2F</v>
      </c>
      <c r="E562">
        <f>1</f>
        <v>1</v>
      </c>
      <c r="F562" t="str">
        <f t="shared" ca="1" si="16"/>
        <v>{\"featureType\":\"poi.emergency.police\",\"elementType\":\"labels.text.stroke\",\"stylers\":[{\"visibility\":\"on\"},{\"color\":\"#B7BB2F\"},{\"weight\":1}]},</v>
      </c>
    </row>
    <row r="563" spans="1:6">
      <c r="A563" s="7" t="s">
        <v>5</v>
      </c>
      <c r="B563" t="str" cm="1">
        <f t="array" ref="B563">INDEX('CONSTRUCTION 7 Types'!A:A,COUNTIF(A$2:A563,A563))</f>
        <v>labels.text.stroke</v>
      </c>
      <c r="C563" t="s">
        <v>245</v>
      </c>
      <c r="D563" t="str">
        <f t="shared" ca="1" si="17"/>
        <v>E06C16</v>
      </c>
      <c r="E563">
        <f>1</f>
        <v>1</v>
      </c>
      <c r="F563" t="str">
        <f t="shared" ca="1" si="16"/>
        <v>{\"featureType\":\"poi.entertainment\",\"elementType\":\"labels.text.stroke\",\"stylers\":[{\"visibility\":\"on\"},{\"color\":\"#E06C16\"},{\"weight\":1}]},</v>
      </c>
    </row>
    <row r="564" spans="1:6">
      <c r="A564" s="7" t="s">
        <v>6</v>
      </c>
      <c r="B564" t="str" cm="1">
        <f t="array" ref="B564">INDEX('CONSTRUCTION 7 Types'!A:A,COUNTIF(A$2:A564,A564))</f>
        <v>labels.text.stroke</v>
      </c>
      <c r="C564" t="s">
        <v>245</v>
      </c>
      <c r="D564" t="str">
        <f t="shared" ca="1" si="17"/>
        <v>2B492E</v>
      </c>
      <c r="E564">
        <f>1</f>
        <v>1</v>
      </c>
      <c r="F564" t="str">
        <f t="shared" ca="1" si="16"/>
        <v>{\"featureType\":\"poi.entertainment.arts\",\"elementType\":\"labels.text.stroke\",\"stylers\":[{\"visibility\":\"on\"},{\"color\":\"#2B492E\"},{\"weight\":1}]},</v>
      </c>
    </row>
    <row r="565" spans="1:6">
      <c r="A565" s="7" t="s">
        <v>7</v>
      </c>
      <c r="B565" t="str" cm="1">
        <f t="array" ref="B565">INDEX('CONSTRUCTION 7 Types'!A:A,COUNTIF(A$2:A565,A565))</f>
        <v>labels.text.stroke</v>
      </c>
      <c r="C565" t="s">
        <v>245</v>
      </c>
      <c r="D565" t="str">
        <f t="shared" ca="1" si="17"/>
        <v>BCC5CF</v>
      </c>
      <c r="E565">
        <f>1</f>
        <v>1</v>
      </c>
      <c r="F565" t="str">
        <f t="shared" ca="1" si="16"/>
        <v>{\"featureType\":\"poi.entertainment.casino\",\"elementType\":\"labels.text.stroke\",\"stylers\":[{\"visibility\":\"on\"},{\"color\":\"#BCC5CF\"},{\"weight\":1}]},</v>
      </c>
    </row>
    <row r="566" spans="1:6">
      <c r="A566" s="7" t="s">
        <v>8</v>
      </c>
      <c r="B566" t="str" cm="1">
        <f t="array" ref="B566">INDEX('CONSTRUCTION 7 Types'!A:A,COUNTIF(A$2:A566,A566))</f>
        <v>labels.text.stroke</v>
      </c>
      <c r="C566" t="s">
        <v>245</v>
      </c>
      <c r="D566" t="str">
        <f t="shared" ca="1" si="17"/>
        <v>D92A91</v>
      </c>
      <c r="E566">
        <f>1</f>
        <v>1</v>
      </c>
      <c r="F566" t="str">
        <f t="shared" ca="1" si="16"/>
        <v>{\"featureType\":\"poi.entertainment.cinema\",\"elementType\":\"labels.text.stroke\",\"stylers\":[{\"visibility\":\"on\"},{\"color\":\"#D92A91\"},{\"weight\":1}]},</v>
      </c>
    </row>
    <row r="567" spans="1:6">
      <c r="A567" s="7" t="s">
        <v>9</v>
      </c>
      <c r="B567" t="str" cm="1">
        <f t="array" ref="B567">INDEX('CONSTRUCTION 7 Types'!A:A,COUNTIF(A$2:A567,A567))</f>
        <v>labels.text.stroke</v>
      </c>
      <c r="C567" t="s">
        <v>245</v>
      </c>
      <c r="D567" t="str">
        <f t="shared" ca="1" si="17"/>
        <v>9E9AD1</v>
      </c>
      <c r="E567">
        <f>1</f>
        <v>1</v>
      </c>
      <c r="F567" t="str">
        <f t="shared" ca="1" si="16"/>
        <v>{\"featureType\":\"poi.entertainment.historic\",\"elementType\":\"labels.text.stroke\",\"stylers\":[{\"visibility\":\"on\"},{\"color\":\"#9E9AD1\"},{\"weight\":1}]},</v>
      </c>
    </row>
    <row r="568" spans="1:6">
      <c r="A568" s="7" t="s">
        <v>10</v>
      </c>
      <c r="B568" t="str" cm="1">
        <f t="array" ref="B568">INDEX('CONSTRUCTION 7 Types'!A:A,COUNTIF(A$2:A568,A568))</f>
        <v>labels.text.stroke</v>
      </c>
      <c r="C568" t="s">
        <v>245</v>
      </c>
      <c r="D568" t="str">
        <f t="shared" ca="1" si="17"/>
        <v>0A9F50</v>
      </c>
      <c r="E568">
        <f>1</f>
        <v>1</v>
      </c>
      <c r="F568" t="str">
        <f t="shared" ca="1" si="16"/>
        <v>{\"featureType\":\"poi.entertainment.museum\",\"elementType\":\"labels.text.stroke\",\"stylers\":[{\"visibility\":\"on\"},{\"color\":\"#0A9F50\"},{\"weight\":1}]},</v>
      </c>
    </row>
    <row r="569" spans="1:6">
      <c r="A569" s="7" t="s">
        <v>11</v>
      </c>
      <c r="B569" t="str" cm="1">
        <f t="array" ref="B569">INDEX('CONSTRUCTION 7 Types'!A:A,COUNTIF(A$2:A569,A569))</f>
        <v>labels.text.stroke</v>
      </c>
      <c r="C569" t="s">
        <v>245</v>
      </c>
      <c r="D569" t="str">
        <f t="shared" ca="1" si="17"/>
        <v>F49237</v>
      </c>
      <c r="E569">
        <f>1</f>
        <v>1</v>
      </c>
      <c r="F569" t="str">
        <f t="shared" ca="1" si="16"/>
        <v>{\"featureType\":\"poi.entertainment.amusement\",\"elementType\":\"labels.text.stroke\",\"stylers\":[{\"visibility\":\"on\"},{\"color\":\"#F49237\"},{\"weight\":1}]},</v>
      </c>
    </row>
    <row r="570" spans="1:6">
      <c r="A570" s="7" t="s">
        <v>12</v>
      </c>
      <c r="B570" t="str" cm="1">
        <f t="array" ref="B570">INDEX('CONSTRUCTION 7 Types'!A:A,COUNTIF(A$2:A570,A570))</f>
        <v>labels.text.stroke</v>
      </c>
      <c r="C570" t="s">
        <v>245</v>
      </c>
      <c r="D570" t="str">
        <f t="shared" ca="1" si="17"/>
        <v>365B37</v>
      </c>
      <c r="E570">
        <f>1</f>
        <v>1</v>
      </c>
      <c r="F570" t="str">
        <f t="shared" ca="1" si="16"/>
        <v>{\"featureType\":\"poi.entertainment.tourist\",\"elementType\":\"labels.text.stroke\",\"stylers\":[{\"visibility\":\"on\"},{\"color\":\"#365B37\"},{\"weight\":1}]},</v>
      </c>
    </row>
    <row r="571" spans="1:6">
      <c r="A571" s="7" t="s">
        <v>13</v>
      </c>
      <c r="B571" t="str" cm="1">
        <f t="array" ref="B571">INDEX('CONSTRUCTION 7 Types'!A:A,COUNTIF(A$2:A571,A571))</f>
        <v>labels.text.stroke</v>
      </c>
      <c r="C571" t="s">
        <v>245</v>
      </c>
      <c r="D571" t="str">
        <f t="shared" ca="1" si="17"/>
        <v>311005</v>
      </c>
      <c r="E571">
        <f>1</f>
        <v>1</v>
      </c>
      <c r="F571" t="str">
        <f t="shared" ca="1" si="16"/>
        <v>{\"featureType\":\"poi.food_and_drink\",\"elementType\":\"labels.text.stroke\",\"stylers\":[{\"visibility\":\"on\"},{\"color\":\"#311005\"},{\"weight\":1}]},</v>
      </c>
    </row>
    <row r="572" spans="1:6">
      <c r="A572" s="7" t="s">
        <v>14</v>
      </c>
      <c r="B572" t="str" cm="1">
        <f t="array" ref="B572">INDEX('CONSTRUCTION 7 Types'!A:A,COUNTIF(A$2:A572,A572))</f>
        <v>labels.text.stroke</v>
      </c>
      <c r="C572" t="s">
        <v>245</v>
      </c>
      <c r="D572" t="str">
        <f t="shared" ca="1" si="17"/>
        <v>0F6EB1</v>
      </c>
      <c r="E572">
        <f>1</f>
        <v>1</v>
      </c>
      <c r="F572" t="str">
        <f t="shared" ca="1" si="16"/>
        <v>{\"featureType\":\"poi.food_and_drink.bar\",\"elementType\":\"labels.text.stroke\",\"stylers\":[{\"visibility\":\"on\"},{\"color\":\"#0F6EB1\"},{\"weight\":1}]},</v>
      </c>
    </row>
    <row r="573" spans="1:6">
      <c r="A573" s="7" t="s">
        <v>15</v>
      </c>
      <c r="B573" t="str" cm="1">
        <f t="array" ref="B573">INDEX('CONSTRUCTION 7 Types'!A:A,COUNTIF(A$2:A573,A573))</f>
        <v>labels.text.stroke</v>
      </c>
      <c r="C573" t="s">
        <v>245</v>
      </c>
      <c r="D573" t="str">
        <f t="shared" ca="1" si="17"/>
        <v>4683DA</v>
      </c>
      <c r="E573">
        <f>1</f>
        <v>1</v>
      </c>
      <c r="F573" t="str">
        <f t="shared" ca="1" si="16"/>
        <v>{\"featureType\":\"poi.food_and_drink.cafe\",\"elementType\":\"labels.text.stroke\",\"stylers\":[{\"visibility\":\"on\"},{\"color\":\"#4683DA\"},{\"weight\":1}]},</v>
      </c>
    </row>
    <row r="574" spans="1:6">
      <c r="A574" s="7" t="s">
        <v>16</v>
      </c>
      <c r="B574" t="str" cm="1">
        <f t="array" ref="B574">INDEX('CONSTRUCTION 7 Types'!A:A,COUNTIF(A$2:A574,A574))</f>
        <v>labels.text.stroke</v>
      </c>
      <c r="C574" t="s">
        <v>245</v>
      </c>
      <c r="D574" t="str">
        <f t="shared" ca="1" si="17"/>
        <v>61DAC5</v>
      </c>
      <c r="E574">
        <f>1</f>
        <v>1</v>
      </c>
      <c r="F574" t="str">
        <f t="shared" ca="1" si="16"/>
        <v>{\"featureType\":\"poi.food_and_drink.restaurant\",\"elementType\":\"labels.text.stroke\",\"stylers\":[{\"visibility\":\"on\"},{\"color\":\"#61DAC5\"},{\"weight\":1}]},</v>
      </c>
    </row>
    <row r="575" spans="1:6">
      <c r="A575" s="7" t="s">
        <v>17</v>
      </c>
      <c r="B575" t="str" cm="1">
        <f t="array" ref="B575">INDEX('CONSTRUCTION 7 Types'!A:A,COUNTIF(A$2:A575,A575))</f>
        <v>labels.text.stroke</v>
      </c>
      <c r="C575" t="s">
        <v>245</v>
      </c>
      <c r="D575" t="str">
        <f t="shared" ca="1" si="17"/>
        <v>75B9AF</v>
      </c>
      <c r="E575">
        <f>1</f>
        <v>1</v>
      </c>
      <c r="F575" t="str">
        <f t="shared" ca="1" si="16"/>
        <v>{\"featureType\":\"poi.food_and_drink.winery\",\"elementType\":\"labels.text.stroke\",\"stylers\":[{\"visibility\":\"on\"},{\"color\":\"#75B9AF\"},{\"weight\":1}]},</v>
      </c>
    </row>
    <row r="576" spans="1:6">
      <c r="A576" s="7" t="s">
        <v>18</v>
      </c>
      <c r="B576" t="str" cm="1">
        <f t="array" ref="B576">INDEX('CONSTRUCTION 7 Types'!A:A,COUNTIF(A$2:A576,A576))</f>
        <v>labels.text.stroke</v>
      </c>
      <c r="C576" t="s">
        <v>245</v>
      </c>
      <c r="D576" t="str">
        <f t="shared" ca="1" si="17"/>
        <v>B8320C</v>
      </c>
      <c r="E576">
        <f>1</f>
        <v>1</v>
      </c>
      <c r="F576" t="str">
        <f t="shared" ca="1" si="16"/>
        <v>{\"featureType\":\"poi.lodging\",\"elementType\":\"labels.text.stroke\",\"stylers\":[{\"visibility\":\"on\"},{\"color\":\"#B8320C\"},{\"weight\":1}]},</v>
      </c>
    </row>
    <row r="577" spans="1:6">
      <c r="A577" s="7" t="s">
        <v>19</v>
      </c>
      <c r="B577" t="str" cm="1">
        <f t="array" ref="B577">INDEX('CONSTRUCTION 7 Types'!A:A,COUNTIF(A$2:A577,A577))</f>
        <v>labels.text.stroke</v>
      </c>
      <c r="C577" t="s">
        <v>245</v>
      </c>
      <c r="D577" t="str">
        <f t="shared" ca="1" si="17"/>
        <v>EC61A4</v>
      </c>
      <c r="E577">
        <f>1</f>
        <v>1</v>
      </c>
      <c r="F577" t="str">
        <f t="shared" ca="1" si="16"/>
        <v>{\"featureType\":\"poi.outdoor_area_or_point\",\"elementType\":\"labels.text.stroke\",\"stylers\":[{\"visibility\":\"on\"},{\"color\":\"#EC61A4\"},{\"weight\":1}]},</v>
      </c>
    </row>
    <row r="578" spans="1:6">
      <c r="A578" s="7" t="s">
        <v>20</v>
      </c>
      <c r="B578" t="str" cm="1">
        <f t="array" ref="B578">INDEX('CONSTRUCTION 7 Types'!A:A,COUNTIF(A$2:A578,A578))</f>
        <v>labels.text.stroke</v>
      </c>
      <c r="C578" t="s">
        <v>245</v>
      </c>
      <c r="D578" t="str">
        <f t="shared" ca="1" si="17"/>
        <v>D24475</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{\"featureType\":\"poi.outdoor_area_or_point.beach\",\"elementType\":\"labels.text.stroke\",\"stylers\":[{\"visibility\":\"on\"},{\"color\":\"#D24475\"},{\"weight\":1}]},</v>
      </c>
    </row>
    <row r="579" spans="1:6">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49B6E5</v>
      </c>
      <c r="E579">
        <f>1</f>
        <v>1</v>
      </c>
      <c r="F579" t="str">
        <f t="shared" ca="1" si="18"/>
        <v>{\"featureType\":\"poi.outdoor_area_or_point.boating\",\"elementType\":\"labels.text.stroke\",\"stylers\":[{\"visibility\":\"on\"},{\"color\":\"#49B6E5\"},{\"weight\":1}]},</v>
      </c>
    </row>
    <row r="580" spans="1:6">
      <c r="A580" s="7" t="s">
        <v>22</v>
      </c>
      <c r="B580" t="str" cm="1">
        <f t="array" ref="B580">INDEX('CONSTRUCTION 7 Types'!A:A,COUNTIF(A$2:A580,A580))</f>
        <v>labels.text.stroke</v>
      </c>
      <c r="C580" t="s">
        <v>245</v>
      </c>
      <c r="D580" t="str">
        <f t="shared" ca="1" si="19"/>
        <v>C636D8</v>
      </c>
      <c r="E580">
        <f>1</f>
        <v>1</v>
      </c>
      <c r="F580" t="str">
        <f t="shared" ca="1" si="18"/>
        <v>{\"featureType\":\"poi.outdoor_area_or_point.fishing\",\"elementType\":\"labels.text.stroke\",\"stylers\":[{\"visibility\":\"on\"},{\"color\":\"#C636D8\"},{\"weight\":1}]},</v>
      </c>
    </row>
    <row r="581" spans="1:6">
      <c r="A581" s="7" t="s">
        <v>23</v>
      </c>
      <c r="B581" t="str" cm="1">
        <f t="array" ref="B581">INDEX('CONSTRUCTION 7 Types'!A:A,COUNTIF(A$2:A581,A581))</f>
        <v>labels.text.stroke</v>
      </c>
      <c r="C581" t="s">
        <v>245</v>
      </c>
      <c r="D581" t="str">
        <f t="shared" ca="1" si="19"/>
        <v>3B1486</v>
      </c>
      <c r="E581">
        <f>1</f>
        <v>1</v>
      </c>
      <c r="F581" t="str">
        <f t="shared" ca="1" si="18"/>
        <v>{\"featureType\":\"poi.outdoor_area_or_point.golf_course\",\"elementType\":\"labels.text.stroke\",\"stylers\":[{\"visibility\":\"on\"},{\"color\":\"#3B1486\"},{\"weight\":1}]},</v>
      </c>
    </row>
    <row r="582" spans="1:6">
      <c r="A582" s="7" t="s">
        <v>24</v>
      </c>
      <c r="B582" t="str" cm="1">
        <f t="array" ref="B582">INDEX('CONSTRUCTION 7 Types'!A:A,COUNTIF(A$2:A582,A582))</f>
        <v>labels.text.stroke</v>
      </c>
      <c r="C582" t="s">
        <v>245</v>
      </c>
      <c r="D582" t="str">
        <f t="shared" ca="1" si="19"/>
        <v>A1BB9D</v>
      </c>
      <c r="E582">
        <f>1</f>
        <v>1</v>
      </c>
      <c r="F582" t="str">
        <f t="shared" ca="1" si="18"/>
        <v>{\"featureType\":\"poi.outdoor_area_or_point.hotspring\",\"elementType\":\"labels.text.stroke\",\"stylers\":[{\"visibility\":\"on\"},{\"color\":\"#A1BB9D\"},{\"weight\":1}]},</v>
      </c>
    </row>
    <row r="583" spans="1:6">
      <c r="A583" s="7" t="s">
        <v>25</v>
      </c>
      <c r="B583" t="str" cm="1">
        <f t="array" ref="B583">INDEX('CONSTRUCTION 7 Types'!A:A,COUNTIF(A$2:A583,A583))</f>
        <v>labels.text.stroke</v>
      </c>
      <c r="C583" t="s">
        <v>245</v>
      </c>
      <c r="D583" t="str">
        <f t="shared" ca="1" si="19"/>
        <v>33FB12</v>
      </c>
      <c r="E583">
        <f>1</f>
        <v>1</v>
      </c>
      <c r="F583" t="str">
        <f t="shared" ca="1" si="18"/>
        <v>{\"featureType\":\"poi.outdoor_area_or_point.nature_reserve\",\"elementType\":\"labels.text.stroke\",\"stylers\":[{\"visibility\":\"on\"},{\"color\":\"#33FB12\"},{\"weight\":1}]},</v>
      </c>
    </row>
    <row r="584" spans="1:6">
      <c r="A584" s="7" t="s">
        <v>26</v>
      </c>
      <c r="B584" t="str" cm="1">
        <f t="array" ref="B584">INDEX('CONSTRUCTION 7 Types'!A:A,COUNTIF(A$2:A584,A584))</f>
        <v>labels.text.stroke</v>
      </c>
      <c r="C584" t="s">
        <v>245</v>
      </c>
      <c r="D584" t="str">
        <f t="shared" ca="1" si="19"/>
        <v>ED5CDF</v>
      </c>
      <c r="E584">
        <f>1</f>
        <v>1</v>
      </c>
      <c r="F584" t="str">
        <f t="shared" ca="1" si="18"/>
        <v>{\"featureType\":\"poi.outdoor_area_or_point.park\",\"elementType\":\"labels.text.stroke\",\"stylers\":[{\"visibility\":\"on\"},{\"color\":\"#ED5CDF\"},{\"weight\":1}]},</v>
      </c>
    </row>
    <row r="585" spans="1:6">
      <c r="A585" s="7" t="s">
        <v>27</v>
      </c>
      <c r="B585" t="str" cm="1">
        <f t="array" ref="B585">INDEX('CONSTRUCTION 7 Types'!A:A,COUNTIF(A$2:A585,A585))</f>
        <v>labels.text.stroke</v>
      </c>
      <c r="C585" t="s">
        <v>245</v>
      </c>
      <c r="D585" t="str">
        <f t="shared" ca="1" si="19"/>
        <v>A1FF97</v>
      </c>
      <c r="E585">
        <f>1</f>
        <v>1</v>
      </c>
      <c r="F585" t="str">
        <f t="shared" ca="1" si="18"/>
        <v>{\"featureType\":\"poi.outdoor_area_or_point.peak\",\"elementType\":\"labels.text.stroke\",\"stylers\":[{\"visibility\":\"on\"},{\"color\":\"#A1FF97\"},{\"weight\":1}]},</v>
      </c>
    </row>
    <row r="586" spans="1:6">
      <c r="A586" s="7" t="s">
        <v>28</v>
      </c>
      <c r="B586" t="str" cm="1">
        <f t="array" ref="B586">INDEX('CONSTRUCTION 7 Types'!A:A,COUNTIF(A$2:A586,A586))</f>
        <v>labels.text.stroke</v>
      </c>
      <c r="C586" t="s">
        <v>245</v>
      </c>
      <c r="D586" t="str">
        <f t="shared" ca="1" si="19"/>
        <v>B36D04</v>
      </c>
      <c r="E586">
        <f>1</f>
        <v>1</v>
      </c>
      <c r="F586" t="str">
        <f t="shared" ca="1" si="18"/>
        <v>{\"featureType\":\"poi.outdoor_area_or_point.sports_complex\",\"elementType\":\"labels.text.stroke\",\"stylers\":[{\"visibility\":\"on\"},{\"color\":\"#B36D04\"},{\"weight\":1}]},</v>
      </c>
    </row>
    <row r="587" spans="1:6">
      <c r="A587" s="7" t="s">
        <v>29</v>
      </c>
      <c r="B587" t="str" cm="1">
        <f t="array" ref="B587">INDEX('CONSTRUCTION 7 Types'!A:A,COUNTIF(A$2:A587,A587))</f>
        <v>labels.text.stroke</v>
      </c>
      <c r="C587" t="s">
        <v>245</v>
      </c>
      <c r="D587" t="str">
        <f t="shared" ca="1" si="19"/>
        <v>B0F038</v>
      </c>
      <c r="E587">
        <f>1</f>
        <v>1</v>
      </c>
      <c r="F587" t="str">
        <f t="shared" ca="1" si="18"/>
        <v>{\"featureType\":\"poi.outdoor_area_or_point.sports_field\",\"elementType\":\"labels.text.stroke\",\"stylers\":[{\"visibility\":\"on\"},{\"color\":\"#B0F038\"},{\"weight\":1}]},</v>
      </c>
    </row>
    <row r="588" spans="1:6">
      <c r="A588" s="7" t="s">
        <v>30</v>
      </c>
      <c r="B588" t="str" cm="1">
        <f t="array" ref="B588">INDEX('CONSTRUCTION 7 Types'!A:A,COUNTIF(A$2:A588,A588))</f>
        <v>labels.text.stroke</v>
      </c>
      <c r="C588" t="s">
        <v>245</v>
      </c>
      <c r="D588" t="str">
        <f t="shared" ca="1" si="19"/>
        <v>FAB011</v>
      </c>
      <c r="E588">
        <f>1</f>
        <v>1</v>
      </c>
      <c r="F588" t="str">
        <f t="shared" ca="1" si="18"/>
        <v>{\"featureType\":\"poi.outdoor_area_or_point.trailhead\",\"elementType\":\"labels.text.stroke\",\"stylers\":[{\"visibility\":\"on\"},{\"color\":\"#FAB011\"},{\"weight\":1}]},</v>
      </c>
    </row>
    <row r="589" spans="1:6">
      <c r="A589" s="7" t="s">
        <v>31</v>
      </c>
      <c r="B589" t="str" cm="1">
        <f t="array" ref="B589">INDEX('CONSTRUCTION 7 Types'!A:A,COUNTIF(A$2:A589,A589))</f>
        <v>labels.text.stroke</v>
      </c>
      <c r="C589" t="s">
        <v>245</v>
      </c>
      <c r="D589" t="str">
        <f t="shared" ca="1" si="19"/>
        <v>BF3E49</v>
      </c>
      <c r="E589">
        <f>1</f>
        <v>1</v>
      </c>
      <c r="F589" t="str">
        <f t="shared" ca="1" si="18"/>
        <v>{\"featureType\":\"poi.outdoor_area_or_point.zoo\",\"elementType\":\"labels.text.stroke\",\"stylers\":[{\"visibility\":\"on\"},{\"color\":\"#BF3E49\"},{\"weight\":1}]},</v>
      </c>
    </row>
    <row r="590" spans="1:6">
      <c r="A590" s="7" t="s">
        <v>32</v>
      </c>
      <c r="B590" t="str" cm="1">
        <f t="array" ref="B590">INDEX('CONSTRUCTION 7 Types'!A:A,COUNTIF(A$2:A590,A590))</f>
        <v>labels.text.stroke</v>
      </c>
      <c r="C590" t="s">
        <v>245</v>
      </c>
      <c r="D590" t="str">
        <f t="shared" ca="1" si="19"/>
        <v>56F1E4</v>
      </c>
      <c r="E590">
        <f>1</f>
        <v>1</v>
      </c>
      <c r="F590" t="str">
        <f t="shared" ca="1" si="18"/>
        <v>{\"featureType\":\"poi.retail\",\"elementType\":\"labels.text.stroke\",\"stylers\":[{\"visibility\":\"on\"},{\"color\":\"#56F1E4\"},{\"weight\":1}]},</v>
      </c>
    </row>
    <row r="591" spans="1:6">
      <c r="A591" s="7" t="s">
        <v>33</v>
      </c>
      <c r="B591" t="str" cm="1">
        <f t="array" ref="B591">INDEX('CONSTRUCTION 7 Types'!A:A,COUNTIF(A$2:A591,A591))</f>
        <v>labels.text.stroke</v>
      </c>
      <c r="C591" t="s">
        <v>245</v>
      </c>
      <c r="D591" t="str">
        <f t="shared" ca="1" si="19"/>
        <v>7CBB97</v>
      </c>
      <c r="E591">
        <f>1</f>
        <v>1</v>
      </c>
      <c r="F591" t="str">
        <f t="shared" ca="1" si="18"/>
        <v>{\"featureType\":\"poi.retail.grocery\",\"elementType\":\"labels.text.stroke\",\"stylers\":[{\"visibility\":\"on\"},{\"color\":\"#7CBB97\"},{\"weight\":1}]},</v>
      </c>
    </row>
    <row r="592" spans="1:6">
      <c r="A592" s="7" t="s">
        <v>34</v>
      </c>
      <c r="B592" t="str" cm="1">
        <f t="array" ref="B592">INDEX('CONSTRUCTION 7 Types'!A:A,COUNTIF(A$2:A592,A592))</f>
        <v>labels.text.stroke</v>
      </c>
      <c r="C592" t="s">
        <v>245</v>
      </c>
      <c r="D592" t="str">
        <f t="shared" ca="1" si="19"/>
        <v>5A1EE4</v>
      </c>
      <c r="E592">
        <f>1</f>
        <v>1</v>
      </c>
      <c r="F592" t="str">
        <f t="shared" ca="1" si="18"/>
        <v>{\"featureType\":\"poi.retail.shopping\",\"elementType\":\"labels.text.stroke\",\"stylers\":[{\"visibility\":\"on\"},{\"color\":\"#5A1EE4\"},{\"weight\":1}]},</v>
      </c>
    </row>
    <row r="593" spans="1:6">
      <c r="A593" s="7" t="s">
        <v>35</v>
      </c>
      <c r="B593" t="str" cm="1">
        <f t="array" ref="B593">INDEX('CONSTRUCTION 7 Types'!A:A,COUNTIF(A$2:A593,A593))</f>
        <v>labels.text.stroke</v>
      </c>
      <c r="C593" t="s">
        <v>245</v>
      </c>
      <c r="D593" t="str">
        <f t="shared" ca="1" si="19"/>
        <v>3F5495</v>
      </c>
      <c r="E593">
        <f>1</f>
        <v>1</v>
      </c>
      <c r="F593" t="str">
        <f t="shared" ca="1" si="18"/>
        <v>{\"featureType\":\"poi.services\",\"elementType\":\"labels.text.stroke\",\"stylers\":[{\"visibility\":\"on\"},{\"color\":\"#3F5495\"},{\"weight\":1}]},</v>
      </c>
    </row>
    <row r="594" spans="1:6">
      <c r="A594" s="7" t="s">
        <v>36</v>
      </c>
      <c r="B594" t="str" cm="1">
        <f t="array" ref="B594">INDEX('CONSTRUCTION 7 Types'!A:A,COUNTIF(A$2:A594,A594))</f>
        <v>labels.text.stroke</v>
      </c>
      <c r="C594" t="s">
        <v>245</v>
      </c>
      <c r="D594" t="str">
        <f t="shared" ca="1" si="19"/>
        <v>BB547E</v>
      </c>
      <c r="E594">
        <f>1</f>
        <v>1</v>
      </c>
      <c r="F594" t="str">
        <f t="shared" ca="1" si="18"/>
        <v>{\"featureType\":\"poi.services.atm\",\"elementType\":\"labels.text.stroke\",\"stylers\":[{\"visibility\":\"on\"},{\"color\":\"#BB547E\"},{\"weight\":1}]},</v>
      </c>
    </row>
    <row r="595" spans="1:6">
      <c r="A595" s="7" t="s">
        <v>37</v>
      </c>
      <c r="B595" t="str" cm="1">
        <f t="array" ref="B595">INDEX('CONSTRUCTION 7 Types'!A:A,COUNTIF(A$2:A595,A595))</f>
        <v>labels.text.stroke</v>
      </c>
      <c r="C595" t="s">
        <v>245</v>
      </c>
      <c r="D595" t="str">
        <f t="shared" ca="1" si="19"/>
        <v>ADDDAF</v>
      </c>
      <c r="E595">
        <f>1</f>
        <v>1</v>
      </c>
      <c r="F595" t="str">
        <f t="shared" ca="1" si="18"/>
        <v>{\"featureType\":\"poi.services.bank\",\"elementType\":\"labels.text.stroke\",\"stylers\":[{\"visibility\":\"on\"},{\"color\":\"#ADDDAF\"},{\"weight\":1}]},</v>
      </c>
    </row>
    <row r="596" spans="1:6">
      <c r="A596" s="7" t="s">
        <v>38</v>
      </c>
      <c r="B596" t="str" cm="1">
        <f t="array" ref="B596">INDEX('CONSTRUCTION 7 Types'!A:A,COUNTIF(A$2:A596,A596))</f>
        <v>labels.text.stroke</v>
      </c>
      <c r="C596" t="s">
        <v>245</v>
      </c>
      <c r="D596" t="str">
        <f t="shared" ca="1" si="19"/>
        <v>7227D4</v>
      </c>
      <c r="E596">
        <f>1</f>
        <v>1</v>
      </c>
      <c r="F596" t="str">
        <f t="shared" ca="1" si="18"/>
        <v>{\"featureType\":\"poi.services.car_rental\",\"elementType\":\"labels.text.stroke\",\"stylers\":[{\"visibility\":\"on\"},{\"color\":\"#7227D4\"},{\"weight\":1}]},</v>
      </c>
    </row>
    <row r="597" spans="1:6">
      <c r="A597" s="7" t="s">
        <v>39</v>
      </c>
      <c r="B597" t="str" cm="1">
        <f t="array" ref="B597">INDEX('CONSTRUCTION 7 Types'!A:A,COUNTIF(A$2:A597,A597))</f>
        <v>labels.text.stroke</v>
      </c>
      <c r="C597" t="s">
        <v>245</v>
      </c>
      <c r="D597" t="str">
        <f t="shared" ca="1" si="19"/>
        <v>F25086</v>
      </c>
      <c r="E597">
        <f>1</f>
        <v>1</v>
      </c>
      <c r="F597" t="str">
        <f t="shared" ca="1" si="18"/>
        <v>{\"featureType\":\"poi.services.ev_charging_station\",\"elementType\":\"labels.text.stroke\",\"stylers\":[{\"visibility\":\"on\"},{\"color\":\"#F25086\"},{\"weight\":1}]},</v>
      </c>
    </row>
    <row r="598" spans="1:6">
      <c r="A598" s="7" t="s">
        <v>40</v>
      </c>
      <c r="B598" t="str" cm="1">
        <f t="array" ref="B598">INDEX('CONSTRUCTION 7 Types'!A:A,COUNTIF(A$2:A598,A598))</f>
        <v>labels.text.stroke</v>
      </c>
      <c r="C598" t="s">
        <v>245</v>
      </c>
      <c r="D598" t="str">
        <f t="shared" ca="1" si="19"/>
        <v>E6A994</v>
      </c>
      <c r="E598">
        <f>1</f>
        <v>1</v>
      </c>
      <c r="F598" t="str">
        <f t="shared" ca="1" si="18"/>
        <v>{\"featureType\":\"poi.services.gas_station\",\"elementType\":\"labels.text.stroke\",\"stylers\":[{\"visibility\":\"on\"},{\"color\":\"#E6A994\"},{\"weight\":1}]},</v>
      </c>
    </row>
    <row r="599" spans="1:6">
      <c r="A599" s="7" t="s">
        <v>41</v>
      </c>
      <c r="B599" t="str" cm="1">
        <f t="array" ref="B599">INDEX('CONSTRUCTION 7 Types'!A:A,COUNTIF(A$2:A599,A599))</f>
        <v>labels.text.stroke</v>
      </c>
      <c r="C599" t="s">
        <v>245</v>
      </c>
      <c r="D599" t="str">
        <f t="shared" ca="1" si="19"/>
        <v>C90064</v>
      </c>
      <c r="E599">
        <f>1</f>
        <v>1</v>
      </c>
      <c r="F599" t="str">
        <f t="shared" ca="1" si="18"/>
        <v>{\"featureType\":\"poi.services.parking_lot\",\"elementType\":\"labels.text.stroke\",\"stylers\":[{\"visibility\":\"on\"},{\"color\":\"#C90064\"},{\"weight\":1}]},</v>
      </c>
    </row>
    <row r="600" spans="1:6">
      <c r="A600" s="7" t="s">
        <v>42</v>
      </c>
      <c r="B600" t="str" cm="1">
        <f t="array" ref="B600">INDEX('CONSTRUCTION 7 Types'!A:A,COUNTIF(A$2:A600,A600))</f>
        <v>labels.text.stroke</v>
      </c>
      <c r="C600" t="s">
        <v>245</v>
      </c>
      <c r="D600" t="str">
        <f t="shared" ca="1" si="19"/>
        <v>ED5C5A</v>
      </c>
      <c r="E600">
        <f>1</f>
        <v>1</v>
      </c>
      <c r="F600" t="str">
        <f t="shared" ca="1" si="18"/>
        <v>{\"featureType\":\"poi.services.post_office\",\"elementType\":\"labels.text.stroke\",\"stylers\":[{\"visibility\":\"on\"},{\"color\":\"#ED5C5A\"},{\"weight\":1}]},</v>
      </c>
    </row>
    <row r="601" spans="1:6">
      <c r="A601" s="7" t="s">
        <v>43</v>
      </c>
      <c r="B601" t="str" cm="1">
        <f t="array" ref="B601">INDEX('CONSTRUCTION 7 Types'!A:A,COUNTIF(A$2:A601,A601))</f>
        <v>labels.text.stroke</v>
      </c>
      <c r="C601" t="s">
        <v>245</v>
      </c>
      <c r="D601" t="str">
        <f t="shared" ca="1" si="19"/>
        <v>065BEA</v>
      </c>
      <c r="E601">
        <f>1</f>
        <v>1</v>
      </c>
      <c r="F601" t="str">
        <f t="shared" ca="1" si="18"/>
        <v>{\"featureType\":\"poi.services.rest_stop\",\"elementType\":\"labels.text.stroke\",\"stylers\":[{\"visibility\":\"on\"},{\"color\":\"#065BEA\"},{\"weight\":1}]},</v>
      </c>
    </row>
    <row r="602" spans="1:6">
      <c r="A602" s="7" t="s">
        <v>44</v>
      </c>
      <c r="B602" t="str" cm="1">
        <f t="array" ref="B602">INDEX('CONSTRUCTION 7 Types'!A:A,COUNTIF(A$2:A602,A602))</f>
        <v>labels.text.stroke</v>
      </c>
      <c r="C602" t="s">
        <v>245</v>
      </c>
      <c r="D602" t="str">
        <f t="shared" ca="1" si="19"/>
        <v>A5AEB3</v>
      </c>
      <c r="E602">
        <f>1</f>
        <v>1</v>
      </c>
      <c r="F602" t="str">
        <f t="shared" ca="1" si="18"/>
        <v>{\"featureType\":\"poi.services.restroom\",\"elementType\":\"labels.text.stroke\",\"stylers\":[{\"visibility\":\"on\"},{\"color\":\"#A5AEB3\"},{\"weight\":1}]},</v>
      </c>
    </row>
    <row r="603" spans="1:6">
      <c r="A603" s="7" t="s">
        <v>45</v>
      </c>
      <c r="B603" t="str" cm="1">
        <f t="array" ref="B603">INDEX('CONSTRUCTION 7 Types'!A:A,COUNTIF(A$2:A603,A603))</f>
        <v>labels.text.stroke</v>
      </c>
      <c r="C603" t="s">
        <v>245</v>
      </c>
      <c r="D603" t="str">
        <f t="shared" ca="1" si="19"/>
        <v>53E5AF</v>
      </c>
      <c r="E603">
        <f>1</f>
        <v>1</v>
      </c>
      <c r="F603" t="str">
        <f t="shared" ca="1" si="18"/>
        <v>{\"featureType\":\"poi.transit_poi\",\"elementType\":\"labels.text.stroke\",\"stylers\":[{\"visibility\":\"on\"},{\"color\":\"#53E5AF\"},{\"weight\":1}]},</v>
      </c>
    </row>
    <row r="604" spans="1:6">
      <c r="A604" s="7" t="s">
        <v>46</v>
      </c>
      <c r="B604" t="str" cm="1">
        <f t="array" ref="B604">INDEX('CONSTRUCTION 7 Types'!A:A,COUNTIF(A$2:A604,A604))</f>
        <v>labels.text.stroke</v>
      </c>
      <c r="C604" t="s">
        <v>245</v>
      </c>
      <c r="D604" t="str">
        <f t="shared" ca="1" si="19"/>
        <v>CC807C</v>
      </c>
      <c r="E604">
        <f>1</f>
        <v>1</v>
      </c>
      <c r="F604" t="str">
        <f t="shared" ca="1" si="18"/>
        <v>{\"featureType\":\"poi.transit_poi.airport\",\"elementType\":\"labels.text.stroke\",\"stylers\":[{\"visibility\":\"on\"},{\"color\":\"#CC807C\"},{\"weight\":1}]},</v>
      </c>
    </row>
    <row r="605" spans="1:6">
      <c r="A605" s="7" t="s">
        <v>47</v>
      </c>
      <c r="B605" t="str" cm="1">
        <f t="array" ref="B605">INDEX('CONSTRUCTION 7 Types'!A:A,COUNTIF(A$2:A605,A605))</f>
        <v>labels.text.stroke</v>
      </c>
      <c r="C605" t="s">
        <v>245</v>
      </c>
      <c r="D605" t="str">
        <f t="shared" ca="1" si="19"/>
        <v>053707</v>
      </c>
      <c r="E605">
        <f>1</f>
        <v>1</v>
      </c>
      <c r="F605" t="str">
        <f t="shared" ca="1" si="18"/>
        <v>{\"featureType\":\"poi.other_poi\",\"elementType\":\"labels.text.stroke\",\"stylers\":[{\"visibility\":\"on\"},{\"color\":\"#053707\"},{\"weight\":1}]},</v>
      </c>
    </row>
    <row r="606" spans="1:6">
      <c r="A606" s="7" t="s">
        <v>48</v>
      </c>
      <c r="B606" t="str" cm="1">
        <f t="array" ref="B606">INDEX('CONSTRUCTION 7 Types'!A:A,COUNTIF(A$2:A606,A606))</f>
        <v>labels.text.stroke</v>
      </c>
      <c r="C606" t="s">
        <v>245</v>
      </c>
      <c r="D606" t="str">
        <f t="shared" ca="1" si="19"/>
        <v>6A07DF</v>
      </c>
      <c r="E606">
        <f>1</f>
        <v>1</v>
      </c>
      <c r="F606" t="str">
        <f t="shared" ca="1" si="18"/>
        <v>{\"featureType\":\"poi.other_poi.bridge\",\"elementType\":\"labels.text.stroke\",\"stylers\":[{\"visibility\":\"on\"},{\"color\":\"#6A07DF\"},{\"weight\":1}]},</v>
      </c>
    </row>
    <row r="607" spans="1:6">
      <c r="A607" s="7" t="s">
        <v>49</v>
      </c>
      <c r="B607" t="str" cm="1">
        <f t="array" ref="B607">INDEX('CONSTRUCTION 7 Types'!A:A,COUNTIF(A$2:A607,A607))</f>
        <v>labels.text.stroke</v>
      </c>
      <c r="C607" t="s">
        <v>245</v>
      </c>
      <c r="D607" t="str">
        <f t="shared" ca="1" si="19"/>
        <v>E4E1A5</v>
      </c>
      <c r="E607">
        <f>1</f>
        <v>1</v>
      </c>
      <c r="F607" t="str">
        <f t="shared" ca="1" si="18"/>
        <v>{\"featureType\":\"poi.other_poi.cemetery\",\"elementType\":\"labels.text.stroke\",\"stylers\":[{\"visibility\":\"on\"},{\"color\":\"#E4E1A5\"},{\"weight\":1}]},</v>
      </c>
    </row>
    <row r="608" spans="1:6">
      <c r="A608" s="7" t="s">
        <v>50</v>
      </c>
      <c r="B608" t="str" cm="1">
        <f t="array" ref="B608">INDEX('CONSTRUCTION 7 Types'!A:A,COUNTIF(A$2:A608,A608))</f>
        <v>labels.text.stroke</v>
      </c>
      <c r="C608" t="s">
        <v>245</v>
      </c>
      <c r="D608" t="str">
        <f t="shared" ca="1" si="19"/>
        <v>6228B2</v>
      </c>
      <c r="E608">
        <f>1</f>
        <v>1</v>
      </c>
      <c r="F608" t="str">
        <f t="shared" ca="1" si="18"/>
        <v>{\"featureType\":\"poi.other_poi.government\",\"elementType\":\"labels.text.stroke\",\"stylers\":[{\"visibility\":\"on\"},{\"color\":\"#6228B2\"},{\"weight\":1}]},</v>
      </c>
    </row>
    <row r="609" spans="1:6">
      <c r="A609" s="7" t="s">
        <v>51</v>
      </c>
      <c r="B609" t="str" cm="1">
        <f t="array" ref="B609">INDEX('CONSTRUCTION 7 Types'!A:A,COUNTIF(A$2:A609,A609))</f>
        <v>labels.text.stroke</v>
      </c>
      <c r="C609" t="s">
        <v>245</v>
      </c>
      <c r="D609" t="str">
        <f t="shared" ca="1" si="19"/>
        <v>26AD33</v>
      </c>
      <c r="E609">
        <f>1</f>
        <v>1</v>
      </c>
      <c r="F609" t="str">
        <f t="shared" ca="1" si="18"/>
        <v>{\"featureType\":\"poi.other_poi.library\",\"elementType\":\"labels.text.stroke\",\"stylers\":[{\"visibility\":\"on\"},{\"color\":\"#26AD33\"},{\"weight\":1}]},</v>
      </c>
    </row>
    <row r="610" spans="1:6">
      <c r="A610" s="7" t="s">
        <v>52</v>
      </c>
      <c r="B610" t="str" cm="1">
        <f t="array" ref="B610">INDEX('CONSTRUCTION 7 Types'!A:A,COUNTIF(A$2:A610,A610))</f>
        <v>labels.text.stroke</v>
      </c>
      <c r="C610" t="s">
        <v>245</v>
      </c>
      <c r="D610" t="str">
        <f t="shared" ca="1" si="19"/>
        <v>07D2AC</v>
      </c>
      <c r="E610">
        <f>1</f>
        <v>1</v>
      </c>
      <c r="F610" t="str">
        <f t="shared" ca="1" si="18"/>
        <v>{\"featureType\":\"poi.other_poi.military\",\"elementType\":\"labels.text.stroke\",\"stylers\":[{\"visibility\":\"on\"},{\"color\":\"#07D2AC\"},{\"weight\":1}]},</v>
      </c>
    </row>
    <row r="611" spans="1:6">
      <c r="A611" s="7" t="s">
        <v>53</v>
      </c>
      <c r="B611" t="str" cm="1">
        <f t="array" ref="B611">INDEX('CONSTRUCTION 7 Types'!A:A,COUNTIF(A$2:A611,A611))</f>
        <v>labels.text.stroke</v>
      </c>
      <c r="C611" t="s">
        <v>245</v>
      </c>
      <c r="D611" t="str">
        <f t="shared" ca="1" si="19"/>
        <v>A290D7</v>
      </c>
      <c r="E611">
        <f>1</f>
        <v>1</v>
      </c>
      <c r="F611" t="str">
        <f t="shared" ca="1" si="18"/>
        <v>{\"featureType\":\"poi.other_poi.temple\",\"elementType\":\"labels.text.stroke\",\"stylers\":[{\"visibility\":\"on\"},{\"color\":\"#A290D7\"},{\"weight\":1}]},</v>
      </c>
    </row>
    <row r="612" spans="1:6">
      <c r="A612" s="7" t="s">
        <v>54</v>
      </c>
      <c r="B612" t="str" cm="1">
        <f t="array" ref="B612">INDEX('CONSTRUCTION 7 Types'!A:A,COUNTIF(A$2:A612,A612))</f>
        <v>labels.text.stroke</v>
      </c>
      <c r="C612" t="s">
        <v>245</v>
      </c>
      <c r="D612" t="str">
        <f t="shared" ca="1" si="19"/>
        <v>21FF33</v>
      </c>
      <c r="E612">
        <f>1</f>
        <v>1</v>
      </c>
      <c r="F612" t="str">
        <f t="shared" ca="1" si="18"/>
        <v>{\"featureType\":\"poi.other_poi.school\",\"elementType\":\"labels.text.stroke\",\"stylers\":[{\"visibility\":\"on\"},{\"color\":\"#21FF33\"},{\"weight\":1}]},</v>
      </c>
    </row>
    <row r="613" spans="1:6">
      <c r="A613" s="7" t="s">
        <v>55</v>
      </c>
      <c r="B613" t="str" cm="1">
        <f t="array" ref="B613">INDEX('CONSTRUCTION 7 Types'!A:A,COUNTIF(A$2:A613,A613))</f>
        <v>labels.text.stroke</v>
      </c>
      <c r="C613" t="s">
        <v>245</v>
      </c>
      <c r="D613" t="str">
        <f t="shared" ca="1" si="19"/>
        <v>C4735F</v>
      </c>
      <c r="E613">
        <f>1</f>
        <v>1</v>
      </c>
      <c r="F613" t="str">
        <f t="shared" ca="1" si="18"/>
        <v>{\"featureType\":\"poi.other_poi.town_square\",\"elementType\":\"labels.text.stroke\",\"stylers\":[{\"visibility\":\"on\"},{\"color\":\"#C4735F\"},{\"weight\":1}]},</v>
      </c>
    </row>
    <row r="614" spans="1:6">
      <c r="A614" s="7" t="s">
        <v>56</v>
      </c>
      <c r="B614" t="str" cm="1">
        <f t="array" ref="B614">INDEX('CONSTRUCTION 7 Types'!A:A,COUNTIF(A$2:A614,A614))</f>
        <v>labels.text.stroke</v>
      </c>
      <c r="C614" t="s">
        <v>245</v>
      </c>
      <c r="D614" t="str">
        <f t="shared" ca="1" si="19"/>
        <v>06335B</v>
      </c>
      <c r="E614">
        <f>1</f>
        <v>1</v>
      </c>
      <c r="F614" t="str">
        <f t="shared" ca="1" si="18"/>
        <v>{\"featureType\":\"administrative\",\"elementType\":\"labels.text.stroke\",\"stylers\":[{\"visibility\":\"on\"},{\"color\":\"#06335B\"},{\"weight\":1}]},</v>
      </c>
    </row>
    <row r="615" spans="1:6">
      <c r="A615" s="7" t="s">
        <v>57</v>
      </c>
      <c r="B615" t="str" cm="1">
        <f t="array" ref="B615">INDEX('CONSTRUCTION 7 Types'!A:A,COUNTIF(A$2:A615,A615))</f>
        <v>labels.text.stroke</v>
      </c>
      <c r="C615" t="s">
        <v>245</v>
      </c>
      <c r="D615" t="str">
        <f t="shared" ca="1" si="19"/>
        <v>65DABD</v>
      </c>
      <c r="E615">
        <f>1</f>
        <v>1</v>
      </c>
      <c r="F615" t="str">
        <f t="shared" ca="1" si="18"/>
        <v>{\"featureType\":\"administrative.country\",\"elementType\":\"labels.text.stroke\",\"stylers\":[{\"visibility\":\"on\"},{\"color\":\"#65DABD\"},{\"weight\":1}]},</v>
      </c>
    </row>
    <row r="616" spans="1:6">
      <c r="A616" s="7" t="s">
        <v>58</v>
      </c>
      <c r="B616" t="str" cm="1">
        <f t="array" ref="B616">INDEX('CONSTRUCTION 7 Types'!A:A,COUNTIF(A$2:A616,A616))</f>
        <v>labels.text.stroke</v>
      </c>
      <c r="C616" t="s">
        <v>245</v>
      </c>
      <c r="D616" t="str">
        <f t="shared" ca="1" si="19"/>
        <v>EEAD33</v>
      </c>
      <c r="E616">
        <f>1</f>
        <v>1</v>
      </c>
      <c r="F616" t="str">
        <f t="shared" ca="1" si="18"/>
        <v>{\"featureType\":\"administrative.international_border\",\"elementType\":\"labels.text.stroke\",\"stylers\":[{\"visibility\":\"on\"},{\"color\":\"#EEAD33\"},{\"weight\":1}]},</v>
      </c>
    </row>
    <row r="617" spans="1:6">
      <c r="A617" s="7" t="s">
        <v>59</v>
      </c>
      <c r="B617" t="str" cm="1">
        <f t="array" ref="B617">INDEX('CONSTRUCTION 7 Types'!A:A,COUNTIF(A$2:A617,A617))</f>
        <v>labels.text.stroke</v>
      </c>
      <c r="C617" t="s">
        <v>245</v>
      </c>
      <c r="D617" t="str">
        <f t="shared" ca="1" si="19"/>
        <v>9D6E2E</v>
      </c>
      <c r="E617">
        <f>1</f>
        <v>1</v>
      </c>
      <c r="F617" t="str">
        <f t="shared" ca="1" si="18"/>
        <v>{\"featureType\":\"administrative.reservation\",\"elementType\":\"labels.text.stroke\",\"stylers\":[{\"visibility\":\"on\"},{\"color\":\"#9D6E2E\"},{\"weight\":1}]},</v>
      </c>
    </row>
    <row r="618" spans="1:6">
      <c r="A618" s="7" t="s">
        <v>60</v>
      </c>
      <c r="B618" t="str" cm="1">
        <f t="array" ref="B618">INDEX('CONSTRUCTION 7 Types'!A:A,COUNTIF(A$2:A618,A618))</f>
        <v>labels.text.stroke</v>
      </c>
      <c r="C618" t="s">
        <v>245</v>
      </c>
      <c r="D618" t="str">
        <f t="shared" ca="1" si="19"/>
        <v>2064A9</v>
      </c>
      <c r="E618">
        <f>1</f>
        <v>1</v>
      </c>
      <c r="F618" t="str">
        <f t="shared" ca="1" si="18"/>
        <v>{\"featureType\":\"administrative.top_level_admin\",\"elementType\":\"labels.text.stroke\",\"stylers\":[{\"visibility\":\"on\"},{\"color\":\"#2064A9\"},{\"weight\":1}]},</v>
      </c>
    </row>
    <row r="619" spans="1:6">
      <c r="A619" s="7" t="s">
        <v>61</v>
      </c>
      <c r="B619" t="str" cm="1">
        <f t="array" ref="B619">INDEX('CONSTRUCTION 7 Types'!A:A,COUNTIF(A$2:A619,A619))</f>
        <v>labels.text.stroke</v>
      </c>
      <c r="C619" t="s">
        <v>245</v>
      </c>
      <c r="D619" t="str">
        <f t="shared" ca="1" si="19"/>
        <v>86EC06</v>
      </c>
      <c r="E619">
        <f>1</f>
        <v>1</v>
      </c>
      <c r="F619" t="str">
        <f t="shared" ca="1" si="18"/>
        <v>{\"featureType\":\"administrative.base_city\",\"elementType\":\"labels.text.stroke\",\"stylers\":[{\"visibility\":\"on\"},{\"color\":\"#86EC06\"},{\"weight\":1}]},</v>
      </c>
    </row>
    <row r="620" spans="1:6">
      <c r="A620" s="7" t="s">
        <v>62</v>
      </c>
      <c r="B620" t="str" cm="1">
        <f t="array" ref="B620">INDEX('CONSTRUCTION 7 Types'!A:A,COUNTIF(A$2:A620,A620))</f>
        <v>labels.text.stroke</v>
      </c>
      <c r="C620" t="s">
        <v>245</v>
      </c>
      <c r="D620" t="str">
        <f t="shared" ca="1" si="19"/>
        <v>D70EDD</v>
      </c>
      <c r="E620">
        <f>1</f>
        <v>1</v>
      </c>
      <c r="F620" t="str">
        <f t="shared" ca="1" si="18"/>
        <v>{\"featureType\":\"administrative.sublocality\",\"elementType\":\"labels.text.stroke\",\"stylers\":[{\"visibility\":\"on\"},{\"color\":\"#D70EDD\"},{\"weight\":1}]},</v>
      </c>
    </row>
    <row r="621" spans="1:6">
      <c r="A621" s="7" t="s">
        <v>63</v>
      </c>
      <c r="B621" t="str" cm="1">
        <f t="array" ref="B621">INDEX('CONSTRUCTION 7 Types'!A:A,COUNTIF(A$2:A621,A621))</f>
        <v>labels.text.stroke</v>
      </c>
      <c r="C621" t="s">
        <v>245</v>
      </c>
      <c r="D621" t="str">
        <f t="shared" ca="1" si="19"/>
        <v>CA53DC</v>
      </c>
      <c r="E621">
        <f>1</f>
        <v>1</v>
      </c>
      <c r="F621" t="str">
        <f t="shared" ca="1" si="18"/>
        <v>{\"featureType\":\"administrative.neighborhood\",\"elementType\":\"labels.text.stroke\",\"stylers\":[{\"visibility\":\"on\"},{\"color\":\"#CA53DC\"},{\"weight\":1}]},</v>
      </c>
    </row>
    <row r="622" spans="1:6">
      <c r="A622" s="7" t="s">
        <v>64</v>
      </c>
      <c r="B622" t="str" cm="1">
        <f t="array" ref="B622">INDEX('CONSTRUCTION 7 Types'!A:A,COUNTIF(A$2:A622,A622))</f>
        <v>labels.text.stroke</v>
      </c>
      <c r="C622" t="s">
        <v>245</v>
      </c>
      <c r="D622" t="str">
        <f t="shared" ca="1" si="19"/>
        <v>775512</v>
      </c>
      <c r="E622">
        <f>1</f>
        <v>1</v>
      </c>
      <c r="F622" t="str">
        <f t="shared" ca="1" si="18"/>
        <v>{\"featureType\":\"administrative.parcel\",\"elementType\":\"labels.text.stroke\",\"stylers\":[{\"visibility\":\"on\"},{\"color\":\"#775512\"},{\"weight\":1}]},</v>
      </c>
    </row>
    <row r="623" spans="1:6">
      <c r="A623" s="7" t="s">
        <v>65</v>
      </c>
      <c r="B623" t="str" cm="1">
        <f t="array" ref="B623">INDEX('CONSTRUCTION 7 Types'!A:A,COUNTIF(A$2:A623,A623))</f>
        <v>labels.text.stroke</v>
      </c>
      <c r="C623" t="s">
        <v>245</v>
      </c>
      <c r="D623" t="str">
        <f t="shared" ca="1" si="19"/>
        <v>F5897A</v>
      </c>
      <c r="E623">
        <f>1</f>
        <v>1</v>
      </c>
      <c r="F623" t="str">
        <f t="shared" ca="1" si="18"/>
        <v>{\"featureType\":\"transportation\",\"elementType\":\"labels.text.stroke\",\"stylers\":[{\"visibility\":\"on\"},{\"color\":\"#F5897A\"},{\"weight\":1}]},</v>
      </c>
    </row>
    <row r="624" spans="1:6">
      <c r="A624" s="7" t="s">
        <v>66</v>
      </c>
      <c r="B624" t="str" cm="1">
        <f t="array" ref="B624">INDEX('CONSTRUCTION 7 Types'!A:A,COUNTIF(A$2:A624,A624))</f>
        <v>labels.text.stroke</v>
      </c>
      <c r="C624" t="s">
        <v>245</v>
      </c>
      <c r="D624" t="str">
        <f t="shared" ca="1" si="19"/>
        <v>9D952A</v>
      </c>
      <c r="E624">
        <f>1</f>
        <v>1</v>
      </c>
      <c r="F624" t="str">
        <f t="shared" ca="1" si="18"/>
        <v>{\"featureType\":\"transportation.all_buildings\",\"elementType\":\"labels.text.stroke\",\"stylers\":[{\"visibility\":\"on\"},{\"color\":\"#9D952A\"},{\"weight\":1}]},</v>
      </c>
    </row>
    <row r="625" spans="1:6">
      <c r="A625" s="7" t="s">
        <v>67</v>
      </c>
      <c r="B625" t="str" cm="1">
        <f t="array" ref="B625">INDEX('CONSTRUCTION 7 Types'!A:A,COUNTIF(A$2:A625,A625))</f>
        <v>labels.text.stroke</v>
      </c>
      <c r="C625" t="s">
        <v>245</v>
      </c>
      <c r="D625" t="str">
        <f t="shared" ca="1" si="19"/>
        <v>EDFFD7</v>
      </c>
      <c r="E625">
        <f>1</f>
        <v>1</v>
      </c>
      <c r="F625" t="str">
        <f t="shared" ca="1" si="18"/>
        <v>{\"featureType\":\"transportation.corridor\",\"elementType\":\"labels.text.stroke\",\"stylers\":[{\"visibility\":\"on\"},{\"color\":\"#EDFFD7\"},{\"weight\":1}]},</v>
      </c>
    </row>
    <row r="626" spans="1:6">
      <c r="A626" s="7" t="s">
        <v>68</v>
      </c>
      <c r="B626" t="str" cm="1">
        <f t="array" ref="B626">INDEX('CONSTRUCTION 7 Types'!A:A,COUNTIF(A$2:A626,A626))</f>
        <v>labels.text.stroke</v>
      </c>
      <c r="C626" t="s">
        <v>245</v>
      </c>
      <c r="D626" t="str">
        <f t="shared" ca="1" si="19"/>
        <v>873444</v>
      </c>
      <c r="E626">
        <f>1</f>
        <v>1</v>
      </c>
      <c r="F626" t="str">
        <f t="shared" ca="1" si="18"/>
        <v>{\"featureType\":\"transportation.road\",\"elementType\":\"labels.text.stroke\",\"stylers\":[{\"visibility\":\"on\"},{\"color\":\"#873444\"},{\"weight\":1}]},</v>
      </c>
    </row>
    <row r="627" spans="1:6">
      <c r="A627" s="7" t="s">
        <v>69</v>
      </c>
      <c r="B627" t="str" cm="1">
        <f t="array" ref="B627">INDEX('CONSTRUCTION 7 Types'!A:A,COUNTIF(A$2:A627,A627))</f>
        <v>labels.text.stroke</v>
      </c>
      <c r="C627" t="s">
        <v>245</v>
      </c>
      <c r="D627" t="str">
        <f t="shared" ca="1" si="19"/>
        <v>12493D</v>
      </c>
      <c r="E627">
        <f>1</f>
        <v>1</v>
      </c>
      <c r="F627" t="str">
        <f t="shared" ca="1" si="18"/>
        <v>{\"featureType\":\"transportation.road.non_traffic\",\"elementType\":\"labels.text.stroke\",\"stylers\":[{\"visibility\":\"on\"},{\"color\":\"#12493D\"},{\"weight\":1}]},</v>
      </c>
    </row>
    <row r="628" spans="1:6">
      <c r="A628" s="7" t="s">
        <v>70</v>
      </c>
      <c r="B628" t="str" cm="1">
        <f t="array" ref="B628">INDEX('CONSTRUCTION 7 Types'!A:A,COUNTIF(A$2:A628,A628))</f>
        <v>labels.text.stroke</v>
      </c>
      <c r="C628" t="s">
        <v>245</v>
      </c>
      <c r="D628" t="str">
        <f t="shared" ca="1" si="19"/>
        <v>A8B8D0</v>
      </c>
      <c r="E628">
        <f>1</f>
        <v>1</v>
      </c>
      <c r="F628" t="str">
        <f t="shared" ca="1" si="18"/>
        <v>{\"featureType\":\"transportation.road.non_traffic.pedestrian_mall\",\"elementType\":\"labels.text.stroke\",\"stylers\":[{\"visibility\":\"on\"},{\"color\":\"#A8B8D0\"},{\"weight\":1}]},</v>
      </c>
    </row>
    <row r="629" spans="1:6">
      <c r="A629" s="7" t="s">
        <v>71</v>
      </c>
      <c r="B629" t="str" cm="1">
        <f t="array" ref="B629">INDEX('CONSTRUCTION 7 Types'!A:A,COUNTIF(A$2:A629,A629))</f>
        <v>labels.text.stroke</v>
      </c>
      <c r="C629" t="s">
        <v>245</v>
      </c>
      <c r="D629" t="str">
        <f t="shared" ca="1" si="19"/>
        <v>587D40</v>
      </c>
      <c r="E629">
        <f>1</f>
        <v>1</v>
      </c>
      <c r="F629" t="str">
        <f t="shared" ca="1" si="18"/>
        <v>{\"featureType\":\"transportation.road.non_traffic.trail\",\"elementType\":\"labels.text.stroke\",\"stylers\":[{\"visibility\":\"on\"},{\"color\":\"#587D40\"},{\"weight\":1}]},</v>
      </c>
    </row>
    <row r="630" spans="1:6">
      <c r="A630" s="7" t="s">
        <v>72</v>
      </c>
      <c r="B630" t="str" cm="1">
        <f t="array" ref="B630">INDEX('CONSTRUCTION 7 Types'!A:A,COUNTIF(A$2:A630,A630))</f>
        <v>labels.text.stroke</v>
      </c>
      <c r="C630" t="s">
        <v>245</v>
      </c>
      <c r="D630" t="str">
        <f t="shared" ca="1" si="19"/>
        <v>DDC87E</v>
      </c>
      <c r="E630">
        <f>1</f>
        <v>1</v>
      </c>
      <c r="F630" t="str">
        <f t="shared" ca="1" si="18"/>
        <v>{\"featureType\":\"transportation.road.parking_aisle\",\"elementType\":\"labels.text.stroke\",\"stylers\":[{\"visibility\":\"on\"},{\"color\":\"#DDC87E\"},{\"weight\":1}]},</v>
      </c>
    </row>
    <row r="631" spans="1:6">
      <c r="A631" s="7" t="s">
        <v>73</v>
      </c>
      <c r="B631" t="str" cm="1">
        <f t="array" ref="B631">INDEX('CONSTRUCTION 7 Types'!A:A,COUNTIF(A$2:A631,A631))</f>
        <v>labels.text.stroke</v>
      </c>
      <c r="C631" t="s">
        <v>245</v>
      </c>
      <c r="D631" t="str">
        <f t="shared" ca="1" si="19"/>
        <v>5E8F9D</v>
      </c>
      <c r="E631">
        <f>1</f>
        <v>1</v>
      </c>
      <c r="F631" t="str">
        <f t="shared" ca="1" si="18"/>
        <v>{\"featureType\":\"transportation.road.road_shield\",\"elementType\":\"labels.text.stroke\",\"stylers\":[{\"visibility\":\"on\"},{\"color\":\"#5E8F9D\"},{\"weight\":1}]},</v>
      </c>
    </row>
    <row r="632" spans="1:6">
      <c r="A632" s="7" t="s">
        <v>74</v>
      </c>
      <c r="B632" t="str" cm="1">
        <f t="array" ref="B632">INDEX('CONSTRUCTION 7 Types'!A:A,COUNTIF(A$2:A632,A632))</f>
        <v>labels.text.stroke</v>
      </c>
      <c r="C632" t="s">
        <v>245</v>
      </c>
      <c r="D632" t="str">
        <f t="shared" ca="1" si="19"/>
        <v>C4F631</v>
      </c>
      <c r="E632">
        <f>1</f>
        <v>1</v>
      </c>
      <c r="F632" t="str">
        <f t="shared" ca="1" si="18"/>
        <v>{\"featureType\":\"transportation.road.normal_segment\",\"elementType\":\"labels.text.stroke\",\"stylers\":[{\"visibility\":\"on\"},{\"color\":\"#C4F631\"},{\"weight\":1}]},</v>
      </c>
    </row>
    <row r="633" spans="1:6">
      <c r="A633" s="7" t="s">
        <v>75</v>
      </c>
      <c r="B633" t="str" cm="1">
        <f t="array" ref="B633">INDEX('CONSTRUCTION 7 Types'!A:A,COUNTIF(A$2:A633,A633))</f>
        <v>labels.text.stroke</v>
      </c>
      <c r="C633" t="s">
        <v>245</v>
      </c>
      <c r="D633" t="str">
        <f t="shared" ca="1" si="19"/>
        <v>31FF65</v>
      </c>
      <c r="E633">
        <f>1</f>
        <v>1</v>
      </c>
      <c r="F633" t="str">
        <f t="shared" ca="1" si="18"/>
        <v>{\"featureType\":\"transportation.road.normal_segment.arterial\",\"elementType\":\"labels.text.stroke\",\"stylers\":[{\"visibility\":\"on\"},{\"color\":\"#31FF65\"},{\"weight\":1}]},</v>
      </c>
    </row>
    <row r="634" spans="1:6">
      <c r="A634" s="7" t="s">
        <v>76</v>
      </c>
      <c r="B634" t="str" cm="1">
        <f t="array" ref="B634">INDEX('CONSTRUCTION 7 Types'!A:A,COUNTIF(A$2:A634,A634))</f>
        <v>labels.text.stroke</v>
      </c>
      <c r="C634" t="s">
        <v>245</v>
      </c>
      <c r="D634" t="str">
        <f t="shared" ca="1" si="19"/>
        <v>D3DD92</v>
      </c>
      <c r="E634">
        <f>1</f>
        <v>1</v>
      </c>
      <c r="F634" t="str">
        <f t="shared" ca="1" si="18"/>
        <v>{\"featureType\":\"transportation.road.normal_segment.high_priority\",\"elementType\":\"labels.text.stroke\",\"stylers\":[{\"visibility\":\"on\"},{\"color\":\"#D3DD92\"},{\"weight\":1}]},</v>
      </c>
    </row>
    <row r="635" spans="1:6">
      <c r="A635" s="7" t="s">
        <v>77</v>
      </c>
      <c r="B635" t="str" cm="1">
        <f t="array" ref="B635">INDEX('CONSTRUCTION 7 Types'!A:A,COUNTIF(A$2:A635,A635))</f>
        <v>labels.text.stroke</v>
      </c>
      <c r="C635" t="s">
        <v>245</v>
      </c>
      <c r="D635" t="str">
        <f t="shared" ca="1" si="19"/>
        <v>21F839</v>
      </c>
      <c r="E635">
        <f>1</f>
        <v>1</v>
      </c>
      <c r="F635" t="str">
        <f t="shared" ca="1" si="18"/>
        <v>{\"featureType\":\"transportation.road.normal_segment.local_or_overpass\",\"elementType\":\"labels.text.stroke\",\"stylers\":[{\"visibility\":\"on\"},{\"color\":\"#21F839\"},{\"weight\":1}]},</v>
      </c>
    </row>
    <row r="636" spans="1:6">
      <c r="A636" s="7" t="s">
        <v>78</v>
      </c>
      <c r="B636" t="str" cm="1">
        <f t="array" ref="B636">INDEX('CONSTRUCTION 7 Types'!A:A,COUNTIF(A$2:A636,A636))</f>
        <v>labels.text.stroke</v>
      </c>
      <c r="C636" t="s">
        <v>245</v>
      </c>
      <c r="D636" t="str">
        <f t="shared" ca="1" si="19"/>
        <v>57D36C</v>
      </c>
      <c r="E636">
        <f>1</f>
        <v>1</v>
      </c>
      <c r="F636" t="str">
        <f t="shared" ca="1" si="18"/>
        <v>{\"featureType\":\"transportation.road.normal_segment.terminal\",\"elementType\":\"labels.text.stroke\",\"stylers\":[{\"visibility\":\"on\"},{\"color\":\"#57D36C\"},{\"weight\":1}]},</v>
      </c>
    </row>
    <row r="637" spans="1:6">
      <c r="A637" s="7" t="s">
        <v>79</v>
      </c>
      <c r="B637" t="str" cm="1">
        <f t="array" ref="B637">INDEX('CONSTRUCTION 7 Types'!A:A,COUNTIF(A$2:A637,A637))</f>
        <v>labels.text.stroke</v>
      </c>
      <c r="C637" t="s">
        <v>245</v>
      </c>
      <c r="D637" t="str">
        <f t="shared" ca="1" si="19"/>
        <v>95C002</v>
      </c>
      <c r="E637">
        <f>1</f>
        <v>1</v>
      </c>
      <c r="F637" t="str">
        <f t="shared" ca="1" si="18"/>
        <v>{\"featureType\":\"transportation.rail\",\"elementType\":\"labels.text.stroke\",\"stylers\":[{\"visibility\":\"on\"},{\"color\":\"#95C002\"},{\"weight\":1}]},</v>
      </c>
    </row>
    <row r="638" spans="1:6">
      <c r="A638" s="7" t="s">
        <v>80</v>
      </c>
      <c r="B638" t="str" cm="1">
        <f t="array" ref="B638">INDEX('CONSTRUCTION 7 Types'!A:A,COUNTIF(A$2:A638,A638))</f>
        <v>labels.text.stroke</v>
      </c>
      <c r="C638" t="s">
        <v>245</v>
      </c>
      <c r="D638" t="str">
        <f t="shared" ca="1" si="19"/>
        <v>E7F73A</v>
      </c>
      <c r="E638">
        <f>1</f>
        <v>1</v>
      </c>
      <c r="F638" t="str">
        <f t="shared" ca="1" si="18"/>
        <v>{\"featureType\":\"transportation.transit_station_or_entrance\",\"elementType\":\"labels.text.stroke\",\"stylers\":[{\"visibility\":\"on\"},{\"color\":\"#E7F73A\"},{\"weight\":1}]},</v>
      </c>
    </row>
    <row r="639" spans="1:6">
      <c r="A639" s="7" t="s">
        <v>81</v>
      </c>
      <c r="B639" t="str" cm="1">
        <f t="array" ref="B639">INDEX('CONSTRUCTION 7 Types'!A:A,COUNTIF(A$2:A639,A639))</f>
        <v>labels.text.stroke</v>
      </c>
      <c r="C639" t="s">
        <v>245</v>
      </c>
      <c r="D639" t="str">
        <f t="shared" ca="1" si="19"/>
        <v>860CE3</v>
      </c>
      <c r="E639">
        <f>1</f>
        <v>1</v>
      </c>
      <c r="F639" t="str">
        <f t="shared" ca="1" si="18"/>
        <v>{\"featureType\":\"transportation.transit_station_or_entrance.bicycle_sharing_location\",\"elementType\":\"labels.text.stroke\",\"stylers\":[{\"visibility\":\"on\"},{\"color\":\"#860CE3\"},{\"weight\":1}]},</v>
      </c>
    </row>
    <row r="640" spans="1:6">
      <c r="A640" s="7" t="s">
        <v>82</v>
      </c>
      <c r="B640" t="str" cm="1">
        <f t="array" ref="B640">INDEX('CONSTRUCTION 7 Types'!A:A,COUNTIF(A$2:A640,A640))</f>
        <v>labels.text.stroke</v>
      </c>
      <c r="C640" t="s">
        <v>245</v>
      </c>
      <c r="D640" t="str">
        <f t="shared" ca="1" si="19"/>
        <v>957554</v>
      </c>
      <c r="E640">
        <f>1</f>
        <v>1</v>
      </c>
      <c r="F640" t="str">
        <f t="shared" ca="1" si="18"/>
        <v>{\"featureType\":\"transportation.transit_station_or_entrance.bus_station\",\"elementType\":\"labels.text.stroke\",\"stylers\":[{\"visibility\":\"on\"},{\"color\":\"#957554\"},{\"weight\":1}]},</v>
      </c>
    </row>
    <row r="641" spans="1:6">
      <c r="A641" s="7" t="s">
        <v>83</v>
      </c>
      <c r="B641" t="str" cm="1">
        <f t="array" ref="B641">INDEX('CONSTRUCTION 7 Types'!A:A,COUNTIF(A$2:A641,A641))</f>
        <v>labels.text.stroke</v>
      </c>
      <c r="C641" t="s">
        <v>245</v>
      </c>
      <c r="D641" t="str">
        <f t="shared" ca="1" si="19"/>
        <v>11E102</v>
      </c>
      <c r="E641">
        <f>1</f>
        <v>1</v>
      </c>
      <c r="F641" t="str">
        <f t="shared" ca="1" si="18"/>
        <v>{\"featureType\":\"transportation.transit_station_or_entrance.ferry_terminal\",\"elementType\":\"labels.text.stroke\",\"stylers\":[{\"visibility\":\"on\"},{\"color\":\"#11E102\"},{\"weight\":1}]},</v>
      </c>
    </row>
    <row r="642" spans="1:6">
      <c r="A642" s="7" t="s">
        <v>84</v>
      </c>
      <c r="B642" t="str" cm="1">
        <f t="array" ref="B642">INDEX('CONSTRUCTION 7 Types'!A:A,COUNTIF(A$2:A642,A642))</f>
        <v>labels.text.stroke</v>
      </c>
      <c r="C642" t="s">
        <v>245</v>
      </c>
      <c r="D642" t="str">
        <f t="shared" ca="1" si="19"/>
        <v>E3DB9D</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{\"featureType\":\"transportation.transit_station_or_entrance.funicular_station\",\"elementType\":\"labels.text.stroke\",\"stylers\":[{\"visibility\":\"on\"},{\"color\":\"#E3DB9D\"},{\"weight\":1}]},</v>
      </c>
    </row>
    <row r="643" spans="1:6">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7F3B4D</v>
      </c>
      <c r="E643">
        <f>1</f>
        <v>1</v>
      </c>
      <c r="F643" t="str">
        <f t="shared" ca="1" si="20"/>
        <v>{\"featureType\":\"transportation.transit_station_or_entrance.gondola_station\",\"elementType\":\"labels.text.stroke\",\"stylers\":[{\"visibility\":\"on\"},{\"color\":\"#7F3B4D\"},{\"weight\":1}]},</v>
      </c>
    </row>
    <row r="644" spans="1:6">
      <c r="A644" s="7" t="s">
        <v>86</v>
      </c>
      <c r="B644" t="str" cm="1">
        <f t="array" ref="B644">INDEX('CONSTRUCTION 7 Types'!A:A,COUNTIF(A$2:A644,A644))</f>
        <v>labels.text.stroke</v>
      </c>
      <c r="C644" t="s">
        <v>245</v>
      </c>
      <c r="D644" t="str">
        <f t="shared" ca="1" si="21"/>
        <v>CCE5D1</v>
      </c>
      <c r="E644">
        <f>1</f>
        <v>1</v>
      </c>
      <c r="F644" t="str">
        <f t="shared" ca="1" si="20"/>
        <v>{\"featureType\":\"transportation.transit_station_or_entrance.monorail_station\",\"elementType\":\"labels.text.stroke\",\"stylers\":[{\"visibility\":\"on\"},{\"color\":\"#CCE5D1\"},{\"weight\":1}]},</v>
      </c>
    </row>
    <row r="645" spans="1:6">
      <c r="A645" s="7" t="s">
        <v>87</v>
      </c>
      <c r="B645" t="str" cm="1">
        <f t="array" ref="B645">INDEX('CONSTRUCTION 7 Types'!A:A,COUNTIF(A$2:A645,A645))</f>
        <v>labels.text.stroke</v>
      </c>
      <c r="C645" t="s">
        <v>245</v>
      </c>
      <c r="D645" t="str">
        <f t="shared" ca="1" si="21"/>
        <v>724F79</v>
      </c>
      <c r="E645">
        <f>1</f>
        <v>1</v>
      </c>
      <c r="F645" t="str">
        <f t="shared" ca="1" si="20"/>
        <v>{\"featureType\":\"transportation.transit_station_or_entrance.rail_station\",\"elementType\":\"labels.text.stroke\",\"stylers\":[{\"visibility\":\"on\"},{\"color\":\"#724F79\"},{\"weight\":1}]},</v>
      </c>
    </row>
    <row r="646" spans="1:6">
      <c r="A646" s="7" t="s">
        <v>88</v>
      </c>
      <c r="B646" t="str" cm="1">
        <f t="array" ref="B646">INDEX('CONSTRUCTION 7 Types'!A:A,COUNTIF(A$2:A646,A646))</f>
        <v>labels.text.stroke</v>
      </c>
      <c r="C646" t="s">
        <v>245</v>
      </c>
      <c r="D646" t="str">
        <f t="shared" ca="1" si="21"/>
        <v>F515E5</v>
      </c>
      <c r="E646">
        <f>1</f>
        <v>1</v>
      </c>
      <c r="F646" t="str">
        <f t="shared" ca="1" si="20"/>
        <v>{\"featureType\":\"transportation.transit_station_or_entrance.rail_station.subway_station\",\"elementType\":\"labels.text.stroke\",\"stylers\":[{\"visibility\":\"on\"},{\"color\":\"#F515E5\"},{\"weight\":1}]},</v>
      </c>
    </row>
    <row r="647" spans="1:6">
      <c r="A647" s="7" t="s">
        <v>89</v>
      </c>
      <c r="B647" t="str" cm="1">
        <f t="array" ref="B647">INDEX('CONSTRUCTION 7 Types'!A:A,COUNTIF(A$2:A647,A647))</f>
        <v>labels.text.stroke</v>
      </c>
      <c r="C647" t="s">
        <v>245</v>
      </c>
      <c r="D647" t="str">
        <f t="shared" ca="1" si="21"/>
        <v>0DA91E</v>
      </c>
      <c r="E647">
        <f>1</f>
        <v>1</v>
      </c>
      <c r="F647" t="str">
        <f t="shared" ca="1" si="20"/>
        <v>{\"featureType\":\"transportation.transit_station_or_entrance.rail_station.tram_station\",\"elementType\":\"labels.text.stroke\",\"stylers\":[{\"visibility\":\"on\"},{\"color\":\"#0DA91E\"},{\"weight\":1}]},</v>
      </c>
    </row>
    <row r="648" spans="1:6">
      <c r="A648" s="7" t="s">
        <v>90</v>
      </c>
      <c r="B648" t="str" cm="1">
        <f t="array" ref="B648">INDEX('CONSTRUCTION 7 Types'!A:A,COUNTIF(A$2:A648,A648))</f>
        <v>labels.text.stroke</v>
      </c>
      <c r="C648" t="s">
        <v>245</v>
      </c>
      <c r="D648" t="str">
        <f t="shared" ca="1" si="21"/>
        <v>DFF750</v>
      </c>
      <c r="E648">
        <f>1</f>
        <v>1</v>
      </c>
      <c r="F648" t="str">
        <f t="shared" ca="1" si="20"/>
        <v>{\"featureType\":\"transportation.built_up_area\",\"elementType\":\"labels.text.stroke\",\"stylers\":[{\"visibility\":\"on\"},{\"color\":\"#DFF750\"},{\"weight\":1}]},</v>
      </c>
    </row>
    <row r="649" spans="1:6">
      <c r="A649" s="7" t="s">
        <v>91</v>
      </c>
      <c r="B649" t="str" cm="1">
        <f t="array" ref="B649">INDEX('CONSTRUCTION 7 Types'!A:A,COUNTIF(A$2:A649,A649))</f>
        <v>labels.text.stroke</v>
      </c>
      <c r="C649" t="s">
        <v>245</v>
      </c>
      <c r="D649" t="str">
        <f t="shared" ca="1" si="21"/>
        <v>50D8A4</v>
      </c>
      <c r="E649">
        <f>1</f>
        <v>1</v>
      </c>
      <c r="F649" t="str">
        <f t="shared" ca="1" si="20"/>
        <v>{\"featureType\":\"land\",\"elementType\":\"labels.text.stroke\",\"stylers\":[{\"visibility\":\"on\"},{\"color\":\"#50D8A4\"},{\"weight\":1}]},</v>
      </c>
    </row>
    <row r="650" spans="1:6">
      <c r="A650" s="7" t="s">
        <v>92</v>
      </c>
      <c r="B650" t="str" cm="1">
        <f t="array" ref="B650">INDEX('CONSTRUCTION 7 Types'!A:A,COUNTIF(A$2:A650,A650))</f>
        <v>labels.text.stroke</v>
      </c>
      <c r="C650" t="s">
        <v>245</v>
      </c>
      <c r="D650" t="str">
        <f t="shared" ca="1" si="21"/>
        <v>8A9BD9</v>
      </c>
      <c r="E650">
        <f>1</f>
        <v>1</v>
      </c>
      <c r="F650" t="str">
        <f t="shared" ca="1" si="20"/>
        <v>{\"featureType\":\"land.continent\",\"elementType\":\"labels.text.stroke\",\"stylers\":[{\"visibility\":\"on\"},{\"color\":\"#8A9BD9\"},{\"weight\":1}]},</v>
      </c>
    </row>
    <row r="651" spans="1:6">
      <c r="A651" s="7" t="s">
        <v>93</v>
      </c>
      <c r="B651" t="str" cm="1">
        <f t="array" ref="B651">INDEX('CONSTRUCTION 7 Types'!A:A,COUNTIF(A$2:A651,A651))</f>
        <v>labels.text.stroke</v>
      </c>
      <c r="C651" t="s">
        <v>245</v>
      </c>
      <c r="D651" t="str">
        <f t="shared" ca="1" si="21"/>
        <v>9A1BEE</v>
      </c>
      <c r="E651">
        <f>1</f>
        <v>1</v>
      </c>
      <c r="F651" t="str">
        <f t="shared" ca="1" si="20"/>
        <v>{\"featureType\":\"land.archipelago\",\"elementType\":\"labels.text.stroke\",\"stylers\":[{\"visibility\":\"on\"},{\"color\":\"#9A1BEE\"},{\"weight\":1}]},</v>
      </c>
    </row>
    <row r="652" spans="1:6">
      <c r="A652" s="7" t="s">
        <v>94</v>
      </c>
      <c r="B652" t="str" cm="1">
        <f t="array" ref="B652">INDEX('CONSTRUCTION 7 Types'!A:A,COUNTIF(A$2:A652,A652))</f>
        <v>labels.text.stroke</v>
      </c>
      <c r="C652" t="s">
        <v>245</v>
      </c>
      <c r="D652" t="str">
        <f t="shared" ca="1" si="21"/>
        <v>7D5C95</v>
      </c>
      <c r="E652">
        <f>1</f>
        <v>1</v>
      </c>
      <c r="F652" t="str">
        <f t="shared" ca="1" si="20"/>
        <v>{\"featureType\":\"land.island\",\"elementType\":\"labels.text.stroke\",\"stylers\":[{\"visibility\":\"on\"},{\"color\":\"#7D5C95\"},{\"weight\":1}]},</v>
      </c>
    </row>
    <row r="653" spans="1:6">
      <c r="A653" s="7" t="s">
        <v>95</v>
      </c>
      <c r="B653" t="str" cm="1">
        <f t="array" ref="B653">INDEX('CONSTRUCTION 7 Types'!A:A,COUNTIF(A$2:A653,A653))</f>
        <v>labels.text.stroke</v>
      </c>
      <c r="C653" t="s">
        <v>245</v>
      </c>
      <c r="D653" t="str">
        <f t="shared" ca="1" si="21"/>
        <v>AB77DE</v>
      </c>
      <c r="E653">
        <f>1</f>
        <v>1</v>
      </c>
      <c r="F653" t="str">
        <f t="shared" ca="1" si="20"/>
        <v>{\"featureType\":\"land.land_cover\",\"elementType\":\"labels.text.stroke\",\"stylers\":[{\"visibility\":\"on\"},{\"color\":\"#AB77DE\"},{\"weight\":1}]},</v>
      </c>
    </row>
    <row r="654" spans="1:6">
      <c r="A654" s="7" t="s">
        <v>96</v>
      </c>
      <c r="B654" t="str" cm="1">
        <f t="array" ref="B654">INDEX('CONSTRUCTION 7 Types'!A:A,COUNTIF(A$2:A654,A654))</f>
        <v>labels.text.stroke</v>
      </c>
      <c r="C654" t="s">
        <v>245</v>
      </c>
      <c r="D654" t="str">
        <f t="shared" ca="1" si="21"/>
        <v>C91DC8</v>
      </c>
      <c r="E654">
        <f>1</f>
        <v>1</v>
      </c>
      <c r="F654" t="str">
        <f t="shared" ca="1" si="20"/>
        <v>{\"featureType\":\"land.land_cover.landsat_vegetation\",\"elementType\":\"labels.text.stroke\",\"stylers\":[{\"visibility\":\"on\"},{\"color\":\"#C91DC8\"},{\"weight\":1}]},</v>
      </c>
    </row>
    <row r="655" spans="1:6">
      <c r="A655" s="7" t="s">
        <v>97</v>
      </c>
      <c r="B655" t="str" cm="1">
        <f t="array" ref="B655">INDEX('CONSTRUCTION 7 Types'!A:A,COUNTIF(A$2:A655,A655))</f>
        <v>labels.text.stroke</v>
      </c>
      <c r="C655" t="s">
        <v>245</v>
      </c>
      <c r="D655" t="str">
        <f t="shared" ca="1" si="21"/>
        <v>07320A</v>
      </c>
      <c r="E655">
        <f>1</f>
        <v>1</v>
      </c>
      <c r="F655" t="str">
        <f t="shared" ca="1" si="20"/>
        <v>{\"featureType\":\"land.land_cover.landsat_vegetation.mixed_crops\",\"elementType\":\"labels.text.stroke\",\"stylers\":[{\"visibility\":\"on\"},{\"color\":\"#07320A\"},{\"weight\":1}]},</v>
      </c>
    </row>
    <row r="656" spans="1:6">
      <c r="A656" s="7" t="s">
        <v>98</v>
      </c>
      <c r="B656" t="str" cm="1">
        <f t="array" ref="B656">INDEX('CONSTRUCTION 7 Types'!A:A,COUNTIF(A$2:A656,A656))</f>
        <v>labels.text.stroke</v>
      </c>
      <c r="C656" t="s">
        <v>245</v>
      </c>
      <c r="D656" t="str">
        <f t="shared" ca="1" si="21"/>
        <v>6BB880</v>
      </c>
      <c r="E656">
        <f>1</f>
        <v>1</v>
      </c>
      <c r="F656" t="str">
        <f t="shared" ca="1" si="20"/>
        <v>{\"featureType\":\"land.land_cover.landsat_vegetation.dry_crops\",\"elementType\":\"labels.text.stroke\",\"stylers\":[{\"visibility\":\"on\"},{\"color\":\"#6BB880\"},{\"weight\":1}]},</v>
      </c>
    </row>
    <row r="657" spans="1:6">
      <c r="A657" s="7" t="s">
        <v>99</v>
      </c>
      <c r="B657" t="str" cm="1">
        <f t="array" ref="B657">INDEX('CONSTRUCTION 7 Types'!A:A,COUNTIF(A$2:A657,A657))</f>
        <v>labels.text.stroke</v>
      </c>
      <c r="C657" t="s">
        <v>245</v>
      </c>
      <c r="D657" t="str">
        <f t="shared" ca="1" si="21"/>
        <v>623C04</v>
      </c>
      <c r="E657">
        <f>1</f>
        <v>1</v>
      </c>
      <c r="F657" t="str">
        <f t="shared" ca="1" si="20"/>
        <v>{\"featureType\":\"land.land_cover.landsat_vegetation.mixed_forest\",\"elementType\":\"labels.text.stroke\",\"stylers\":[{\"visibility\":\"on\"},{\"color\":\"#623C04\"},{\"weight\":1}]},</v>
      </c>
    </row>
    <row r="658" spans="1:6">
      <c r="A658" s="7" t="s">
        <v>100</v>
      </c>
      <c r="B658" t="str" cm="1">
        <f t="array" ref="B658">INDEX('CONSTRUCTION 7 Types'!A:A,COUNTIF(A$2:A658,A658))</f>
        <v>labels.text.stroke</v>
      </c>
      <c r="C658" t="s">
        <v>245</v>
      </c>
      <c r="D658" t="str">
        <f t="shared" ca="1" si="21"/>
        <v>C7E31C</v>
      </c>
      <c r="E658">
        <f>1</f>
        <v>1</v>
      </c>
      <c r="F658" t="str">
        <f t="shared" ca="1" si="20"/>
        <v>{\"featureType\":\"land.land_cover.landsat_vegetation.ice\",\"elementType\":\"labels.text.stroke\",\"stylers\":[{\"visibility\":\"on\"},{\"color\":\"#C7E31C\"},{\"weight\":1}]},</v>
      </c>
    </row>
    <row r="659" spans="1:6">
      <c r="A659" s="7" t="s">
        <v>101</v>
      </c>
      <c r="B659" t="str" cm="1">
        <f t="array" ref="B659">INDEX('CONSTRUCTION 7 Types'!A:A,COUNTIF(A$2:A659,A659))</f>
        <v>labels.text.stroke</v>
      </c>
      <c r="C659" t="s">
        <v>245</v>
      </c>
      <c r="D659" t="str">
        <f t="shared" ca="1" si="21"/>
        <v>82CFAC</v>
      </c>
      <c r="E659">
        <f>1</f>
        <v>1</v>
      </c>
      <c r="F659" t="str">
        <f t="shared" ca="1" si="20"/>
        <v>{\"featureType\":\"land.land_cover.landsat_vegetation.sand\",\"elementType\":\"labels.text.stroke\",\"stylers\":[{\"visibility\":\"on\"},{\"color\":\"#82CFAC\"},{\"weight\":1}]},</v>
      </c>
    </row>
    <row r="660" spans="1:6">
      <c r="A660" s="7" t="s">
        <v>102</v>
      </c>
      <c r="B660" t="str" cm="1">
        <f t="array" ref="B660">INDEX('CONSTRUCTION 7 Types'!A:A,COUNTIF(A$2:A660,A660))</f>
        <v>labels.text.stroke</v>
      </c>
      <c r="C660" t="s">
        <v>245</v>
      </c>
      <c r="D660" t="str">
        <f t="shared" ca="1" si="21"/>
        <v>90FA15</v>
      </c>
      <c r="E660">
        <f>1</f>
        <v>1</v>
      </c>
      <c r="F660" t="str">
        <f t="shared" ca="1" si="20"/>
        <v>{\"featureType\":\"land.land_cover.landsat_vegetation.shrub\",\"elementType\":\"labels.text.stroke\",\"stylers\":[{\"visibility\":\"on\"},{\"color\":\"#90FA15\"},{\"weight\":1}]},</v>
      </c>
    </row>
    <row r="661" spans="1:6">
      <c r="A661" s="7" t="s">
        <v>103</v>
      </c>
      <c r="B661" t="str" cm="1">
        <f t="array" ref="B661">INDEX('CONSTRUCTION 7 Types'!A:A,COUNTIF(A$2:A661,A661))</f>
        <v>labels.text.stroke</v>
      </c>
      <c r="C661" t="s">
        <v>245</v>
      </c>
      <c r="D661" t="str">
        <f t="shared" ca="1" si="21"/>
        <v>878905</v>
      </c>
      <c r="E661">
        <f>1</f>
        <v>1</v>
      </c>
      <c r="F661" t="str">
        <f t="shared" ca="1" si="20"/>
        <v>{\"featureType\":\"land.land_cover.landsat_vegetation.tundra\",\"elementType\":\"labels.text.stroke\",\"stylers\":[{\"visibility\":\"on\"},{\"color\":\"#878905\"},{\"weight\":1}]},</v>
      </c>
    </row>
    <row r="662" spans="1:6">
      <c r="A662" s="7" t="s">
        <v>104</v>
      </c>
      <c r="B662" t="str" cm="1">
        <f t="array" ref="B662">INDEX('CONSTRUCTION 7 Types'!A:A,COUNTIF(A$2:A662,A662))</f>
        <v>labels.text.stroke</v>
      </c>
      <c r="C662" t="s">
        <v>245</v>
      </c>
      <c r="D662" t="str">
        <f t="shared" ca="1" si="21"/>
        <v>9D1FA0</v>
      </c>
      <c r="E662">
        <f>1</f>
        <v>1</v>
      </c>
      <c r="F662" t="str">
        <f t="shared" ca="1" si="20"/>
        <v>{\"featureType\":\"land.water\",\"elementType\":\"labels.text.stroke\",\"stylers\":[{\"visibility\":\"on\"},{\"color\":\"#9D1FA0\"},{\"weight\":1}]},</v>
      </c>
    </row>
    <row r="663" spans="1:6">
      <c r="A663" s="7" t="s">
        <v>105</v>
      </c>
      <c r="B663" t="str" cm="1">
        <f t="array" ref="B663">INDEX('CONSTRUCTION 7 Types'!A:A,COUNTIF(A$2:A663,A663))</f>
        <v>labels.text.stroke</v>
      </c>
      <c r="C663" t="s">
        <v>245</v>
      </c>
      <c r="D663" t="str">
        <f t="shared" ca="1" si="21"/>
        <v>34E40C</v>
      </c>
      <c r="E663">
        <f>1</f>
        <v>1</v>
      </c>
      <c r="F663" t="str">
        <f t="shared" ca="1" si="20"/>
        <v>{\"featureType\":\"land.water.ocean\",\"elementType\":\"labels.text.stroke\",\"stylers\":[{\"visibility\":\"on\"},{\"color\":\"#34E40C\"},{\"weight\":1}]},</v>
      </c>
    </row>
    <row r="664" spans="1:6">
      <c r="A664" s="7" t="s">
        <v>106</v>
      </c>
      <c r="B664" t="str" cm="1">
        <f t="array" ref="B664">INDEX('CONSTRUCTION 7 Types'!A:A,COUNTIF(A$2:A664,A664))</f>
        <v>labels.text.stroke</v>
      </c>
      <c r="C664" t="s">
        <v>245</v>
      </c>
      <c r="D664" t="str">
        <f t="shared" ca="1" si="21"/>
        <v>911C28</v>
      </c>
      <c r="E664">
        <f>1</f>
        <v>1</v>
      </c>
      <c r="F664" t="str">
        <f t="shared" ca="1" si="20"/>
        <v>{\"featureType\":\"land.water.lake\",\"elementType\":\"labels.text.stroke\",\"stylers\":[{\"visibility\":\"on\"},{\"color\":\"#911C28\"},{\"weight\":1}]},</v>
      </c>
    </row>
    <row r="665" spans="1:6">
      <c r="A665" s="7" t="s">
        <v>107</v>
      </c>
      <c r="B665" t="str" cm="1">
        <f t="array" ref="B665">INDEX('CONSTRUCTION 7 Types'!A:A,COUNTIF(A$2:A665,A665))</f>
        <v>labels.text.stroke</v>
      </c>
      <c r="C665" t="s">
        <v>245</v>
      </c>
      <c r="D665" t="str">
        <f t="shared" ca="1" si="21"/>
        <v>9CDBD0</v>
      </c>
      <c r="E665">
        <f>1</f>
        <v>1</v>
      </c>
      <c r="F665" t="str">
        <f t="shared" ca="1" si="20"/>
        <v>{\"featureType\":\"land.water.river\",\"elementType\":\"labels.text.stroke\",\"stylers\":[{\"visibility\":\"on\"},{\"color\":\"#9CDBD0\"},{\"weight\":1}]},</v>
      </c>
    </row>
    <row r="666" spans="1:6">
      <c r="A666" s="7" t="s">
        <v>108</v>
      </c>
      <c r="B666" t="str" cm="1">
        <f t="array" ref="B666">INDEX('CONSTRUCTION 7 Types'!A:A,COUNTIF(A$2:A666,A666))</f>
        <v>labels.text.stroke</v>
      </c>
      <c r="C666" t="s">
        <v>245</v>
      </c>
      <c r="D666" t="str">
        <f t="shared" ca="1" si="21"/>
        <v>EDC57A</v>
      </c>
      <c r="E666">
        <f>1</f>
        <v>1</v>
      </c>
      <c r="F666" t="str">
        <f t="shared" ca="1" si="20"/>
        <v>{\"featureType\":\"land.water.misc_water\",\"elementType\":\"labels.text.stroke\",\"stylers\":[{\"visibility\":\"on\"},{\"color\":\"#EDC57A\"},{\"weight\":1}]},</v>
      </c>
    </row>
    <row r="667" spans="1:6">
      <c r="A667" s="7" t="s">
        <v>109</v>
      </c>
      <c r="B667" t="str" cm="1">
        <f t="array" ref="B667">INDEX('CONSTRUCTION 7 Types'!A:A,COUNTIF(A$2:A667,A667))</f>
        <v>labels.text.stroke</v>
      </c>
      <c r="C667" t="s">
        <v>245</v>
      </c>
      <c r="D667" t="str">
        <f t="shared" ca="1" si="21"/>
        <v>A71487</v>
      </c>
      <c r="E667">
        <f>1</f>
        <v>1</v>
      </c>
      <c r="F667" t="str">
        <f t="shared" ca="1" si="20"/>
        <v>{\"featureType\":\"land.background\",\"elementType\":\"labels.text.stroke\",\"stylers\":[{\"visibility\":\"on\"},{\"color\":\"#A71487\"},{\"weight\":1}]},</v>
      </c>
    </row>
    <row r="668" spans="1:6">
      <c r="A668" s="6" t="s">
        <v>110</v>
      </c>
      <c r="B668" s="8" t="str" cm="1">
        <f t="array" ref="B668">INDEX('CONSTRUCTION 7 Types'!A:A,COUNTIF(A$2:A668,A668))</f>
        <v>labels.icon</v>
      </c>
      <c r="D668" t="str">
        <f t="shared" ref="D668:D731" ca="1" si="22">RIGHT("0"&amp;DEC2HEX(RANDBETWEEN(0,255)),2) &amp; RIGHT("0"&amp;DEC2HEX(RANDBETWEEN(0,255)),2) &amp; RIGHT("0"&amp;DEC2HEX(RANDBETWEEN(0,255)),2)</f>
        <v>69E3F4</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{\"featureType\":\"poi\",\"elementType\":\"labels.icon\",\"stylers\":[{\"color\":\"#69E3F4\"}]},</v>
      </c>
    </row>
    <row r="669" spans="1:6">
      <c r="A669" s="6" t="s">
        <v>0</v>
      </c>
      <c r="B669" s="8" t="str" cm="1">
        <f t="array" ref="B669">INDEX('CONSTRUCTION 7 Types'!A:A,COUNTIF(A$2:A669,A669))</f>
        <v>labels.icon</v>
      </c>
      <c r="D669" t="str">
        <f t="shared" ca="1" si="22"/>
        <v>BC8011</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{\"featureType\":\"poi.emergency\",\"elementType\":\"labels.icon\",\"stylers\":[{\"color\":\"#BC8011\"}]},</v>
      </c>
    </row>
    <row r="670" spans="1:6">
      <c r="A670" s="6" t="s">
        <v>1</v>
      </c>
      <c r="B670" s="8" t="str" cm="1">
        <f t="array" ref="B670">INDEX('CONSTRUCTION 7 Types'!A:A,COUNTIF(A$2:A670,A670))</f>
        <v>labels.icon</v>
      </c>
      <c r="D670" t="str">
        <f t="shared" ca="1" si="22"/>
        <v>7A860B</v>
      </c>
      <c r="F670" t="str">
        <f t="shared" ca="1" si="23"/>
        <v>{\"featureType\":\"poi.emergency.fire\",\"elementType\":\"labels.icon\",\"stylers\":[{\"color\":\"#7A860B\"}]},</v>
      </c>
    </row>
    <row r="671" spans="1:6">
      <c r="A671" s="6" t="s">
        <v>2</v>
      </c>
      <c r="B671" s="8" t="str" cm="1">
        <f t="array" ref="B671">INDEX('CONSTRUCTION 7 Types'!A:A,COUNTIF(A$2:A671,A671))</f>
        <v>labels.icon</v>
      </c>
      <c r="D671" t="str">
        <f t="shared" ca="1" si="22"/>
        <v>50F600</v>
      </c>
      <c r="F671" t="str">
        <f t="shared" ca="1" si="23"/>
        <v>{\"featureType\":\"poi.emergency.hospital\",\"elementType\":\"labels.icon\",\"stylers\":[{\"color\":\"#50F600\"}]},</v>
      </c>
    </row>
    <row r="672" spans="1:6">
      <c r="A672" s="6" t="s">
        <v>3</v>
      </c>
      <c r="B672" s="8" t="str" cm="1">
        <f t="array" ref="B672">INDEX('CONSTRUCTION 7 Types'!A:A,COUNTIF(A$2:A672,A672))</f>
        <v>labels.icon</v>
      </c>
      <c r="D672" t="str">
        <f t="shared" ca="1" si="22"/>
        <v>BFC709</v>
      </c>
      <c r="F672" t="str">
        <f t="shared" ca="1" si="23"/>
        <v>{\"featureType\":\"poi.emergency.pharmacy\",\"elementType\":\"labels.icon\",\"stylers\":[{\"color\":\"#BFC709\"}]},</v>
      </c>
    </row>
    <row r="673" spans="1:6">
      <c r="A673" s="6" t="s">
        <v>4</v>
      </c>
      <c r="B673" s="8" t="str" cm="1">
        <f t="array" ref="B673">INDEX('CONSTRUCTION 7 Types'!A:A,COUNTIF(A$2:A673,A673))</f>
        <v>labels.icon</v>
      </c>
      <c r="D673" t="str">
        <f t="shared" ca="1" si="22"/>
        <v>0A1896</v>
      </c>
      <c r="F673" t="str">
        <f t="shared" ca="1" si="23"/>
        <v>{\"featureType\":\"poi.emergency.police\",\"elementType\":\"labels.icon\",\"stylers\":[{\"color\":\"#0A1896\"}]},</v>
      </c>
    </row>
    <row r="674" spans="1:6">
      <c r="A674" s="6" t="s">
        <v>5</v>
      </c>
      <c r="B674" s="8" t="str" cm="1">
        <f t="array" ref="B674">INDEX('CONSTRUCTION 7 Types'!A:A,COUNTIF(A$2:A674,A674))</f>
        <v>labels.icon</v>
      </c>
      <c r="D674" t="str">
        <f t="shared" ca="1" si="22"/>
        <v>B0B2EE</v>
      </c>
      <c r="F674" t="str">
        <f t="shared" ca="1" si="23"/>
        <v>{\"featureType\":\"poi.entertainment\",\"elementType\":\"labels.icon\",\"stylers\":[{\"color\":\"#B0B2EE\"}]},</v>
      </c>
    </row>
    <row r="675" spans="1:6">
      <c r="A675" s="6" t="s">
        <v>6</v>
      </c>
      <c r="B675" s="8" t="str" cm="1">
        <f t="array" ref="B675">INDEX('CONSTRUCTION 7 Types'!A:A,COUNTIF(A$2:A675,A675))</f>
        <v>labels.icon</v>
      </c>
      <c r="D675" t="str">
        <f t="shared" ca="1" si="22"/>
        <v>6CA5F0</v>
      </c>
      <c r="F675" t="str">
        <f t="shared" ca="1" si="23"/>
        <v>{\"featureType\":\"poi.entertainment.arts\",\"elementType\":\"labels.icon\",\"stylers\":[{\"color\":\"#6CA5F0\"}]},</v>
      </c>
    </row>
    <row r="676" spans="1:6">
      <c r="A676" s="6" t="s">
        <v>7</v>
      </c>
      <c r="B676" s="8" t="str" cm="1">
        <f t="array" ref="B676">INDEX('CONSTRUCTION 7 Types'!A:A,COUNTIF(A$2:A676,A676))</f>
        <v>labels.icon</v>
      </c>
      <c r="D676" t="str">
        <f t="shared" ca="1" si="22"/>
        <v>8690E5</v>
      </c>
      <c r="F676" t="str">
        <f t="shared" ca="1" si="23"/>
        <v>{\"featureType\":\"poi.entertainment.casino\",\"elementType\":\"labels.icon\",\"stylers\":[{\"color\":\"#8690E5\"}]},</v>
      </c>
    </row>
    <row r="677" spans="1:6">
      <c r="A677" s="6" t="s">
        <v>8</v>
      </c>
      <c r="B677" s="8" t="str" cm="1">
        <f t="array" ref="B677">INDEX('CONSTRUCTION 7 Types'!A:A,COUNTIF(A$2:A677,A677))</f>
        <v>labels.icon</v>
      </c>
      <c r="D677" t="str">
        <f t="shared" ca="1" si="22"/>
        <v>6BA20C</v>
      </c>
      <c r="F677" t="str">
        <f t="shared" ca="1" si="23"/>
        <v>{\"featureType\":\"poi.entertainment.cinema\",\"elementType\":\"labels.icon\",\"stylers\":[{\"color\":\"#6BA20C\"}]},</v>
      </c>
    </row>
    <row r="678" spans="1:6">
      <c r="A678" s="6" t="s">
        <v>9</v>
      </c>
      <c r="B678" s="8" t="str" cm="1">
        <f t="array" ref="B678">INDEX('CONSTRUCTION 7 Types'!A:A,COUNTIF(A$2:A678,A678))</f>
        <v>labels.icon</v>
      </c>
      <c r="D678" t="str">
        <f t="shared" ca="1" si="22"/>
        <v>4C9374</v>
      </c>
      <c r="F678" t="str">
        <f t="shared" ca="1" si="23"/>
        <v>{\"featureType\":\"poi.entertainment.historic\",\"elementType\":\"labels.icon\",\"stylers\":[{\"color\":\"#4C9374\"}]},</v>
      </c>
    </row>
    <row r="679" spans="1:6">
      <c r="A679" s="6" t="s">
        <v>10</v>
      </c>
      <c r="B679" s="8" t="str" cm="1">
        <f t="array" ref="B679">INDEX('CONSTRUCTION 7 Types'!A:A,COUNTIF(A$2:A679,A679))</f>
        <v>labels.icon</v>
      </c>
      <c r="D679" t="str">
        <f t="shared" ca="1" si="22"/>
        <v>BB4280</v>
      </c>
      <c r="F679" t="str">
        <f t="shared" ca="1" si="23"/>
        <v>{\"featureType\":\"poi.entertainment.museum\",\"elementType\":\"labels.icon\",\"stylers\":[{\"color\":\"#BB4280\"}]},</v>
      </c>
    </row>
    <row r="680" spans="1:6">
      <c r="A680" s="6" t="s">
        <v>11</v>
      </c>
      <c r="B680" s="8" t="str" cm="1">
        <f t="array" ref="B680">INDEX('CONSTRUCTION 7 Types'!A:A,COUNTIF(A$2:A680,A680))</f>
        <v>labels.icon</v>
      </c>
      <c r="D680" t="str">
        <f t="shared" ca="1" si="22"/>
        <v>931A4A</v>
      </c>
      <c r="F680" t="str">
        <f t="shared" ca="1" si="23"/>
        <v>{\"featureType\":\"poi.entertainment.amusement\",\"elementType\":\"labels.icon\",\"stylers\":[{\"color\":\"#931A4A\"}]},</v>
      </c>
    </row>
    <row r="681" spans="1:6">
      <c r="A681" s="6" t="s">
        <v>12</v>
      </c>
      <c r="B681" s="8" t="str" cm="1">
        <f t="array" ref="B681">INDEX('CONSTRUCTION 7 Types'!A:A,COUNTIF(A$2:A681,A681))</f>
        <v>labels.icon</v>
      </c>
      <c r="D681" t="str">
        <f t="shared" ca="1" si="22"/>
        <v>C13A95</v>
      </c>
      <c r="F681" t="str">
        <f t="shared" ca="1" si="23"/>
        <v>{\"featureType\":\"poi.entertainment.tourist\",\"elementType\":\"labels.icon\",\"stylers\":[{\"color\":\"#C13A95\"}]},</v>
      </c>
    </row>
    <row r="682" spans="1:6">
      <c r="A682" s="6" t="s">
        <v>13</v>
      </c>
      <c r="B682" s="8" t="str" cm="1">
        <f t="array" ref="B682">INDEX('CONSTRUCTION 7 Types'!A:A,COUNTIF(A$2:A682,A682))</f>
        <v>labels.icon</v>
      </c>
      <c r="D682" t="str">
        <f t="shared" ca="1" si="22"/>
        <v>DEEB9A</v>
      </c>
      <c r="F682" t="str">
        <f t="shared" ca="1" si="23"/>
        <v>{\"featureType\":\"poi.food_and_drink\",\"elementType\":\"labels.icon\",\"stylers\":[{\"color\":\"#DEEB9A\"}]},</v>
      </c>
    </row>
    <row r="683" spans="1:6">
      <c r="A683" s="6" t="s">
        <v>14</v>
      </c>
      <c r="B683" s="8" t="str" cm="1">
        <f t="array" ref="B683">INDEX('CONSTRUCTION 7 Types'!A:A,COUNTIF(A$2:A683,A683))</f>
        <v>labels.icon</v>
      </c>
      <c r="D683" t="str">
        <f t="shared" ca="1" si="22"/>
        <v>A8B587</v>
      </c>
      <c r="F683" t="str">
        <f t="shared" ca="1" si="23"/>
        <v>{\"featureType\":\"poi.food_and_drink.bar\",\"elementType\":\"labels.icon\",\"stylers\":[{\"color\":\"#A8B587\"}]},</v>
      </c>
    </row>
    <row r="684" spans="1:6">
      <c r="A684" s="6" t="s">
        <v>15</v>
      </c>
      <c r="B684" s="8" t="str" cm="1">
        <f t="array" ref="B684">INDEX('CONSTRUCTION 7 Types'!A:A,COUNTIF(A$2:A684,A684))</f>
        <v>labels.icon</v>
      </c>
      <c r="D684" t="str">
        <f t="shared" ca="1" si="22"/>
        <v>9A219D</v>
      </c>
      <c r="F684" t="str">
        <f t="shared" ca="1" si="23"/>
        <v>{\"featureType\":\"poi.food_and_drink.cafe\",\"elementType\":\"labels.icon\",\"stylers\":[{\"color\":\"#9A219D\"}]},</v>
      </c>
    </row>
    <row r="685" spans="1:6">
      <c r="A685" s="6" t="s">
        <v>16</v>
      </c>
      <c r="B685" s="8" t="str" cm="1">
        <f t="array" ref="B685">INDEX('CONSTRUCTION 7 Types'!A:A,COUNTIF(A$2:A685,A685))</f>
        <v>labels.icon</v>
      </c>
      <c r="D685" t="str">
        <f t="shared" ca="1" si="22"/>
        <v>CFCED5</v>
      </c>
      <c r="F685" t="str">
        <f t="shared" ca="1" si="23"/>
        <v>{\"featureType\":\"poi.food_and_drink.restaurant\",\"elementType\":\"labels.icon\",\"stylers\":[{\"color\":\"#CFCED5\"}]},</v>
      </c>
    </row>
    <row r="686" spans="1:6">
      <c r="A686" s="6" t="s">
        <v>17</v>
      </c>
      <c r="B686" s="8" t="str" cm="1">
        <f t="array" ref="B686">INDEX('CONSTRUCTION 7 Types'!A:A,COUNTIF(A$2:A686,A686))</f>
        <v>labels.icon</v>
      </c>
      <c r="D686" t="str">
        <f t="shared" ca="1" si="22"/>
        <v>E26BE6</v>
      </c>
      <c r="F686" t="str">
        <f t="shared" ca="1" si="23"/>
        <v>{\"featureType\":\"poi.food_and_drink.winery\",\"elementType\":\"labels.icon\",\"stylers\":[{\"color\":\"#E26BE6\"}]},</v>
      </c>
    </row>
    <row r="687" spans="1:6">
      <c r="A687" s="6" t="s">
        <v>18</v>
      </c>
      <c r="B687" s="8" t="str" cm="1">
        <f t="array" ref="B687">INDEX('CONSTRUCTION 7 Types'!A:A,COUNTIF(A$2:A687,A687))</f>
        <v>labels.icon</v>
      </c>
      <c r="D687" t="str">
        <f t="shared" ca="1" si="22"/>
        <v>228D7F</v>
      </c>
      <c r="F687" t="str">
        <f t="shared" ca="1" si="23"/>
        <v>{\"featureType\":\"poi.lodging\",\"elementType\":\"labels.icon\",\"stylers\":[{\"color\":\"#228D7F\"}]},</v>
      </c>
    </row>
    <row r="688" spans="1:6">
      <c r="A688" s="6" t="s">
        <v>19</v>
      </c>
      <c r="B688" s="8" t="str" cm="1">
        <f t="array" ref="B688">INDEX('CONSTRUCTION 7 Types'!A:A,COUNTIF(A$2:A688,A688))</f>
        <v>labels.icon</v>
      </c>
      <c r="D688" t="str">
        <f t="shared" ca="1" si="22"/>
        <v>418363</v>
      </c>
      <c r="F688" t="str">
        <f t="shared" ca="1" si="23"/>
        <v>{\"featureType\":\"poi.outdoor_area_or_point\",\"elementType\":\"labels.icon\",\"stylers\":[{\"color\":\"#418363\"}]},</v>
      </c>
    </row>
    <row r="689" spans="1:6">
      <c r="A689" s="6" t="s">
        <v>20</v>
      </c>
      <c r="B689" s="8" t="str" cm="1">
        <f t="array" ref="B689">INDEX('CONSTRUCTION 7 Types'!A:A,COUNTIF(A$2:A689,A689))</f>
        <v>labels.icon</v>
      </c>
      <c r="D689" t="str">
        <f t="shared" ca="1" si="22"/>
        <v>51CCE1</v>
      </c>
      <c r="F689" t="str">
        <f t="shared" ca="1" si="23"/>
        <v>{\"featureType\":\"poi.outdoor_area_or_point.beach\",\"elementType\":\"labels.icon\",\"stylers\":[{\"color\":\"#51CCE1\"}]},</v>
      </c>
    </row>
    <row r="690" spans="1:6">
      <c r="A690" s="6" t="s">
        <v>21</v>
      </c>
      <c r="B690" s="8" t="str" cm="1">
        <f t="array" ref="B690">INDEX('CONSTRUCTION 7 Types'!A:A,COUNTIF(A$2:A690,A690))</f>
        <v>labels.icon</v>
      </c>
      <c r="D690" t="str">
        <f t="shared" ca="1" si="22"/>
        <v>5E8CF2</v>
      </c>
      <c r="F690" t="str">
        <f t="shared" ca="1" si="23"/>
        <v>{\"featureType\":\"poi.outdoor_area_or_point.boating\",\"elementType\":\"labels.icon\",\"stylers\":[{\"color\":\"#5E8CF2\"}]},</v>
      </c>
    </row>
    <row r="691" spans="1:6">
      <c r="A691" s="6" t="s">
        <v>22</v>
      </c>
      <c r="B691" s="8" t="str" cm="1">
        <f t="array" ref="B691">INDEX('CONSTRUCTION 7 Types'!A:A,COUNTIF(A$2:A691,A691))</f>
        <v>labels.icon</v>
      </c>
      <c r="D691" t="str">
        <f t="shared" ca="1" si="22"/>
        <v>774BF8</v>
      </c>
      <c r="F691" t="str">
        <f t="shared" ca="1" si="23"/>
        <v>{\"featureType\":\"poi.outdoor_area_or_point.fishing\",\"elementType\":\"labels.icon\",\"stylers\":[{\"color\":\"#774BF8\"}]},</v>
      </c>
    </row>
    <row r="692" spans="1:6">
      <c r="A692" s="6" t="s">
        <v>23</v>
      </c>
      <c r="B692" s="8" t="str" cm="1">
        <f t="array" ref="B692">INDEX('CONSTRUCTION 7 Types'!A:A,COUNTIF(A$2:A692,A692))</f>
        <v>labels.icon</v>
      </c>
      <c r="D692" t="str">
        <f t="shared" ca="1" si="22"/>
        <v>CF83E9</v>
      </c>
      <c r="F692" t="str">
        <f t="shared" ca="1" si="23"/>
        <v>{\"featureType\":\"poi.outdoor_area_or_point.golf_course\",\"elementType\":\"labels.icon\",\"stylers\":[{\"color\":\"#CF83E9\"}]},</v>
      </c>
    </row>
    <row r="693" spans="1:6">
      <c r="A693" s="6" t="s">
        <v>24</v>
      </c>
      <c r="B693" s="8" t="str" cm="1">
        <f t="array" ref="B693">INDEX('CONSTRUCTION 7 Types'!A:A,COUNTIF(A$2:A693,A693))</f>
        <v>labels.icon</v>
      </c>
      <c r="D693" t="str">
        <f t="shared" ca="1" si="22"/>
        <v>3AAB69</v>
      </c>
      <c r="F693" t="str">
        <f t="shared" ca="1" si="23"/>
        <v>{\"featureType\":\"poi.outdoor_area_or_point.hotspring\",\"elementType\":\"labels.icon\",\"stylers\":[{\"color\":\"#3AAB69\"}]},</v>
      </c>
    </row>
    <row r="694" spans="1:6">
      <c r="A694" s="6" t="s">
        <v>25</v>
      </c>
      <c r="B694" s="8" t="str" cm="1">
        <f t="array" ref="B694">INDEX('CONSTRUCTION 7 Types'!A:A,COUNTIF(A$2:A694,A694))</f>
        <v>labels.icon</v>
      </c>
      <c r="D694" t="str">
        <f t="shared" ca="1" si="22"/>
        <v>7C662B</v>
      </c>
      <c r="F694" t="str">
        <f t="shared" ca="1" si="23"/>
        <v>{\"featureType\":\"poi.outdoor_area_or_point.nature_reserve\",\"elementType\":\"labels.icon\",\"stylers\":[{\"color\":\"#7C662B\"}]},</v>
      </c>
    </row>
    <row r="695" spans="1:6">
      <c r="A695" s="6" t="s">
        <v>26</v>
      </c>
      <c r="B695" s="8" t="str" cm="1">
        <f t="array" ref="B695">INDEX('CONSTRUCTION 7 Types'!A:A,COUNTIF(A$2:A695,A695))</f>
        <v>labels.icon</v>
      </c>
      <c r="D695" t="str">
        <f t="shared" ca="1" si="22"/>
        <v>85D12C</v>
      </c>
      <c r="F695" t="str">
        <f t="shared" ca="1" si="23"/>
        <v>{\"featureType\":\"poi.outdoor_area_or_point.park\",\"elementType\":\"labels.icon\",\"stylers\":[{\"color\":\"#85D12C\"}]},</v>
      </c>
    </row>
    <row r="696" spans="1:6">
      <c r="A696" s="6" t="s">
        <v>27</v>
      </c>
      <c r="B696" s="8" t="str" cm="1">
        <f t="array" ref="B696">INDEX('CONSTRUCTION 7 Types'!A:A,COUNTIF(A$2:A696,A696))</f>
        <v>labels.icon</v>
      </c>
      <c r="D696" t="str">
        <f t="shared" ca="1" si="22"/>
        <v>CA031D</v>
      </c>
      <c r="F696" t="str">
        <f t="shared" ca="1" si="23"/>
        <v>{\"featureType\":\"poi.outdoor_area_or_point.peak\",\"elementType\":\"labels.icon\",\"stylers\":[{\"color\":\"#CA031D\"}]},</v>
      </c>
    </row>
    <row r="697" spans="1:6">
      <c r="A697" s="6" t="s">
        <v>28</v>
      </c>
      <c r="B697" s="8" t="str" cm="1">
        <f t="array" ref="B697">INDEX('CONSTRUCTION 7 Types'!A:A,COUNTIF(A$2:A697,A697))</f>
        <v>labels.icon</v>
      </c>
      <c r="D697" t="str">
        <f t="shared" ca="1" si="22"/>
        <v>49B26D</v>
      </c>
      <c r="F697" t="str">
        <f t="shared" ca="1" si="23"/>
        <v>{\"featureType\":\"poi.outdoor_area_or_point.sports_complex\",\"elementType\":\"labels.icon\",\"stylers\":[{\"color\":\"#49B26D\"}]},</v>
      </c>
    </row>
    <row r="698" spans="1:6">
      <c r="A698" s="6" t="s">
        <v>29</v>
      </c>
      <c r="B698" s="8" t="str" cm="1">
        <f t="array" ref="B698">INDEX('CONSTRUCTION 7 Types'!A:A,COUNTIF(A$2:A698,A698))</f>
        <v>labels.icon</v>
      </c>
      <c r="D698" t="str">
        <f t="shared" ca="1" si="22"/>
        <v>1DF6F9</v>
      </c>
      <c r="F698" t="str">
        <f t="shared" ca="1" si="23"/>
        <v>{\"featureType\":\"poi.outdoor_area_or_point.sports_field\",\"elementType\":\"labels.icon\",\"stylers\":[{\"color\":\"#1DF6F9\"}]},</v>
      </c>
    </row>
    <row r="699" spans="1:6">
      <c r="A699" s="6" t="s">
        <v>30</v>
      </c>
      <c r="B699" s="8" t="str" cm="1">
        <f t="array" ref="B699">INDEX('CONSTRUCTION 7 Types'!A:A,COUNTIF(A$2:A699,A699))</f>
        <v>labels.icon</v>
      </c>
      <c r="D699" t="str">
        <f t="shared" ca="1" si="22"/>
        <v>E687C0</v>
      </c>
      <c r="F699" t="str">
        <f t="shared" ca="1" si="23"/>
        <v>{\"featureType\":\"poi.outdoor_area_or_point.trailhead\",\"elementType\":\"labels.icon\",\"stylers\":[{\"color\":\"#E687C0\"}]},</v>
      </c>
    </row>
    <row r="700" spans="1:6">
      <c r="A700" s="6" t="s">
        <v>31</v>
      </c>
      <c r="B700" s="8" t="str" cm="1">
        <f t="array" ref="B700">INDEX('CONSTRUCTION 7 Types'!A:A,COUNTIF(A$2:A700,A700))</f>
        <v>labels.icon</v>
      </c>
      <c r="D700" t="str">
        <f t="shared" ca="1" si="22"/>
        <v>353E96</v>
      </c>
      <c r="F700" t="str">
        <f t="shared" ca="1" si="23"/>
        <v>{\"featureType\":\"poi.outdoor_area_or_point.zoo\",\"elementType\":\"labels.icon\",\"stylers\":[{\"color\":\"#353E96\"}]},</v>
      </c>
    </row>
    <row r="701" spans="1:6">
      <c r="A701" s="6" t="s">
        <v>32</v>
      </c>
      <c r="B701" s="8" t="str" cm="1">
        <f t="array" ref="B701">INDEX('CONSTRUCTION 7 Types'!A:A,COUNTIF(A$2:A701,A701))</f>
        <v>labels.icon</v>
      </c>
      <c r="D701" t="str">
        <f t="shared" ca="1" si="22"/>
        <v>9239D7</v>
      </c>
      <c r="F701" t="str">
        <f t="shared" ca="1" si="23"/>
        <v>{\"featureType\":\"poi.retail\",\"elementType\":\"labels.icon\",\"stylers\":[{\"color\":\"#9239D7\"}]},</v>
      </c>
    </row>
    <row r="702" spans="1:6">
      <c r="A702" s="6" t="s">
        <v>33</v>
      </c>
      <c r="B702" s="8" t="str" cm="1">
        <f t="array" ref="B702">INDEX('CONSTRUCTION 7 Types'!A:A,COUNTIF(A$2:A702,A702))</f>
        <v>labels.icon</v>
      </c>
      <c r="D702" t="str">
        <f t="shared" ca="1" si="22"/>
        <v>D7C26B</v>
      </c>
      <c r="F702" t="str">
        <f t="shared" ca="1" si="23"/>
        <v>{\"featureType\":\"poi.retail.grocery\",\"elementType\":\"labels.icon\",\"stylers\":[{\"color\":\"#D7C26B\"}]},</v>
      </c>
    </row>
    <row r="703" spans="1:6">
      <c r="A703" s="6" t="s">
        <v>34</v>
      </c>
      <c r="B703" s="8" t="str" cm="1">
        <f t="array" ref="B703">INDEX('CONSTRUCTION 7 Types'!A:A,COUNTIF(A$2:A703,A703))</f>
        <v>labels.icon</v>
      </c>
      <c r="D703" t="str">
        <f t="shared" ca="1" si="22"/>
        <v>285007</v>
      </c>
      <c r="F703" t="str">
        <f t="shared" ca="1" si="23"/>
        <v>{\"featureType\":\"poi.retail.shopping\",\"elementType\":\"labels.icon\",\"stylers\":[{\"color\":\"#285007\"}]},</v>
      </c>
    </row>
    <row r="704" spans="1:6">
      <c r="A704" s="6" t="s">
        <v>35</v>
      </c>
      <c r="B704" s="8" t="str" cm="1">
        <f t="array" ref="B704">INDEX('CONSTRUCTION 7 Types'!A:A,COUNTIF(A$2:A704,A704))</f>
        <v>labels.icon</v>
      </c>
      <c r="D704" t="str">
        <f t="shared" ca="1" si="22"/>
        <v>89A43A</v>
      </c>
      <c r="F704" t="str">
        <f t="shared" ca="1" si="23"/>
        <v>{\"featureType\":\"poi.services\",\"elementType\":\"labels.icon\",\"stylers\":[{\"color\":\"#89A43A\"}]},</v>
      </c>
    </row>
    <row r="705" spans="1:6">
      <c r="A705" s="6" t="s">
        <v>36</v>
      </c>
      <c r="B705" s="8" t="str" cm="1">
        <f t="array" ref="B705">INDEX('CONSTRUCTION 7 Types'!A:A,COUNTIF(A$2:A705,A705))</f>
        <v>labels.icon</v>
      </c>
      <c r="D705" t="str">
        <f t="shared" ca="1" si="22"/>
        <v>4CF4E9</v>
      </c>
      <c r="F705" t="str">
        <f t="shared" ca="1" si="23"/>
        <v>{\"featureType\":\"poi.services.atm\",\"elementType\":\"labels.icon\",\"stylers\":[{\"color\":\"#4CF4E9\"}]},</v>
      </c>
    </row>
    <row r="706" spans="1:6">
      <c r="A706" s="6" t="s">
        <v>37</v>
      </c>
      <c r="B706" s="8" t="str" cm="1">
        <f t="array" ref="B706">INDEX('CONSTRUCTION 7 Types'!A:A,COUNTIF(A$2:A706,A706))</f>
        <v>labels.icon</v>
      </c>
      <c r="D706" t="str">
        <f t="shared" ca="1" si="22"/>
        <v>74201C</v>
      </c>
      <c r="F706" t="str">
        <f t="shared" ca="1" si="23"/>
        <v>{\"featureType\":\"poi.services.bank\",\"elementType\":\"labels.icon\",\"stylers\":[{\"color\":\"#74201C\"}]},</v>
      </c>
    </row>
    <row r="707" spans="1:6">
      <c r="A707" s="6" t="s">
        <v>38</v>
      </c>
      <c r="B707" s="8" t="str" cm="1">
        <f t="array" ref="B707">INDEX('CONSTRUCTION 7 Types'!A:A,COUNTIF(A$2:A707,A707))</f>
        <v>labels.icon</v>
      </c>
      <c r="D707" t="str">
        <f t="shared" ca="1" si="22"/>
        <v>D6ABCC</v>
      </c>
      <c r="F707" t="str">
        <f t="shared" ca="1" si="23"/>
        <v>{\"featureType\":\"poi.services.car_rental\",\"elementType\":\"labels.icon\",\"stylers\":[{\"color\":\"#D6ABCC\"}]},</v>
      </c>
    </row>
    <row r="708" spans="1:6">
      <c r="A708" s="6" t="s">
        <v>39</v>
      </c>
      <c r="B708" s="8" t="str" cm="1">
        <f t="array" ref="B708">INDEX('CONSTRUCTION 7 Types'!A:A,COUNTIF(A$2:A708,A708))</f>
        <v>labels.icon</v>
      </c>
      <c r="D708" t="str">
        <f t="shared" ca="1" si="22"/>
        <v>0CE5C8</v>
      </c>
      <c r="F708" t="str">
        <f t="shared" ca="1" si="23"/>
        <v>{\"featureType\":\"poi.services.ev_charging_station\",\"elementType\":\"labels.icon\",\"stylers\":[{\"color\":\"#0CE5C8\"}]},</v>
      </c>
    </row>
    <row r="709" spans="1:6">
      <c r="A709" s="6" t="s">
        <v>40</v>
      </c>
      <c r="B709" s="8" t="str" cm="1">
        <f t="array" ref="B709">INDEX('CONSTRUCTION 7 Types'!A:A,COUNTIF(A$2:A709,A709))</f>
        <v>labels.icon</v>
      </c>
      <c r="D709" t="str">
        <f t="shared" ca="1" si="22"/>
        <v>5192E6</v>
      </c>
      <c r="F709" t="str">
        <f t="shared" ca="1" si="23"/>
        <v>{\"featureType\":\"poi.services.gas_station\",\"elementType\":\"labels.icon\",\"stylers\":[{\"color\":\"#5192E6\"}]},</v>
      </c>
    </row>
    <row r="710" spans="1:6">
      <c r="A710" s="6" t="s">
        <v>41</v>
      </c>
      <c r="B710" s="8" t="str" cm="1">
        <f t="array" ref="B710">INDEX('CONSTRUCTION 7 Types'!A:A,COUNTIF(A$2:A710,A710))</f>
        <v>labels.icon</v>
      </c>
      <c r="D710" t="str">
        <f t="shared" ca="1" si="22"/>
        <v>CB529A</v>
      </c>
      <c r="F710" t="str">
        <f t="shared" ca="1" si="23"/>
        <v>{\"featureType\":\"poi.services.parking_lot\",\"elementType\":\"labels.icon\",\"stylers\":[{\"color\":\"#CB529A\"}]},</v>
      </c>
    </row>
    <row r="711" spans="1:6">
      <c r="A711" s="6" t="s">
        <v>42</v>
      </c>
      <c r="B711" s="8" t="str" cm="1">
        <f t="array" ref="B711">INDEX('CONSTRUCTION 7 Types'!A:A,COUNTIF(A$2:A711,A711))</f>
        <v>labels.icon</v>
      </c>
      <c r="D711" t="str">
        <f t="shared" ca="1" si="22"/>
        <v>F4EE8B</v>
      </c>
      <c r="F711" t="str">
        <f t="shared" ca="1" si="23"/>
        <v>{\"featureType\":\"poi.services.post_office\",\"elementType\":\"labels.icon\",\"stylers\":[{\"color\":\"#F4EE8B\"}]},</v>
      </c>
    </row>
    <row r="712" spans="1:6">
      <c r="A712" s="6" t="s">
        <v>43</v>
      </c>
      <c r="B712" s="8" t="str" cm="1">
        <f t="array" ref="B712">INDEX('CONSTRUCTION 7 Types'!A:A,COUNTIF(A$2:A712,A712))</f>
        <v>labels.icon</v>
      </c>
      <c r="D712" t="str">
        <f t="shared" ca="1" si="22"/>
        <v>9AD5E9</v>
      </c>
      <c r="F712" t="str">
        <f t="shared" ca="1" si="23"/>
        <v>{\"featureType\":\"poi.services.rest_stop\",\"elementType\":\"labels.icon\",\"stylers\":[{\"color\":\"#9AD5E9\"}]},</v>
      </c>
    </row>
    <row r="713" spans="1:6">
      <c r="A713" s="6" t="s">
        <v>44</v>
      </c>
      <c r="B713" s="8" t="str" cm="1">
        <f t="array" ref="B713">INDEX('CONSTRUCTION 7 Types'!A:A,COUNTIF(A$2:A713,A713))</f>
        <v>labels.icon</v>
      </c>
      <c r="D713" t="str">
        <f t="shared" ca="1" si="22"/>
        <v>1CDB93</v>
      </c>
      <c r="F713" t="str">
        <f t="shared" ca="1" si="23"/>
        <v>{\"featureType\":\"poi.services.restroom\",\"elementType\":\"labels.icon\",\"stylers\":[{\"color\":\"#1CDB93\"}]},</v>
      </c>
    </row>
    <row r="714" spans="1:6">
      <c r="A714" s="6" t="s">
        <v>45</v>
      </c>
      <c r="B714" s="8" t="str" cm="1">
        <f t="array" ref="B714">INDEX('CONSTRUCTION 7 Types'!A:A,COUNTIF(A$2:A714,A714))</f>
        <v>labels.icon</v>
      </c>
      <c r="D714" t="str">
        <f t="shared" ca="1" si="22"/>
        <v>7F544E</v>
      </c>
      <c r="F714" t="str">
        <f t="shared" ca="1" si="23"/>
        <v>{\"featureType\":\"poi.transit_poi\",\"elementType\":\"labels.icon\",\"stylers\":[{\"color\":\"#7F544E\"}]},</v>
      </c>
    </row>
    <row r="715" spans="1:6">
      <c r="A715" s="6" t="s">
        <v>46</v>
      </c>
      <c r="B715" s="8" t="str" cm="1">
        <f t="array" ref="B715">INDEX('CONSTRUCTION 7 Types'!A:A,COUNTIF(A$2:A715,A715))</f>
        <v>labels.icon</v>
      </c>
      <c r="D715" t="str">
        <f t="shared" ca="1" si="22"/>
        <v>3EC272</v>
      </c>
      <c r="F715" t="str">
        <f t="shared" ca="1" si="23"/>
        <v>{\"featureType\":\"poi.transit_poi.airport\",\"elementType\":\"labels.icon\",\"stylers\":[{\"color\":\"#3EC272\"}]},</v>
      </c>
    </row>
    <row r="716" spans="1:6">
      <c r="A716" s="6" t="s">
        <v>47</v>
      </c>
      <c r="B716" s="8" t="str" cm="1">
        <f t="array" ref="B716">INDEX('CONSTRUCTION 7 Types'!A:A,COUNTIF(A$2:A716,A716))</f>
        <v>labels.icon</v>
      </c>
      <c r="D716" t="str">
        <f t="shared" ca="1" si="22"/>
        <v>3572F7</v>
      </c>
      <c r="F716" t="str">
        <f t="shared" ca="1" si="23"/>
        <v>{\"featureType\":\"poi.other_poi\",\"elementType\":\"labels.icon\",\"stylers\":[{\"color\":\"#3572F7\"}]},</v>
      </c>
    </row>
    <row r="717" spans="1:6">
      <c r="A717" s="6" t="s">
        <v>48</v>
      </c>
      <c r="B717" s="8" t="str" cm="1">
        <f t="array" ref="B717">INDEX('CONSTRUCTION 7 Types'!A:A,COUNTIF(A$2:A717,A717))</f>
        <v>labels.icon</v>
      </c>
      <c r="D717" t="str">
        <f t="shared" ca="1" si="22"/>
        <v>306C6A</v>
      </c>
      <c r="F717" t="str">
        <f t="shared" ca="1" si="23"/>
        <v>{\"featureType\":\"poi.other_poi.bridge\",\"elementType\":\"labels.icon\",\"stylers\":[{\"color\":\"#306C6A\"}]},</v>
      </c>
    </row>
    <row r="718" spans="1:6">
      <c r="A718" s="6" t="s">
        <v>49</v>
      </c>
      <c r="B718" s="8" t="str" cm="1">
        <f t="array" ref="B718">INDEX('CONSTRUCTION 7 Types'!A:A,COUNTIF(A$2:A718,A718))</f>
        <v>labels.icon</v>
      </c>
      <c r="D718" t="str">
        <f t="shared" ca="1" si="22"/>
        <v>14AB94</v>
      </c>
      <c r="F718" t="str">
        <f t="shared" ca="1" si="23"/>
        <v>{\"featureType\":\"poi.other_poi.cemetery\",\"elementType\":\"labels.icon\",\"stylers\":[{\"color\":\"#14AB94\"}]},</v>
      </c>
    </row>
    <row r="719" spans="1:6">
      <c r="A719" s="6" t="s">
        <v>50</v>
      </c>
      <c r="B719" s="8" t="str" cm="1">
        <f t="array" ref="B719">INDEX('CONSTRUCTION 7 Types'!A:A,COUNTIF(A$2:A719,A719))</f>
        <v>labels.icon</v>
      </c>
      <c r="D719" t="str">
        <f t="shared" ca="1" si="22"/>
        <v>E41C93</v>
      </c>
      <c r="F719" t="str">
        <f t="shared" ca="1" si="23"/>
        <v>{\"featureType\":\"poi.other_poi.government\",\"elementType\":\"labels.icon\",\"stylers\":[{\"color\":\"#E41C93\"}]},</v>
      </c>
    </row>
    <row r="720" spans="1:6">
      <c r="A720" s="6" t="s">
        <v>51</v>
      </c>
      <c r="B720" s="8" t="str" cm="1">
        <f t="array" ref="B720">INDEX('CONSTRUCTION 7 Types'!A:A,COUNTIF(A$2:A720,A720))</f>
        <v>labels.icon</v>
      </c>
      <c r="D720" t="str">
        <f t="shared" ca="1" si="22"/>
        <v>876392</v>
      </c>
      <c r="F720" t="str">
        <f t="shared" ca="1" si="23"/>
        <v>{\"featureType\":\"poi.other_poi.library\",\"elementType\":\"labels.icon\",\"stylers\":[{\"color\":\"#876392\"}]},</v>
      </c>
    </row>
    <row r="721" spans="1:6">
      <c r="A721" s="6" t="s">
        <v>52</v>
      </c>
      <c r="B721" s="8" t="str" cm="1">
        <f t="array" ref="B721">INDEX('CONSTRUCTION 7 Types'!A:A,COUNTIF(A$2:A721,A721))</f>
        <v>labels.icon</v>
      </c>
      <c r="D721" t="str">
        <f t="shared" ca="1" si="22"/>
        <v>07E672</v>
      </c>
      <c r="F721" t="str">
        <f t="shared" ca="1" si="23"/>
        <v>{\"featureType\":\"poi.other_poi.military\",\"elementType\":\"labels.icon\",\"stylers\":[{\"color\":\"#07E672\"}]},</v>
      </c>
    </row>
    <row r="722" spans="1:6">
      <c r="A722" s="6" t="s">
        <v>53</v>
      </c>
      <c r="B722" s="8" t="str" cm="1">
        <f t="array" ref="B722">INDEX('CONSTRUCTION 7 Types'!A:A,COUNTIF(A$2:A722,A722))</f>
        <v>labels.icon</v>
      </c>
      <c r="D722" t="str">
        <f t="shared" ca="1" si="22"/>
        <v>0F7D84</v>
      </c>
      <c r="F722" t="str">
        <f t="shared" ca="1" si="23"/>
        <v>{\"featureType\":\"poi.other_poi.temple\",\"elementType\":\"labels.icon\",\"stylers\":[{\"color\":\"#0F7D84\"}]},</v>
      </c>
    </row>
    <row r="723" spans="1:6">
      <c r="A723" s="6" t="s">
        <v>54</v>
      </c>
      <c r="B723" s="8" t="str" cm="1">
        <f t="array" ref="B723">INDEX('CONSTRUCTION 7 Types'!A:A,COUNTIF(A$2:A723,A723))</f>
        <v>labels.icon</v>
      </c>
      <c r="D723" t="str">
        <f t="shared" ca="1" si="22"/>
        <v>421756</v>
      </c>
      <c r="F723" t="str">
        <f t="shared" ca="1" si="23"/>
        <v>{\"featureType\":\"poi.other_poi.school\",\"elementType\":\"labels.icon\",\"stylers\":[{\"color\":\"#421756\"}]},</v>
      </c>
    </row>
    <row r="724" spans="1:6">
      <c r="A724" s="6" t="s">
        <v>55</v>
      </c>
      <c r="B724" s="8" t="str" cm="1">
        <f t="array" ref="B724">INDEX('CONSTRUCTION 7 Types'!A:A,COUNTIF(A$2:A724,A724))</f>
        <v>labels.icon</v>
      </c>
      <c r="D724" t="str">
        <f t="shared" ca="1" si="22"/>
        <v>64D3C0</v>
      </c>
      <c r="F724" t="str">
        <f t="shared" ca="1" si="23"/>
        <v>{\"featureType\":\"poi.other_poi.town_square\",\"elementType\":\"labels.icon\",\"stylers\":[{\"color\":\"#64D3C0\"}]},</v>
      </c>
    </row>
    <row r="725" spans="1:6">
      <c r="A725" s="6" t="s">
        <v>56</v>
      </c>
      <c r="B725" s="8" t="str" cm="1">
        <f t="array" ref="B725">INDEX('CONSTRUCTION 7 Types'!A:A,COUNTIF(A$2:A725,A725))</f>
        <v>labels.icon</v>
      </c>
      <c r="D725" t="str">
        <f t="shared" ca="1" si="22"/>
        <v>A29D6B</v>
      </c>
      <c r="F725" t="str">
        <f t="shared" ca="1" si="23"/>
        <v>{\"featureType\":\"administrative\",\"elementType\":\"labels.icon\",\"stylers\":[{\"color\":\"#A29D6B\"}]},</v>
      </c>
    </row>
    <row r="726" spans="1:6">
      <c r="A726" s="6" t="s">
        <v>57</v>
      </c>
      <c r="B726" s="8" t="str" cm="1">
        <f t="array" ref="B726">INDEX('CONSTRUCTION 7 Types'!A:A,COUNTIF(A$2:A726,A726))</f>
        <v>labels.icon</v>
      </c>
      <c r="D726" t="str">
        <f t="shared" ca="1" si="22"/>
        <v>9AC60E</v>
      </c>
      <c r="F726" t="str">
        <f t="shared" ca="1" si="23"/>
        <v>{\"featureType\":\"administrative.country\",\"elementType\":\"labels.icon\",\"stylers\":[{\"color\":\"#9AC60E\"}]},</v>
      </c>
    </row>
    <row r="727" spans="1:6">
      <c r="A727" s="6" t="s">
        <v>58</v>
      </c>
      <c r="B727" s="8" t="str" cm="1">
        <f t="array" ref="B727">INDEX('CONSTRUCTION 7 Types'!A:A,COUNTIF(A$2:A727,A727))</f>
        <v>labels.icon</v>
      </c>
      <c r="D727" t="str">
        <f t="shared" ca="1" si="22"/>
        <v>1BC2E8</v>
      </c>
      <c r="F727" t="str">
        <f t="shared" ca="1" si="23"/>
        <v>{\"featureType\":\"administrative.international_border\",\"elementType\":\"labels.icon\",\"stylers\":[{\"color\":\"#1BC2E8\"}]},</v>
      </c>
    </row>
    <row r="728" spans="1:6">
      <c r="A728" s="6" t="s">
        <v>59</v>
      </c>
      <c r="B728" s="8" t="str" cm="1">
        <f t="array" ref="B728">INDEX('CONSTRUCTION 7 Types'!A:A,COUNTIF(A$2:A728,A728))</f>
        <v>labels.icon</v>
      </c>
      <c r="D728" t="str">
        <f t="shared" ca="1" si="22"/>
        <v>BAE4AB</v>
      </c>
      <c r="F728" t="str">
        <f t="shared" ca="1" si="23"/>
        <v>{\"featureType\":\"administrative.reservation\",\"elementType\":\"labels.icon\",\"stylers\":[{\"color\":\"#BAE4AB\"}]},</v>
      </c>
    </row>
    <row r="729" spans="1:6">
      <c r="A729" s="6" t="s">
        <v>60</v>
      </c>
      <c r="B729" s="8" t="str" cm="1">
        <f t="array" ref="B729">INDEX('CONSTRUCTION 7 Types'!A:A,COUNTIF(A$2:A729,A729))</f>
        <v>labels.icon</v>
      </c>
      <c r="D729" t="str">
        <f t="shared" ca="1" si="22"/>
        <v>394A2C</v>
      </c>
      <c r="F729" t="str">
        <f t="shared" ca="1" si="23"/>
        <v>{\"featureType\":\"administrative.top_level_admin\",\"elementType\":\"labels.icon\",\"stylers\":[{\"color\":\"#394A2C\"}]},</v>
      </c>
    </row>
    <row r="730" spans="1:6">
      <c r="A730" s="6" t="s">
        <v>61</v>
      </c>
      <c r="B730" s="8" t="str" cm="1">
        <f t="array" ref="B730">INDEX('CONSTRUCTION 7 Types'!A:A,COUNTIF(A$2:A730,A730))</f>
        <v>labels.icon</v>
      </c>
      <c r="D730" t="str">
        <f t="shared" ca="1" si="22"/>
        <v>69FBCA</v>
      </c>
      <c r="F730" t="str">
        <f t="shared" ca="1" si="23"/>
        <v>{\"featureType\":\"administrative.base_city\",\"elementType\":\"labels.icon\",\"stylers\":[{\"color\":\"#69FBCA\"}]},</v>
      </c>
    </row>
    <row r="731" spans="1:6">
      <c r="A731" s="6" t="s">
        <v>62</v>
      </c>
      <c r="B731" s="8" t="str" cm="1">
        <f t="array" ref="B731">INDEX('CONSTRUCTION 7 Types'!A:A,COUNTIF(A$2:A731,A731))</f>
        <v>labels.icon</v>
      </c>
      <c r="D731" t="str">
        <f t="shared" ca="1" si="22"/>
        <v>EFF662</v>
      </c>
      <c r="F731" t="str">
        <f t="shared" ca="1" si="23"/>
        <v>{\"featureType\":\"administrative.sublocality\",\"elementType\":\"labels.icon\",\"stylers\":[{\"color\":\"#EFF662\"}]},</v>
      </c>
    </row>
    <row r="732" spans="1:6">
      <c r="A732" s="6" t="s">
        <v>63</v>
      </c>
      <c r="B732" s="8" t="str" cm="1">
        <f t="array" ref="B732">INDEX('CONSTRUCTION 7 Types'!A:A,COUNTIF(A$2:A732,A732))</f>
        <v>labels.icon</v>
      </c>
      <c r="D732" t="str">
        <f t="shared" ref="D732:D778" ca="1" si="24">RIGHT("0"&amp;DEC2HEX(RANDBETWEEN(0,255)),2) &amp; RIGHT("0"&amp;DEC2HEX(RANDBETWEEN(0,255)),2) &amp; RIGHT("0"&amp;DEC2HEX(RANDBETWEEN(0,255)),2)</f>
        <v>9B30DE</v>
      </c>
      <c r="F732" t="str">
        <f t="shared" ca="1" si="23"/>
        <v>{\"featureType\":\"administrative.neighborhood\",\"elementType\":\"labels.icon\",\"stylers\":[{\"color\":\"#9B30DE\"}]},</v>
      </c>
    </row>
    <row r="733" spans="1:6">
      <c r="A733" s="6" t="s">
        <v>64</v>
      </c>
      <c r="B733" s="8" t="str" cm="1">
        <f t="array" ref="B733">INDEX('CONSTRUCTION 7 Types'!A:A,COUNTIF(A$2:A733,A733))</f>
        <v>labels.icon</v>
      </c>
      <c r="D733" t="str">
        <f t="shared" ca="1" si="24"/>
        <v>F92E08</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{\"featureType\":\"administrative.parcel\",\"elementType\":\"labels.icon\",\"stylers\":[{\"color\":\"#F92E08\"}]},</v>
      </c>
    </row>
    <row r="734" spans="1:6">
      <c r="A734" s="6" t="s">
        <v>65</v>
      </c>
      <c r="B734" s="8" t="str" cm="1">
        <f t="array" ref="B734">INDEX('CONSTRUCTION 7 Types'!A:A,COUNTIF(A$2:A734,A734))</f>
        <v>labels.icon</v>
      </c>
      <c r="D734" t="str">
        <f t="shared" ca="1" si="24"/>
        <v>9495B4</v>
      </c>
      <c r="F734" t="str">
        <f t="shared" ca="1" si="25"/>
        <v>{\"featureType\":\"transportation\",\"elementType\":\"labels.icon\",\"stylers\":[{\"color\":\"#9495B4\"}]},</v>
      </c>
    </row>
    <row r="735" spans="1:6">
      <c r="A735" s="6" t="s">
        <v>66</v>
      </c>
      <c r="B735" s="8" t="str" cm="1">
        <f t="array" ref="B735">INDEX('CONSTRUCTION 7 Types'!A:A,COUNTIF(A$2:A735,A735))</f>
        <v>labels.icon</v>
      </c>
      <c r="D735" t="str">
        <f t="shared" ca="1" si="24"/>
        <v>4382DA</v>
      </c>
      <c r="F735" t="str">
        <f t="shared" ca="1" si="25"/>
        <v>{\"featureType\":\"transportation.all_buildings\",\"elementType\":\"labels.icon\",\"stylers\":[{\"color\":\"#4382DA\"}]},</v>
      </c>
    </row>
    <row r="736" spans="1:6">
      <c r="A736" s="6" t="s">
        <v>67</v>
      </c>
      <c r="B736" s="8" t="str" cm="1">
        <f t="array" ref="B736">INDEX('CONSTRUCTION 7 Types'!A:A,COUNTIF(A$2:A736,A736))</f>
        <v>labels.icon</v>
      </c>
      <c r="D736" t="str">
        <f t="shared" ca="1" si="24"/>
        <v>5A76B3</v>
      </c>
      <c r="F736" t="str">
        <f t="shared" ca="1" si="25"/>
        <v>{\"featureType\":\"transportation.corridor\",\"elementType\":\"labels.icon\",\"stylers\":[{\"color\":\"#5A76B3\"}]},</v>
      </c>
    </row>
    <row r="737" spans="1:6">
      <c r="A737" s="6" t="s">
        <v>68</v>
      </c>
      <c r="B737" s="8" t="str" cm="1">
        <f t="array" ref="B737">INDEX('CONSTRUCTION 7 Types'!A:A,COUNTIF(A$2:A737,A737))</f>
        <v>labels.icon</v>
      </c>
      <c r="D737" t="str">
        <f t="shared" ca="1" si="24"/>
        <v>00DF7E</v>
      </c>
      <c r="F737" t="str">
        <f t="shared" ca="1" si="25"/>
        <v>{\"featureType\":\"transportation.road\",\"elementType\":\"labels.icon\",\"stylers\":[{\"color\":\"#00DF7E\"}]},</v>
      </c>
    </row>
    <row r="738" spans="1:6">
      <c r="A738" s="6" t="s">
        <v>69</v>
      </c>
      <c r="B738" s="8" t="str" cm="1">
        <f t="array" ref="B738">INDEX('CONSTRUCTION 7 Types'!A:A,COUNTIF(A$2:A738,A738))</f>
        <v>labels.icon</v>
      </c>
      <c r="D738" t="str">
        <f t="shared" ca="1" si="24"/>
        <v>CE1F9E</v>
      </c>
      <c r="F738" t="str">
        <f t="shared" ca="1" si="25"/>
        <v>{\"featureType\":\"transportation.road.non_traffic\",\"elementType\":\"labels.icon\",\"stylers\":[{\"color\":\"#CE1F9E\"}]},</v>
      </c>
    </row>
    <row r="739" spans="1:6">
      <c r="A739" s="6" t="s">
        <v>70</v>
      </c>
      <c r="B739" s="8" t="str" cm="1">
        <f t="array" ref="B739">INDEX('CONSTRUCTION 7 Types'!A:A,COUNTIF(A$2:A739,A739))</f>
        <v>labels.icon</v>
      </c>
      <c r="D739" t="str">
        <f t="shared" ca="1" si="24"/>
        <v>3B56AB</v>
      </c>
      <c r="F739" t="str">
        <f t="shared" ca="1" si="25"/>
        <v>{\"featureType\":\"transportation.road.non_traffic.pedestrian_mall\",\"elementType\":\"labels.icon\",\"stylers\":[{\"color\":\"#3B56AB\"}]},</v>
      </c>
    </row>
    <row r="740" spans="1:6">
      <c r="A740" s="6" t="s">
        <v>71</v>
      </c>
      <c r="B740" s="8" t="str" cm="1">
        <f t="array" ref="B740">INDEX('CONSTRUCTION 7 Types'!A:A,COUNTIF(A$2:A740,A740))</f>
        <v>labels.icon</v>
      </c>
      <c r="D740" t="str">
        <f t="shared" ca="1" si="24"/>
        <v>2EF01E</v>
      </c>
      <c r="F740" t="str">
        <f t="shared" ca="1" si="25"/>
        <v>{\"featureType\":\"transportation.road.non_traffic.trail\",\"elementType\":\"labels.icon\",\"stylers\":[{\"color\":\"#2EF01E\"}]},</v>
      </c>
    </row>
    <row r="741" spans="1:6">
      <c r="A741" s="6" t="s">
        <v>72</v>
      </c>
      <c r="B741" s="8" t="str" cm="1">
        <f t="array" ref="B741">INDEX('CONSTRUCTION 7 Types'!A:A,COUNTIF(A$2:A741,A741))</f>
        <v>labels.icon</v>
      </c>
      <c r="D741" t="str">
        <f t="shared" ca="1" si="24"/>
        <v>787098</v>
      </c>
      <c r="F741" t="str">
        <f t="shared" ca="1" si="25"/>
        <v>{\"featureType\":\"transportation.road.parking_aisle\",\"elementType\":\"labels.icon\",\"stylers\":[{\"color\":\"#787098\"}]},</v>
      </c>
    </row>
    <row r="742" spans="1:6">
      <c r="A742" s="6" t="s">
        <v>73</v>
      </c>
      <c r="B742" s="8" t="str" cm="1">
        <f t="array" ref="B742">INDEX('CONSTRUCTION 7 Types'!A:A,COUNTIF(A$2:A742,A742))</f>
        <v>labels.icon</v>
      </c>
      <c r="D742" t="str">
        <f t="shared" ca="1" si="24"/>
        <v>959141</v>
      </c>
      <c r="F742" t="str">
        <f t="shared" ca="1" si="25"/>
        <v>{\"featureType\":\"transportation.road.road_shield\",\"elementType\":\"labels.icon\",\"stylers\":[{\"color\":\"#959141\"}]},</v>
      </c>
    </row>
    <row r="743" spans="1:6">
      <c r="A743" s="6" t="s">
        <v>74</v>
      </c>
      <c r="B743" s="8" t="str" cm="1">
        <f t="array" ref="B743">INDEX('CONSTRUCTION 7 Types'!A:A,COUNTIF(A$2:A743,A743))</f>
        <v>labels.icon</v>
      </c>
      <c r="D743" t="str">
        <f t="shared" ca="1" si="24"/>
        <v>A3CFEE</v>
      </c>
      <c r="F743" t="str">
        <f t="shared" ca="1" si="25"/>
        <v>{\"featureType\":\"transportation.road.normal_segment\",\"elementType\":\"labels.icon\",\"stylers\":[{\"color\":\"#A3CFEE\"}]},</v>
      </c>
    </row>
    <row r="744" spans="1:6">
      <c r="A744" s="6" t="s">
        <v>75</v>
      </c>
      <c r="B744" s="8" t="str" cm="1">
        <f t="array" ref="B744">INDEX('CONSTRUCTION 7 Types'!A:A,COUNTIF(A$2:A744,A744))</f>
        <v>labels.icon</v>
      </c>
      <c r="D744" t="str">
        <f t="shared" ca="1" si="24"/>
        <v>9AE84D</v>
      </c>
      <c r="F744" t="str">
        <f t="shared" ca="1" si="25"/>
        <v>{\"featureType\":\"transportation.road.normal_segment.arterial\",\"elementType\":\"labels.icon\",\"stylers\":[{\"color\":\"#9AE84D\"}]},</v>
      </c>
    </row>
    <row r="745" spans="1:6">
      <c r="A745" s="6" t="s">
        <v>76</v>
      </c>
      <c r="B745" s="8" t="str" cm="1">
        <f t="array" ref="B745">INDEX('CONSTRUCTION 7 Types'!A:A,COUNTIF(A$2:A745,A745))</f>
        <v>labels.icon</v>
      </c>
      <c r="D745" t="str">
        <f t="shared" ca="1" si="24"/>
        <v>C27D3C</v>
      </c>
      <c r="F745" t="str">
        <f t="shared" ca="1" si="25"/>
        <v>{\"featureType\":\"transportation.road.normal_segment.high_priority\",\"elementType\":\"labels.icon\",\"stylers\":[{\"color\":\"#C27D3C\"}]},</v>
      </c>
    </row>
    <row r="746" spans="1:6">
      <c r="A746" s="6" t="s">
        <v>77</v>
      </c>
      <c r="B746" s="8" t="str" cm="1">
        <f t="array" ref="B746">INDEX('CONSTRUCTION 7 Types'!A:A,COUNTIF(A$2:A746,A746))</f>
        <v>labels.icon</v>
      </c>
      <c r="D746" t="str">
        <f t="shared" ca="1" si="24"/>
        <v>B7520B</v>
      </c>
      <c r="F746" t="str">
        <f t="shared" ca="1" si="25"/>
        <v>{\"featureType\":\"transportation.road.normal_segment.local_or_overpass\",\"elementType\":\"labels.icon\",\"stylers\":[{\"color\":\"#B7520B\"}]},</v>
      </c>
    </row>
    <row r="747" spans="1:6">
      <c r="A747" s="6" t="s">
        <v>78</v>
      </c>
      <c r="B747" s="8" t="str" cm="1">
        <f t="array" ref="B747">INDEX('CONSTRUCTION 7 Types'!A:A,COUNTIF(A$2:A747,A747))</f>
        <v>labels.icon</v>
      </c>
      <c r="D747" t="str">
        <f t="shared" ca="1" si="24"/>
        <v>A6E66F</v>
      </c>
      <c r="F747" t="str">
        <f t="shared" ca="1" si="25"/>
        <v>{\"featureType\":\"transportation.road.normal_segment.terminal\",\"elementType\":\"labels.icon\",\"stylers\":[{\"color\":\"#A6E66F\"}]},</v>
      </c>
    </row>
    <row r="748" spans="1:6">
      <c r="A748" s="6" t="s">
        <v>79</v>
      </c>
      <c r="B748" s="8" t="str" cm="1">
        <f t="array" ref="B748">INDEX('CONSTRUCTION 7 Types'!A:A,COUNTIF(A$2:A748,A748))</f>
        <v>labels.icon</v>
      </c>
      <c r="D748" t="str">
        <f t="shared" ca="1" si="24"/>
        <v>4BBA9B</v>
      </c>
      <c r="F748" t="str">
        <f t="shared" ca="1" si="25"/>
        <v>{\"featureType\":\"transportation.rail\",\"elementType\":\"labels.icon\",\"stylers\":[{\"color\":\"#4BBA9B\"}]},</v>
      </c>
    </row>
    <row r="749" spans="1:6">
      <c r="A749" s="6" t="s">
        <v>80</v>
      </c>
      <c r="B749" s="8" t="str" cm="1">
        <f t="array" ref="B749">INDEX('CONSTRUCTION 7 Types'!A:A,COUNTIF(A$2:A749,A749))</f>
        <v>labels.icon</v>
      </c>
      <c r="D749" t="str">
        <f t="shared" ca="1" si="24"/>
        <v>968D65</v>
      </c>
      <c r="F749" t="str">
        <f t="shared" ca="1" si="25"/>
        <v>{\"featureType\":\"transportation.transit_station_or_entrance\",\"elementType\":\"labels.icon\",\"stylers\":[{\"color\":\"#968D65\"}]},</v>
      </c>
    </row>
    <row r="750" spans="1:6">
      <c r="A750" s="6" t="s">
        <v>81</v>
      </c>
      <c r="B750" s="8" t="str" cm="1">
        <f t="array" ref="B750">INDEX('CONSTRUCTION 7 Types'!A:A,COUNTIF(A$2:A750,A750))</f>
        <v>labels.icon</v>
      </c>
      <c r="D750" t="str">
        <f t="shared" ca="1" si="24"/>
        <v>AAC0F5</v>
      </c>
      <c r="F750" t="str">
        <f t="shared" ca="1" si="25"/>
        <v>{\"featureType\":\"transportation.transit_station_or_entrance.bicycle_sharing_location\",\"elementType\":\"labels.icon\",\"stylers\":[{\"color\":\"#AAC0F5\"}]},</v>
      </c>
    </row>
    <row r="751" spans="1:6">
      <c r="A751" s="6" t="s">
        <v>82</v>
      </c>
      <c r="B751" s="8" t="str" cm="1">
        <f t="array" ref="B751">INDEX('CONSTRUCTION 7 Types'!A:A,COUNTIF(A$2:A751,A751))</f>
        <v>labels.icon</v>
      </c>
      <c r="D751" t="str">
        <f t="shared" ca="1" si="24"/>
        <v>DD162A</v>
      </c>
      <c r="F751" t="str">
        <f t="shared" ca="1" si="25"/>
        <v>{\"featureType\":\"transportation.transit_station_or_entrance.bus_station\",\"elementType\":\"labels.icon\",\"stylers\":[{\"color\":\"#DD162A\"}]},</v>
      </c>
    </row>
    <row r="752" spans="1:6">
      <c r="A752" s="6" t="s">
        <v>83</v>
      </c>
      <c r="B752" s="8" t="str" cm="1">
        <f t="array" ref="B752">INDEX('CONSTRUCTION 7 Types'!A:A,COUNTIF(A$2:A752,A752))</f>
        <v>labels.icon</v>
      </c>
      <c r="D752" t="str">
        <f t="shared" ca="1" si="24"/>
        <v>D7EBDB</v>
      </c>
      <c r="F752" t="str">
        <f t="shared" ca="1" si="25"/>
        <v>{\"featureType\":\"transportation.transit_station_or_entrance.ferry_terminal\",\"elementType\":\"labels.icon\",\"stylers\":[{\"color\":\"#D7EBDB\"}]},</v>
      </c>
    </row>
    <row r="753" spans="1:6">
      <c r="A753" s="6" t="s">
        <v>84</v>
      </c>
      <c r="B753" s="8" t="str" cm="1">
        <f t="array" ref="B753">INDEX('CONSTRUCTION 7 Types'!A:A,COUNTIF(A$2:A753,A753))</f>
        <v>labels.icon</v>
      </c>
      <c r="D753" t="str">
        <f t="shared" ca="1" si="24"/>
        <v>CF2E64</v>
      </c>
      <c r="F753" t="str">
        <f t="shared" ca="1" si="25"/>
        <v>{\"featureType\":\"transportation.transit_station_or_entrance.funicular_station\",\"elementType\":\"labels.icon\",\"stylers\":[{\"color\":\"#CF2E64\"}]},</v>
      </c>
    </row>
    <row r="754" spans="1:6">
      <c r="A754" s="6" t="s">
        <v>85</v>
      </c>
      <c r="B754" s="8" t="str" cm="1">
        <f t="array" ref="B754">INDEX('CONSTRUCTION 7 Types'!A:A,COUNTIF(A$2:A754,A754))</f>
        <v>labels.icon</v>
      </c>
      <c r="D754" t="str">
        <f t="shared" ca="1" si="24"/>
        <v>B6D5AD</v>
      </c>
      <c r="F754" t="str">
        <f t="shared" ca="1" si="25"/>
        <v>{\"featureType\":\"transportation.transit_station_or_entrance.gondola_station\",\"elementType\":\"labels.icon\",\"stylers\":[{\"color\":\"#B6D5AD\"}]},</v>
      </c>
    </row>
    <row r="755" spans="1:6">
      <c r="A755" s="6" t="s">
        <v>86</v>
      </c>
      <c r="B755" s="8" t="str" cm="1">
        <f t="array" ref="B755">INDEX('CONSTRUCTION 7 Types'!A:A,COUNTIF(A$2:A755,A755))</f>
        <v>labels.icon</v>
      </c>
      <c r="D755" t="str">
        <f t="shared" ca="1" si="24"/>
        <v>905A03</v>
      </c>
      <c r="F755" t="str">
        <f t="shared" ca="1" si="25"/>
        <v>{\"featureType\":\"transportation.transit_station_or_entrance.monorail_station\",\"elementType\":\"labels.icon\",\"stylers\":[{\"color\":\"#905A03\"}]},</v>
      </c>
    </row>
    <row r="756" spans="1:6">
      <c r="A756" s="6" t="s">
        <v>87</v>
      </c>
      <c r="B756" s="8" t="str" cm="1">
        <f t="array" ref="B756">INDEX('CONSTRUCTION 7 Types'!A:A,COUNTIF(A$2:A756,A756))</f>
        <v>labels.icon</v>
      </c>
      <c r="D756" t="str">
        <f t="shared" ca="1" si="24"/>
        <v>B2621F</v>
      </c>
      <c r="F756" t="str">
        <f t="shared" ca="1" si="25"/>
        <v>{\"featureType\":\"transportation.transit_station_or_entrance.rail_station\",\"elementType\":\"labels.icon\",\"stylers\":[{\"color\":\"#B2621F\"}]},</v>
      </c>
    </row>
    <row r="757" spans="1:6">
      <c r="A757" s="6" t="s">
        <v>88</v>
      </c>
      <c r="B757" s="8" t="str" cm="1">
        <f t="array" ref="B757">INDEX('CONSTRUCTION 7 Types'!A:A,COUNTIF(A$2:A757,A757))</f>
        <v>labels.icon</v>
      </c>
      <c r="D757" t="str">
        <f t="shared" ca="1" si="24"/>
        <v>28983F</v>
      </c>
      <c r="F757" t="str">
        <f t="shared" ca="1" si="25"/>
        <v>{\"featureType\":\"transportation.transit_station_or_entrance.rail_station.subway_station\",\"elementType\":\"labels.icon\",\"stylers\":[{\"color\":\"#28983F\"}]},</v>
      </c>
    </row>
    <row r="758" spans="1:6">
      <c r="A758" s="6" t="s">
        <v>89</v>
      </c>
      <c r="B758" s="8" t="str" cm="1">
        <f t="array" ref="B758">INDEX('CONSTRUCTION 7 Types'!A:A,COUNTIF(A$2:A758,A758))</f>
        <v>labels.icon</v>
      </c>
      <c r="D758" t="str">
        <f t="shared" ca="1" si="24"/>
        <v>6E9092</v>
      </c>
      <c r="F758" t="str">
        <f t="shared" ca="1" si="25"/>
        <v>{\"featureType\":\"transportation.transit_station_or_entrance.rail_station.tram_station\",\"elementType\":\"labels.icon\",\"stylers\":[{\"color\":\"#6E9092\"}]},</v>
      </c>
    </row>
    <row r="759" spans="1:6">
      <c r="A759" s="6" t="s">
        <v>90</v>
      </c>
      <c r="B759" s="8" t="str" cm="1">
        <f t="array" ref="B759">INDEX('CONSTRUCTION 7 Types'!A:A,COUNTIF(A$2:A759,A759))</f>
        <v>labels.icon</v>
      </c>
      <c r="D759" t="str">
        <f t="shared" ca="1" si="24"/>
        <v>EFB738</v>
      </c>
      <c r="F759" t="str">
        <f t="shared" ca="1" si="25"/>
        <v>{\"featureType\":\"transportation.built_up_area\",\"elementType\":\"labels.icon\",\"stylers\":[{\"color\":\"#EFB738\"}]},</v>
      </c>
    </row>
    <row r="760" spans="1:6">
      <c r="A760" s="6" t="s">
        <v>91</v>
      </c>
      <c r="B760" s="8" t="str" cm="1">
        <f t="array" ref="B760">INDEX('CONSTRUCTION 7 Types'!A:A,COUNTIF(A$2:A760,A760))</f>
        <v>labels.icon</v>
      </c>
      <c r="D760" t="str">
        <f t="shared" ca="1" si="24"/>
        <v>F3000D</v>
      </c>
      <c r="F760" t="str">
        <f t="shared" ca="1" si="25"/>
        <v>{\"featureType\":\"land\",\"elementType\":\"labels.icon\",\"stylers\":[{\"color\":\"#F3000D\"}]},</v>
      </c>
    </row>
    <row r="761" spans="1:6">
      <c r="A761" s="6" t="s">
        <v>92</v>
      </c>
      <c r="B761" s="8" t="str" cm="1">
        <f t="array" ref="B761">INDEX('CONSTRUCTION 7 Types'!A:A,COUNTIF(A$2:A761,A761))</f>
        <v>labels.icon</v>
      </c>
      <c r="D761" t="str">
        <f t="shared" ca="1" si="24"/>
        <v>CFDF08</v>
      </c>
      <c r="F761" t="str">
        <f t="shared" ca="1" si="25"/>
        <v>{\"featureType\":\"land.continent\",\"elementType\":\"labels.icon\",\"stylers\":[{\"color\":\"#CFDF08\"}]},</v>
      </c>
    </row>
    <row r="762" spans="1:6">
      <c r="A762" s="6" t="s">
        <v>93</v>
      </c>
      <c r="B762" s="8" t="str" cm="1">
        <f t="array" ref="B762">INDEX('CONSTRUCTION 7 Types'!A:A,COUNTIF(A$2:A762,A762))</f>
        <v>labels.icon</v>
      </c>
      <c r="D762" t="str">
        <f t="shared" ca="1" si="24"/>
        <v>A2DA06</v>
      </c>
      <c r="F762" t="str">
        <f t="shared" ca="1" si="25"/>
        <v>{\"featureType\":\"land.archipelago\",\"elementType\":\"labels.icon\",\"stylers\":[{\"color\":\"#A2DA06\"}]},</v>
      </c>
    </row>
    <row r="763" spans="1:6">
      <c r="A763" s="6" t="s">
        <v>94</v>
      </c>
      <c r="B763" s="8" t="str" cm="1">
        <f t="array" ref="B763">INDEX('CONSTRUCTION 7 Types'!A:A,COUNTIF(A$2:A763,A763))</f>
        <v>labels.icon</v>
      </c>
      <c r="D763" t="str">
        <f t="shared" ca="1" si="24"/>
        <v>9A7449</v>
      </c>
      <c r="F763" t="str">
        <f t="shared" ca="1" si="25"/>
        <v>{\"featureType\":\"land.island\",\"elementType\":\"labels.icon\",\"stylers\":[{\"color\":\"#9A7449\"}]},</v>
      </c>
    </row>
    <row r="764" spans="1:6">
      <c r="A764" s="6" t="s">
        <v>95</v>
      </c>
      <c r="B764" s="8" t="str" cm="1">
        <f t="array" ref="B764">INDEX('CONSTRUCTION 7 Types'!A:A,COUNTIF(A$2:A764,A764))</f>
        <v>labels.icon</v>
      </c>
      <c r="D764" t="str">
        <f t="shared" ca="1" si="24"/>
        <v>D72D22</v>
      </c>
      <c r="F764" t="str">
        <f t="shared" ca="1" si="25"/>
        <v>{\"featureType\":\"land.land_cover\",\"elementType\":\"labels.icon\",\"stylers\":[{\"color\":\"#D72D22\"}]},</v>
      </c>
    </row>
    <row r="765" spans="1:6">
      <c r="A765" s="6" t="s">
        <v>96</v>
      </c>
      <c r="B765" s="8" t="str" cm="1">
        <f t="array" ref="B765">INDEX('CONSTRUCTION 7 Types'!A:A,COUNTIF(A$2:A765,A765))</f>
        <v>labels.icon</v>
      </c>
      <c r="D765" t="str">
        <f t="shared" ca="1" si="24"/>
        <v>CFC83D</v>
      </c>
      <c r="F765" t="str">
        <f t="shared" ca="1" si="25"/>
        <v>{\"featureType\":\"land.land_cover.landsat_vegetation\",\"elementType\":\"labels.icon\",\"stylers\":[{\"color\":\"#CFC83D\"}]},</v>
      </c>
    </row>
    <row r="766" spans="1:6">
      <c r="A766" s="6" t="s">
        <v>97</v>
      </c>
      <c r="B766" s="8" t="str" cm="1">
        <f t="array" ref="B766">INDEX('CONSTRUCTION 7 Types'!A:A,COUNTIF(A$2:A766,A766))</f>
        <v>labels.icon</v>
      </c>
      <c r="D766" t="str">
        <f t="shared" ca="1" si="24"/>
        <v>FCA115</v>
      </c>
      <c r="F766" t="str">
        <f t="shared" ca="1" si="25"/>
        <v>{\"featureType\":\"land.land_cover.landsat_vegetation.mixed_crops\",\"elementType\":\"labels.icon\",\"stylers\":[{\"color\":\"#FCA115\"}]},</v>
      </c>
    </row>
    <row r="767" spans="1:6">
      <c r="A767" s="6" t="s">
        <v>98</v>
      </c>
      <c r="B767" s="8" t="str" cm="1">
        <f t="array" ref="B767">INDEX('CONSTRUCTION 7 Types'!A:A,COUNTIF(A$2:A767,A767))</f>
        <v>labels.icon</v>
      </c>
      <c r="D767" t="str">
        <f t="shared" ca="1" si="24"/>
        <v>E3B894</v>
      </c>
      <c r="F767" t="str">
        <f t="shared" ca="1" si="25"/>
        <v>{\"featureType\":\"land.land_cover.landsat_vegetation.dry_crops\",\"elementType\":\"labels.icon\",\"stylers\":[{\"color\":\"#E3B894\"}]},</v>
      </c>
    </row>
    <row r="768" spans="1:6">
      <c r="A768" s="6" t="s">
        <v>99</v>
      </c>
      <c r="B768" s="8" t="str" cm="1">
        <f t="array" ref="B768">INDEX('CONSTRUCTION 7 Types'!A:A,COUNTIF(A$2:A768,A768))</f>
        <v>labels.icon</v>
      </c>
      <c r="D768" t="str">
        <f t="shared" ca="1" si="24"/>
        <v>EAE63F</v>
      </c>
      <c r="F768" t="str">
        <f t="shared" ca="1" si="25"/>
        <v>{\"featureType\":\"land.land_cover.landsat_vegetation.mixed_forest\",\"elementType\":\"labels.icon\",\"stylers\":[{\"color\":\"#EAE63F\"}]},</v>
      </c>
    </row>
    <row r="769" spans="1:6">
      <c r="A769" s="6" t="s">
        <v>100</v>
      </c>
      <c r="B769" s="8" t="str" cm="1">
        <f t="array" ref="B769">INDEX('CONSTRUCTION 7 Types'!A:A,COUNTIF(A$2:A769,A769))</f>
        <v>labels.icon</v>
      </c>
      <c r="D769" t="str">
        <f t="shared" ca="1" si="24"/>
        <v>9871E4</v>
      </c>
      <c r="F769" t="str">
        <f t="shared" ca="1" si="25"/>
        <v>{\"featureType\":\"land.land_cover.landsat_vegetation.ice\",\"elementType\":\"labels.icon\",\"stylers\":[{\"color\":\"#9871E4\"}]},</v>
      </c>
    </row>
    <row r="770" spans="1:6">
      <c r="A770" s="6" t="s">
        <v>101</v>
      </c>
      <c r="B770" s="8" t="str" cm="1">
        <f t="array" ref="B770">INDEX('CONSTRUCTION 7 Types'!A:A,COUNTIF(A$2:A770,A770))</f>
        <v>labels.icon</v>
      </c>
      <c r="D770" t="str">
        <f t="shared" ca="1" si="24"/>
        <v>7AF92A</v>
      </c>
      <c r="F770" t="str">
        <f t="shared" ca="1" si="25"/>
        <v>{\"featureType\":\"land.land_cover.landsat_vegetation.sand\",\"elementType\":\"labels.icon\",\"stylers\":[{\"color\":\"#7AF92A\"}]},</v>
      </c>
    </row>
    <row r="771" spans="1:6">
      <c r="A771" s="6" t="s">
        <v>102</v>
      </c>
      <c r="B771" s="8" t="str" cm="1">
        <f t="array" ref="B771">INDEX('CONSTRUCTION 7 Types'!A:A,COUNTIF(A$2:A771,A771))</f>
        <v>labels.icon</v>
      </c>
      <c r="D771" t="str">
        <f t="shared" ca="1" si="24"/>
        <v>038D96</v>
      </c>
      <c r="F771" t="str">
        <f t="shared" ca="1" si="25"/>
        <v>{\"featureType\":\"land.land_cover.landsat_vegetation.shrub\",\"elementType\":\"labels.icon\",\"stylers\":[{\"color\":\"#038D96\"}]},</v>
      </c>
    </row>
    <row r="772" spans="1:6">
      <c r="A772" s="6" t="s">
        <v>103</v>
      </c>
      <c r="B772" s="8" t="str" cm="1">
        <f t="array" ref="B772">INDEX('CONSTRUCTION 7 Types'!A:A,COUNTIF(A$2:A772,A772))</f>
        <v>labels.icon</v>
      </c>
      <c r="D772" t="str">
        <f t="shared" ca="1" si="24"/>
        <v>24E8FD</v>
      </c>
      <c r="F772" t="str">
        <f t="shared" ca="1" si="25"/>
        <v>{\"featureType\":\"land.land_cover.landsat_vegetation.tundra\",\"elementType\":\"labels.icon\",\"stylers\":[{\"color\":\"#24E8FD\"}]},</v>
      </c>
    </row>
    <row r="773" spans="1:6">
      <c r="A773" s="6" t="s">
        <v>104</v>
      </c>
      <c r="B773" s="8" t="str" cm="1">
        <f t="array" ref="B773">INDEX('CONSTRUCTION 7 Types'!A:A,COUNTIF(A$2:A773,A773))</f>
        <v>labels.icon</v>
      </c>
      <c r="D773" t="str">
        <f t="shared" ca="1" si="24"/>
        <v>73FD9C</v>
      </c>
      <c r="F773" t="str">
        <f t="shared" ca="1" si="25"/>
        <v>{\"featureType\":\"land.water\",\"elementType\":\"labels.icon\",\"stylers\":[{\"color\":\"#73FD9C\"}]},</v>
      </c>
    </row>
    <row r="774" spans="1:6">
      <c r="A774" s="6" t="s">
        <v>105</v>
      </c>
      <c r="B774" s="8" t="str" cm="1">
        <f t="array" ref="B774">INDEX('CONSTRUCTION 7 Types'!A:A,COUNTIF(A$2:A774,A774))</f>
        <v>labels.icon</v>
      </c>
      <c r="D774" t="str">
        <f t="shared" ca="1" si="24"/>
        <v>AC0AF2</v>
      </c>
      <c r="F774" t="str">
        <f t="shared" ca="1" si="25"/>
        <v>{\"featureType\":\"land.water.ocean\",\"elementType\":\"labels.icon\",\"stylers\":[{\"color\":\"#AC0AF2\"}]},</v>
      </c>
    </row>
    <row r="775" spans="1:6">
      <c r="A775" s="6" t="s">
        <v>106</v>
      </c>
      <c r="B775" s="8" t="str" cm="1">
        <f t="array" ref="B775">INDEX('CONSTRUCTION 7 Types'!A:A,COUNTIF(A$2:A775,A775))</f>
        <v>labels.icon</v>
      </c>
      <c r="D775" t="str">
        <f t="shared" ca="1" si="24"/>
        <v>0048AF</v>
      </c>
      <c r="F775" t="str">
        <f t="shared" ca="1" si="25"/>
        <v>{\"featureType\":\"land.water.lake\",\"elementType\":\"labels.icon\",\"stylers\":[{\"color\":\"#0048AF\"}]},</v>
      </c>
    </row>
    <row r="776" spans="1:6">
      <c r="A776" s="6" t="s">
        <v>107</v>
      </c>
      <c r="B776" s="8" t="str" cm="1">
        <f t="array" ref="B776">INDEX('CONSTRUCTION 7 Types'!A:A,COUNTIF(A$2:A776,A776))</f>
        <v>labels.icon</v>
      </c>
      <c r="D776" t="str">
        <f t="shared" ca="1" si="24"/>
        <v>A64EAA</v>
      </c>
      <c r="F776" t="str">
        <f t="shared" ca="1" si="25"/>
        <v>{\"featureType\":\"land.water.river\",\"elementType\":\"labels.icon\",\"stylers\":[{\"color\":\"#A64EAA\"}]},</v>
      </c>
    </row>
    <row r="777" spans="1:6">
      <c r="A777" s="6" t="s">
        <v>108</v>
      </c>
      <c r="B777" s="8" t="str" cm="1">
        <f t="array" ref="B777">INDEX('CONSTRUCTION 7 Types'!A:A,COUNTIF(A$2:A777,A777))</f>
        <v>labels.icon</v>
      </c>
      <c r="D777" t="str">
        <f t="shared" ca="1" si="24"/>
        <v>FD2151</v>
      </c>
      <c r="F777" t="str">
        <f t="shared" ca="1" si="25"/>
        <v>{\"featureType\":\"land.water.misc_water\",\"elementType\":\"labels.icon\",\"stylers\":[{\"color\":\"#FD2151\"}]},</v>
      </c>
    </row>
    <row r="778" spans="1:6">
      <c r="A778" s="6" t="s">
        <v>109</v>
      </c>
      <c r="B778" s="8" t="str" cm="1">
        <f t="array" ref="B778">INDEX('CONSTRUCTION 7 Types'!A:A,COUNTIF(A$2:A778,A778))</f>
        <v>labels.icon</v>
      </c>
      <c r="D778" t="str">
        <f t="shared" ca="1" si="24"/>
        <v>9F494D</v>
      </c>
      <c r="F778" t="str">
        <f t="shared" ca="1" si="25"/>
        <v>{\"featureType\":\"land.background\",\"elementType\":\"labels.icon\",\"stylers\":[{\"color\":\"#9F494D\"}]},</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defaultColWidth="8.77734375" defaultRowHeight="14.4"/>
  <cols>
    <col min="1" max="1" width="125.44140625" bestFit="1" customWidth="1"/>
  </cols>
  <sheetData>
    <row r="1" spans="1:1">
      <c r="A1" s="9" t="s">
        <v>328</v>
      </c>
    </row>
    <row r="2" spans="1:1">
      <c r="A2" s="9" t="s">
        <v>329</v>
      </c>
    </row>
    <row r="3" spans="1:1">
      <c r="A3" s="9" t="s">
        <v>330</v>
      </c>
    </row>
    <row r="4" spans="1:1">
      <c r="A4" s="9" t="s">
        <v>331</v>
      </c>
    </row>
    <row r="5" spans="1:1">
      <c r="A5" s="9" t="s">
        <v>332</v>
      </c>
    </row>
    <row r="6" spans="1:1">
      <c r="A6" s="9" t="s">
        <v>333</v>
      </c>
    </row>
    <row r="7" spans="1:1">
      <c r="A7" s="9" t="s">
        <v>334</v>
      </c>
    </row>
    <row r="8" spans="1:1">
      <c r="A8" s="9" t="s">
        <v>335</v>
      </c>
    </row>
    <row r="9" spans="1:1">
      <c r="A9" s="9" t="s">
        <v>336</v>
      </c>
    </row>
    <row r="10" spans="1:1">
      <c r="A10" s="9" t="s">
        <v>337</v>
      </c>
    </row>
    <row r="11" spans="1:1">
      <c r="A11" s="9" t="s">
        <v>338</v>
      </c>
    </row>
    <row r="12" spans="1:1">
      <c r="A12" s="9" t="s">
        <v>339</v>
      </c>
    </row>
    <row r="13" spans="1:1">
      <c r="A13" s="9" t="s">
        <v>340</v>
      </c>
    </row>
    <row r="14" spans="1:1">
      <c r="A14" s="9" t="s">
        <v>341</v>
      </c>
    </row>
    <row r="15" spans="1:1">
      <c r="A15" s="9" t="s">
        <v>342</v>
      </c>
    </row>
    <row r="16" spans="1:1">
      <c r="A16" s="9" t="s">
        <v>343</v>
      </c>
    </row>
    <row r="17" spans="1:1">
      <c r="A17" s="9" t="s">
        <v>344</v>
      </c>
    </row>
    <row r="18" spans="1:1">
      <c r="A18" s="9" t="s">
        <v>345</v>
      </c>
    </row>
    <row r="19" spans="1:1">
      <c r="A19" s="9" t="s">
        <v>346</v>
      </c>
    </row>
    <row r="20" spans="1:1">
      <c r="A20" s="9" t="s">
        <v>347</v>
      </c>
    </row>
    <row r="21" spans="1:1">
      <c r="A21" s="9" t="s">
        <v>348</v>
      </c>
    </row>
    <row r="22" spans="1:1">
      <c r="A22" s="9" t="s">
        <v>349</v>
      </c>
    </row>
    <row r="23" spans="1:1">
      <c r="A23" s="9" t="s">
        <v>350</v>
      </c>
    </row>
    <row r="24" spans="1:1">
      <c r="A24" s="9" t="s">
        <v>351</v>
      </c>
    </row>
    <row r="25" spans="1:1">
      <c r="A25" s="9" t="s">
        <v>352</v>
      </c>
    </row>
    <row r="26" spans="1:1">
      <c r="A26" s="9" t="s">
        <v>353</v>
      </c>
    </row>
    <row r="27" spans="1:1">
      <c r="A27" s="9" t="s">
        <v>354</v>
      </c>
    </row>
    <row r="28" spans="1:1">
      <c r="A28" s="9" t="s">
        <v>355</v>
      </c>
    </row>
    <row r="29" spans="1:1">
      <c r="A29" s="9" t="s">
        <v>356</v>
      </c>
    </row>
    <row r="30" spans="1:1">
      <c r="A30" s="9" t="s">
        <v>357</v>
      </c>
    </row>
    <row r="31" spans="1:1">
      <c r="A31" s="9" t="s">
        <v>358</v>
      </c>
    </row>
    <row r="32" spans="1:1">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defaultColWidth="8.77734375" defaultRowHeight="14.4"/>
  <cols>
    <col min="1" max="1" width="127.109375" bestFit="1" customWidth="1"/>
  </cols>
  <sheetData>
    <row r="1" spans="1:1">
      <c r="A1" s="9" t="s">
        <v>360</v>
      </c>
    </row>
    <row r="2" spans="1:1">
      <c r="A2" s="9" t="s">
        <v>361</v>
      </c>
    </row>
    <row r="3" spans="1:1">
      <c r="A3" s="9" t="s">
        <v>362</v>
      </c>
    </row>
    <row r="4" spans="1:1">
      <c r="A4" s="9" t="s">
        <v>363</v>
      </c>
    </row>
    <row r="5" spans="1:1">
      <c r="A5" s="9" t="s">
        <v>364</v>
      </c>
    </row>
    <row r="6" spans="1:1">
      <c r="A6" s="9" t="s">
        <v>365</v>
      </c>
    </row>
    <row r="7" spans="1:1">
      <c r="A7" s="9" t="s">
        <v>366</v>
      </c>
    </row>
    <row r="8" spans="1:1">
      <c r="A8" s="9" t="s">
        <v>367</v>
      </c>
    </row>
    <row r="9" spans="1:1">
      <c r="A9" s="9" t="s">
        <v>368</v>
      </c>
    </row>
    <row r="10" spans="1:1">
      <c r="A10" s="9" t="s">
        <v>369</v>
      </c>
    </row>
    <row r="11" spans="1:1">
      <c r="A11" s="9" t="s">
        <v>370</v>
      </c>
    </row>
    <row r="12" spans="1:1">
      <c r="A12" s="9" t="s">
        <v>371</v>
      </c>
    </row>
    <row r="13" spans="1:1">
      <c r="A13" s="9" t="s">
        <v>372</v>
      </c>
    </row>
    <row r="14" spans="1:1">
      <c r="A14" s="9" t="s">
        <v>373</v>
      </c>
    </row>
    <row r="15" spans="1:1">
      <c r="A15" s="9" t="s">
        <v>374</v>
      </c>
    </row>
    <row r="16" spans="1:1">
      <c r="A16" s="9" t="s">
        <v>375</v>
      </c>
    </row>
    <row r="17" spans="1:1">
      <c r="A17" s="9" t="s">
        <v>376</v>
      </c>
    </row>
    <row r="18" spans="1:1">
      <c r="A18" s="9" t="s">
        <v>377</v>
      </c>
    </row>
    <row r="19" spans="1:1">
      <c r="A19" s="9" t="s">
        <v>378</v>
      </c>
    </row>
    <row r="20" spans="1:1">
      <c r="A20" s="9" t="s">
        <v>379</v>
      </c>
    </row>
    <row r="21" spans="1:1">
      <c r="A21" s="9" t="s">
        <v>380</v>
      </c>
    </row>
    <row r="22" spans="1:1">
      <c r="A22" s="9" t="s">
        <v>381</v>
      </c>
    </row>
    <row r="23" spans="1:1">
      <c r="A23" s="9" t="s">
        <v>382</v>
      </c>
    </row>
    <row r="24" spans="1:1">
      <c r="A24" s="9" t="s">
        <v>383</v>
      </c>
    </row>
    <row r="25" spans="1:1">
      <c r="A25" s="9" t="s">
        <v>384</v>
      </c>
    </row>
    <row r="26" spans="1:1">
      <c r="A26" s="9" t="s">
        <v>385</v>
      </c>
    </row>
    <row r="27" spans="1:1">
      <c r="A27" s="9" t="s">
        <v>386</v>
      </c>
    </row>
    <row r="28" spans="1:1">
      <c r="A28" s="9" t="s">
        <v>387</v>
      </c>
    </row>
    <row r="29" spans="1:1">
      <c r="A29" s="9" t="s">
        <v>388</v>
      </c>
    </row>
    <row r="30" spans="1:1">
      <c r="A30" s="9" t="s">
        <v>389</v>
      </c>
    </row>
    <row r="31" spans="1:1">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defaultColWidth="8.77734375" defaultRowHeight="14.4"/>
  <cols>
    <col min="1" max="1" width="127.109375" bestFit="1" customWidth="1"/>
  </cols>
  <sheetData>
    <row r="1" spans="1:1">
      <c r="A1" s="9" t="s">
        <v>305</v>
      </c>
    </row>
    <row r="2" spans="1:1">
      <c r="A2" s="9" t="s">
        <v>306</v>
      </c>
    </row>
    <row r="3" spans="1:1">
      <c r="A3" s="9" t="s">
        <v>307</v>
      </c>
    </row>
    <row r="4" spans="1:1">
      <c r="A4" s="9" t="s">
        <v>308</v>
      </c>
    </row>
    <row r="5" spans="1:1">
      <c r="A5" s="9" t="s">
        <v>309</v>
      </c>
    </row>
    <row r="6" spans="1:1">
      <c r="A6" s="9" t="s">
        <v>310</v>
      </c>
    </row>
    <row r="7" spans="1:1">
      <c r="A7" s="9" t="s">
        <v>311</v>
      </c>
    </row>
    <row r="8" spans="1:1">
      <c r="A8" s="9" t="s">
        <v>312</v>
      </c>
    </row>
    <row r="9" spans="1:1">
      <c r="A9" s="9" t="s">
        <v>313</v>
      </c>
    </row>
    <row r="10" spans="1:1">
      <c r="A10" s="9" t="s">
        <v>314</v>
      </c>
    </row>
    <row r="11" spans="1:1">
      <c r="A11" s="9" t="s">
        <v>289</v>
      </c>
    </row>
    <row r="12" spans="1:1">
      <c r="A12" s="9" t="s">
        <v>315</v>
      </c>
    </row>
    <row r="13" spans="1:1">
      <c r="A13" s="9" t="s">
        <v>316</v>
      </c>
    </row>
    <row r="14" spans="1:1">
      <c r="A14" s="9" t="s">
        <v>317</v>
      </c>
    </row>
    <row r="15" spans="1:1">
      <c r="A15" s="9" t="s">
        <v>318</v>
      </c>
    </row>
    <row r="16" spans="1:1">
      <c r="A16" s="9" t="s">
        <v>319</v>
      </c>
    </row>
    <row r="17" spans="1:1">
      <c r="A17" s="9" t="s">
        <v>320</v>
      </c>
    </row>
    <row r="18" spans="1:1">
      <c r="A18" s="9" t="s">
        <v>321</v>
      </c>
    </row>
    <row r="19" spans="1:1">
      <c r="A19" s="9" t="s">
        <v>322</v>
      </c>
    </row>
    <row r="20" spans="1:1">
      <c r="A20" s="9" t="s">
        <v>323</v>
      </c>
    </row>
    <row r="21" spans="1:1">
      <c r="A21" s="9" t="s">
        <v>324</v>
      </c>
    </row>
    <row r="22" spans="1:1">
      <c r="A22" s="9" t="s">
        <v>325</v>
      </c>
    </row>
    <row r="23" spans="1:1">
      <c r="A23" s="9" t="s">
        <v>326</v>
      </c>
    </row>
    <row r="24" spans="1:1">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defaultColWidth="8.77734375" defaultRowHeight="14.4"/>
  <cols>
    <col min="1" max="1" width="124.44140625" bestFit="1" customWidth="1"/>
  </cols>
  <sheetData>
    <row r="1" spans="1:1">
      <c r="A1" s="9" t="s">
        <v>253</v>
      </c>
    </row>
    <row r="2" spans="1:1">
      <c r="A2" s="9" t="s">
        <v>254</v>
      </c>
    </row>
    <row r="3" spans="1:1">
      <c r="A3" s="9" t="s">
        <v>255</v>
      </c>
    </row>
    <row r="4" spans="1:1">
      <c r="A4" s="9" t="s">
        <v>256</v>
      </c>
    </row>
    <row r="5" spans="1:1">
      <c r="A5" s="9" t="s">
        <v>257</v>
      </c>
    </row>
    <row r="6" spans="1:1">
      <c r="A6" s="9" t="s">
        <v>258</v>
      </c>
    </row>
    <row r="7" spans="1:1">
      <c r="A7" s="9" t="s">
        <v>259</v>
      </c>
    </row>
    <row r="8" spans="1:1">
      <c r="A8" s="9" t="s">
        <v>260</v>
      </c>
    </row>
    <row r="9" spans="1:1">
      <c r="A9" s="9" t="s">
        <v>261</v>
      </c>
    </row>
    <row r="10" spans="1:1">
      <c r="A10" s="9" t="s">
        <v>262</v>
      </c>
    </row>
    <row r="11" spans="1:1">
      <c r="A11" s="9" t="s">
        <v>263</v>
      </c>
    </row>
    <row r="12" spans="1:1">
      <c r="A12" s="9" t="s">
        <v>264</v>
      </c>
    </row>
    <row r="13" spans="1:1">
      <c r="A13" s="9" t="s">
        <v>265</v>
      </c>
    </row>
    <row r="14" spans="1:1">
      <c r="A14" s="9" t="s">
        <v>266</v>
      </c>
    </row>
    <row r="15" spans="1:1">
      <c r="A15" s="9" t="s">
        <v>267</v>
      </c>
    </row>
    <row r="16" spans="1:1">
      <c r="A16" s="9" t="s">
        <v>268</v>
      </c>
    </row>
    <row r="17" spans="1:1">
      <c r="A17" s="9" t="s">
        <v>269</v>
      </c>
    </row>
    <row r="18" spans="1:1">
      <c r="A18" s="9" t="s">
        <v>270</v>
      </c>
    </row>
    <row r="19" spans="1:1">
      <c r="A19" s="9" t="s">
        <v>271</v>
      </c>
    </row>
    <row r="20" spans="1:1">
      <c r="A20" s="9" t="s">
        <v>272</v>
      </c>
    </row>
    <row r="21" spans="1:1">
      <c r="A21" s="9" t="s">
        <v>273</v>
      </c>
    </row>
    <row r="22" spans="1:1">
      <c r="A22" s="9" t="s">
        <v>274</v>
      </c>
    </row>
    <row r="23" spans="1:1">
      <c r="A23" s="9" t="s">
        <v>275</v>
      </c>
    </row>
    <row r="24" spans="1:1">
      <c r="A24" s="9" t="s">
        <v>276</v>
      </c>
    </row>
    <row r="25" spans="1:1">
      <c r="A25" s="9" t="s">
        <v>277</v>
      </c>
    </row>
    <row r="26" spans="1:1">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defaultColWidth="8.77734375" defaultRowHeight="14.4"/>
  <cols>
    <col min="1" max="1" width="127.109375" bestFit="1" customWidth="1"/>
  </cols>
  <sheetData>
    <row r="1" spans="1:1">
      <c r="A1" s="9" t="s">
        <v>279</v>
      </c>
    </row>
    <row r="2" spans="1:1">
      <c r="A2" s="9" t="s">
        <v>280</v>
      </c>
    </row>
    <row r="3" spans="1:1">
      <c r="A3" s="9" t="s">
        <v>281</v>
      </c>
    </row>
    <row r="4" spans="1:1">
      <c r="A4" s="9" t="s">
        <v>282</v>
      </c>
    </row>
    <row r="5" spans="1:1">
      <c r="A5" s="9" t="s">
        <v>283</v>
      </c>
    </row>
    <row r="6" spans="1:1">
      <c r="A6" s="9" t="s">
        <v>284</v>
      </c>
    </row>
    <row r="7" spans="1:1">
      <c r="A7" s="9" t="s">
        <v>285</v>
      </c>
    </row>
    <row r="8" spans="1:1">
      <c r="A8" s="9" t="s">
        <v>286</v>
      </c>
    </row>
    <row r="9" spans="1:1">
      <c r="A9" s="9" t="s">
        <v>287</v>
      </c>
    </row>
    <row r="10" spans="1:1">
      <c r="A10" s="9" t="s">
        <v>288</v>
      </c>
    </row>
    <row r="11" spans="1:1">
      <c r="A11" s="9" t="s">
        <v>289</v>
      </c>
    </row>
    <row r="12" spans="1:1">
      <c r="A12" s="9" t="s">
        <v>290</v>
      </c>
    </row>
    <row r="13" spans="1:1">
      <c r="A13" s="9" t="s">
        <v>291</v>
      </c>
    </row>
    <row r="14" spans="1:1">
      <c r="A14" s="9" t="s">
        <v>292</v>
      </c>
    </row>
    <row r="15" spans="1:1">
      <c r="A15" s="9" t="s">
        <v>293</v>
      </c>
    </row>
    <row r="16" spans="1:1">
      <c r="A16" s="9" t="s">
        <v>294</v>
      </c>
    </row>
    <row r="17" spans="1:1">
      <c r="A17" s="9" t="s">
        <v>295</v>
      </c>
    </row>
    <row r="18" spans="1:1">
      <c r="A18" s="9" t="s">
        <v>296</v>
      </c>
    </row>
    <row r="19" spans="1:1">
      <c r="A19" s="9" t="s">
        <v>297</v>
      </c>
    </row>
    <row r="20" spans="1:1">
      <c r="A20" s="9" t="s">
        <v>298</v>
      </c>
    </row>
    <row r="21" spans="1:1">
      <c r="A21" s="9" t="s">
        <v>299</v>
      </c>
    </row>
    <row r="22" spans="1:1">
      <c r="A22" s="9" t="s">
        <v>300</v>
      </c>
    </row>
    <row r="23" spans="1:1">
      <c r="A23" s="9" t="s">
        <v>301</v>
      </c>
    </row>
    <row r="24" spans="1:1">
      <c r="A24" s="9" t="s">
        <v>302</v>
      </c>
    </row>
    <row r="25" spans="1:1">
      <c r="A25" s="9" t="s">
        <v>303</v>
      </c>
    </row>
    <row r="26" spans="1:1">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Wilson, Alex</cp:lastModifiedBy>
  <dcterms:created xsi:type="dcterms:W3CDTF">2024-04-17T13:21:12Z</dcterms:created>
  <dcterms:modified xsi:type="dcterms:W3CDTF">2024-11-15T18:47:08Z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