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" i="1"/>
  <c r="G10" i="1"/>
  <c r="G3" i="1"/>
  <c r="G4" i="1"/>
  <c r="G5" i="1"/>
  <c r="G6" i="1"/>
  <c r="G7" i="1"/>
  <c r="G11" i="1"/>
  <c r="G12" i="1"/>
  <c r="G13" i="1"/>
  <c r="G14" i="1"/>
  <c r="G15" i="1"/>
  <c r="G16" i="1"/>
  <c r="G17" i="1"/>
  <c r="G18" i="1"/>
  <c r="G8" i="1"/>
  <c r="G19" i="1"/>
  <c r="G20" i="1"/>
  <c r="G21" i="1"/>
  <c r="G9" i="1"/>
</calcChain>
</file>

<file path=xl/sharedStrings.xml><?xml version="1.0" encoding="utf-8"?>
<sst xmlns="http://schemas.openxmlformats.org/spreadsheetml/2006/main" count="108" uniqueCount="43">
  <si>
    <t>Лукомольская ГРЭС</t>
  </si>
  <si>
    <t>Минская ТЭЦ-4</t>
  </si>
  <si>
    <t>Березовская ГРЭС</t>
  </si>
  <si>
    <t>Гомельская ТЭЦ-2</t>
  </si>
  <si>
    <t>Минская ТЭЦ-3</t>
  </si>
  <si>
    <t>Могилевская ТЭЦ-2</t>
  </si>
  <si>
    <t>Бобруйская ТЭЦ-2</t>
  </si>
  <si>
    <t>Гродненская ТЭЦ-2</t>
  </si>
  <si>
    <t>Восточная районная котельная 2 г. Брест</t>
  </si>
  <si>
    <t>Южная районная котельная г. Брест</t>
  </si>
  <si>
    <t xml:space="preserve"> Западная мини-ТЭЦ г. Пинск</t>
  </si>
  <si>
    <t>Котельная  "Северная" г. Витебск</t>
  </si>
  <si>
    <t>Черниговская котельная г. Гомель</t>
  </si>
  <si>
    <t>Котельная Рогачевского РТС</t>
  </si>
  <si>
    <t>Лидская ТЭЦ Лидских тепловых сетей</t>
  </si>
  <si>
    <t>Северная мини-ТЭЦ Гродненских тепловых сетей</t>
  </si>
  <si>
    <t>Минская ТЭЦ-2</t>
  </si>
  <si>
    <t>Молодечненская мини-ТЭЦ</t>
  </si>
  <si>
    <t>Солигорская мини-ТЭЦ</t>
  </si>
  <si>
    <t>РКТ г. Костюковичи</t>
  </si>
  <si>
    <t>Мощность, Гкал/ч</t>
  </si>
  <si>
    <t>Мощность, МВт</t>
  </si>
  <si>
    <t>Тип источника</t>
  </si>
  <si>
    <t>Котельные ЖКХ</t>
  </si>
  <si>
    <t>Белэнерго</t>
  </si>
  <si>
    <t>Область</t>
  </si>
  <si>
    <t>да</t>
  </si>
  <si>
    <t>нет</t>
  </si>
  <si>
    <t>КЭС</t>
  </si>
  <si>
    <t>ТЭЦ</t>
  </si>
  <si>
    <t>Минская область</t>
  </si>
  <si>
    <t>Гомельская область</t>
  </si>
  <si>
    <t>Могилевская область</t>
  </si>
  <si>
    <t>Гродненская область</t>
  </si>
  <si>
    <t>РБ</t>
  </si>
  <si>
    <t>Витебская область</t>
  </si>
  <si>
    <t>Брестская область</t>
  </si>
  <si>
    <t>Название источника</t>
  </si>
  <si>
    <t>Сумма по полю Мощность, МВт</t>
  </si>
  <si>
    <t>Названия строк</t>
  </si>
  <si>
    <t>Общий итог</t>
  </si>
  <si>
    <t>котельная жкх</t>
  </si>
  <si>
    <t>котельная Белэнерго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</si>
</sst>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4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956.636169791665" createdVersion="6" refreshedVersion="6" minRefreshableVersion="3" recordCount="21">
  <cacheSource type="worksheet">
    <worksheetSource name="Таблица1"/>
  </cacheSource>
  <cacheFields count="6">
    <cacheField name="Название источника" numFmtId="0">
      <sharedItems/>
    </cacheField>
    <cacheField name="Тип источника" numFmtId="0">
      <sharedItems count="5">
        <s v="ТЭЦ"/>
        <s v="КЭС"/>
        <s v="котельная Белэнерго"/>
        <s v="котельная жкх"/>
        <s v="котельная" u="1"/>
      </sharedItems>
    </cacheField>
    <cacheField name="Белэнерго" numFmtId="0">
      <sharedItems count="2">
        <s v="да"/>
        <s v="нет"/>
      </sharedItems>
    </cacheField>
    <cacheField name="Область" numFmtId="0">
      <sharedItems count="7">
        <s v="Минская область"/>
        <s v="Гомельская область"/>
        <s v="Могилевская область"/>
        <s v="Гродненская область"/>
        <s v="Витебская область"/>
        <s v="Брестская область"/>
        <s v="РБ"/>
      </sharedItems>
    </cacheField>
    <cacheField name="Мощность, Гкал/ч" numFmtId="2">
      <sharedItems containsSemiMixedTypes="0" containsString="0" containsNumber="1" minValue="8.6" maxValue="171.97"/>
    </cacheField>
    <cacheField name="Мощность, МВт" numFmtId="2">
      <sharedItems containsSemiMixedTypes="0" containsString="0" containsNumber="1" minValue="10.001799999999999" maxValue="200.00111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s v="Минская ТЭЦ-4"/>
    <x v="0"/>
    <x v="0"/>
    <x v="0"/>
    <n v="137.6"/>
    <n v="160.02879999999999"/>
  </r>
  <r>
    <s v="Гомельская ТЭЦ-2"/>
    <x v="0"/>
    <x v="0"/>
    <x v="1"/>
    <n v="68.8"/>
    <n v="80.014399999999995"/>
  </r>
  <r>
    <s v="Минская ТЭЦ-3"/>
    <x v="0"/>
    <x v="0"/>
    <x v="0"/>
    <n v="86"/>
    <n v="100.018"/>
  </r>
  <r>
    <s v="Могилевская ТЭЦ-2"/>
    <x v="0"/>
    <x v="0"/>
    <x v="2"/>
    <n v="34.4"/>
    <n v="40.007199999999997"/>
  </r>
  <r>
    <s v="Бобруйская ТЭЦ-2"/>
    <x v="0"/>
    <x v="0"/>
    <x v="2"/>
    <n v="25.8"/>
    <n v="30.005400000000002"/>
  </r>
  <r>
    <s v="Гродненская ТЭЦ-2"/>
    <x v="0"/>
    <x v="0"/>
    <x v="3"/>
    <n v="51.6"/>
    <n v="60.010800000000003"/>
  </r>
  <r>
    <s v="Минская ТЭЦ-2"/>
    <x v="0"/>
    <x v="0"/>
    <x v="0"/>
    <n v="34.4"/>
    <n v="40.007199999999997"/>
  </r>
  <r>
    <s v="Лукомольская ГРЭС"/>
    <x v="1"/>
    <x v="0"/>
    <x v="4"/>
    <n v="68.8"/>
    <n v="80.014399999999995"/>
  </r>
  <r>
    <s v="Березовская ГРЭС"/>
    <x v="1"/>
    <x v="0"/>
    <x v="5"/>
    <n v="25.8"/>
    <n v="30.005400000000002"/>
  </r>
  <r>
    <s v="Восточная районная котельная 2 г. Брест"/>
    <x v="2"/>
    <x v="0"/>
    <x v="5"/>
    <n v="25.8"/>
    <n v="30.005400000000002"/>
  </r>
  <r>
    <s v="Южная районная котельная г. Брест"/>
    <x v="2"/>
    <x v="0"/>
    <x v="5"/>
    <n v="34.4"/>
    <n v="40.007199999999997"/>
  </r>
  <r>
    <s v=" Западная мини-ТЭЦ г. Пинск"/>
    <x v="2"/>
    <x v="0"/>
    <x v="5"/>
    <n v="34.4"/>
    <n v="40.007199999999997"/>
  </r>
  <r>
    <s v="Котельная  &quot;Северная&quot; г. Витебск"/>
    <x v="2"/>
    <x v="0"/>
    <x v="4"/>
    <n v="17.2"/>
    <n v="20.003599999999999"/>
  </r>
  <r>
    <s v="Черниговская котельная г. Гомель"/>
    <x v="2"/>
    <x v="0"/>
    <x v="1"/>
    <n v="13.8"/>
    <n v="16.049400000000002"/>
  </r>
  <r>
    <s v="Котельная Рогачевского РТС"/>
    <x v="2"/>
    <x v="0"/>
    <x v="1"/>
    <n v="34.4"/>
    <n v="40.007199999999997"/>
  </r>
  <r>
    <s v="Лидская ТЭЦ Лидских тепловых сетей"/>
    <x v="2"/>
    <x v="0"/>
    <x v="3"/>
    <n v="8.6"/>
    <n v="10.001799999999999"/>
  </r>
  <r>
    <s v="Северная мини-ТЭЦ Гродненских тепловых сетей"/>
    <x v="2"/>
    <x v="0"/>
    <x v="3"/>
    <n v="25.8"/>
    <n v="30.005400000000002"/>
  </r>
  <r>
    <s v="Молодечненская мини-ТЭЦ"/>
    <x v="2"/>
    <x v="0"/>
    <x v="0"/>
    <n v="34.4"/>
    <n v="40.007199999999997"/>
  </r>
  <r>
    <s v="Солигорская мини-ТЭЦ"/>
    <x v="2"/>
    <x v="0"/>
    <x v="0"/>
    <n v="17.2"/>
    <n v="20.003599999999999"/>
  </r>
  <r>
    <s v="РКТ г. Костюковичи"/>
    <x v="2"/>
    <x v="0"/>
    <x v="2"/>
    <n v="8.6"/>
    <n v="10.001799999999999"/>
  </r>
  <r>
    <s v="Котельные ЖКХ"/>
    <x v="3"/>
    <x v="1"/>
    <x v="6"/>
    <n v="171.97"/>
    <n v="200.00111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эк_2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4:J22" firstHeaderRow="1" firstDataRow="1" firstDataCol="1"/>
  <pivotFields count="6">
    <pivotField showAll="0"/>
    <pivotField showAll="0"/>
    <pivotField showAll="0"/>
    <pivotField axis="axisRow" showAll="0">
      <items count="8">
        <item x="5"/>
        <item x="4"/>
        <item x="1"/>
        <item x="3"/>
        <item x="0"/>
        <item x="2"/>
        <item x="6"/>
        <item t="default"/>
      </items>
    </pivotField>
    <pivotField numFmtId="2" showAll="0"/>
    <pivotField dataField="1" numFmtId="2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Мощность, МВт" fld="5" baseField="0" baseItem="0" numFmtId="2"/>
  </dataFields>
  <formats count="2">
    <format dxfId="22">
      <pivotArea grandRow="1" outline="0" collapsedLevelsAreSubtotals="1" fieldPosition="0"/>
    </format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эк_1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:J10" firstHeaderRow="1" firstDataRow="1" firstDataCol="1" rowPageCount="1" colPageCount="1"/>
  <pivotFields count="6">
    <pivotField showAll="0"/>
    <pivotField axis="axisRow" showAll="0">
      <items count="6">
        <item m="1" x="4"/>
        <item x="1"/>
        <item x="0"/>
        <item x="3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2" showAll="0"/>
    <pivotField dataField="1" numFmtId="2" showAll="0"/>
  </pivotFields>
  <rowFields count="1">
    <field x="1"/>
  </rowFields>
  <rowItems count="4">
    <i>
      <x v="1"/>
    </i>
    <i>
      <x v="2"/>
    </i>
    <i>
      <x v="4"/>
    </i>
    <i t="grand">
      <x/>
    </i>
  </rowItems>
  <colItems count="1">
    <i/>
  </colItems>
  <pageFields count="1">
    <pageField fld="2" hier="-1"/>
  </pageFields>
  <dataFields count="1">
    <dataField name="Сумма по полю Мощность, МВт" fld="5" baseField="0" baseItem="0" numFmtId="2"/>
  </dataFields>
  <formats count="2">
    <format dxfId="34">
      <pivotArea grandRow="1" outline="0" collapsedLevelsAreSubtotals="1" fieldPosition="0"/>
    </format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B1:G22" totalsRowShown="0" headerRowDxfId="39" headerRowBorderDxfId="44" tableBorderDxfId="45" totalsRowBorderDxfId="43">
  <autoFilter ref="B1:G22"/>
  <sortState ref="B2:G22">
    <sortCondition descending="1" ref="C1:C22"/>
  </sortState>
  <tableColumns count="6">
    <tableColumn id="1" name="Название источника" dataDxfId="42"/>
    <tableColumn id="2" name="Тип источника" dataDxfId="26"/>
    <tableColumn id="3" name="Белэнерго" dataDxfId="24"/>
    <tableColumn id="4" name="Область" dataDxfId="25"/>
    <tableColumn id="5" name="Мощность, Гкал/ч" dataDxfId="41"/>
    <tableColumn id="6" name="Мощность, МВт" dataDxfId="40">
      <calculatedColumnFormula>F2*1.163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workbookViewId="0">
      <selection activeCell="J26" sqref="J26"/>
    </sheetView>
  </sheetViews>
  <sheetFormatPr defaultRowHeight="15" x14ac:dyDescent="0.25"/>
  <cols>
    <col min="2" max="2" width="47.5703125" bestFit="1" customWidth="1"/>
    <col min="3" max="3" width="20.85546875" bestFit="1" customWidth="1"/>
    <col min="4" max="4" width="15.7109375" customWidth="1"/>
    <col min="5" max="5" width="20.7109375" bestFit="1" customWidth="1"/>
    <col min="6" max="6" width="19.7109375" customWidth="1"/>
    <col min="7" max="7" width="17.7109375" customWidth="1"/>
    <col min="9" max="9" width="20.85546875" customWidth="1"/>
    <col min="10" max="10" width="31.140625" customWidth="1"/>
    <col min="11" max="11" width="18.140625" bestFit="1" customWidth="1"/>
    <col min="12" max="12" width="19.5703125" bestFit="1" customWidth="1"/>
    <col min="13" max="13" width="20.5703125" bestFit="1" customWidth="1"/>
    <col min="14" max="14" width="16.7109375" bestFit="1" customWidth="1"/>
    <col min="15" max="15" width="20.85546875" bestFit="1" customWidth="1"/>
    <col min="16" max="16" width="6.5703125" customWidth="1"/>
    <col min="17" max="17" width="11.85546875" bestFit="1" customWidth="1"/>
  </cols>
  <sheetData>
    <row r="1" spans="2:10" x14ac:dyDescent="0.25">
      <c r="B1" s="2" t="s">
        <v>37</v>
      </c>
      <c r="C1" s="3" t="s">
        <v>22</v>
      </c>
      <c r="D1" s="3" t="s">
        <v>24</v>
      </c>
      <c r="E1" s="3" t="s">
        <v>25</v>
      </c>
      <c r="F1" s="3" t="s">
        <v>20</v>
      </c>
      <c r="G1" s="4" t="s">
        <v>21</v>
      </c>
    </row>
    <row r="2" spans="2:10" x14ac:dyDescent="0.25">
      <c r="B2" s="5" t="s">
        <v>1</v>
      </c>
      <c r="C2" s="6" t="s">
        <v>29</v>
      </c>
      <c r="D2" s="7" t="s">
        <v>26</v>
      </c>
      <c r="E2" s="7" t="s">
        <v>30</v>
      </c>
      <c r="F2" s="8">
        <v>137.6</v>
      </c>
      <c r="G2" s="9">
        <f>F2*1.163</f>
        <v>160.02879999999999</v>
      </c>
    </row>
    <row r="3" spans="2:10" x14ac:dyDescent="0.25">
      <c r="B3" s="5" t="s">
        <v>3</v>
      </c>
      <c r="C3" s="6" t="s">
        <v>29</v>
      </c>
      <c r="D3" s="7" t="s">
        <v>26</v>
      </c>
      <c r="E3" s="7" t="s">
        <v>31</v>
      </c>
      <c r="F3" s="8">
        <v>68.8</v>
      </c>
      <c r="G3" s="9">
        <f>F3*1.163</f>
        <v>80.014399999999995</v>
      </c>
    </row>
    <row r="4" spans="2:10" x14ac:dyDescent="0.25">
      <c r="B4" s="5" t="s">
        <v>4</v>
      </c>
      <c r="C4" s="6" t="s">
        <v>29</v>
      </c>
      <c r="D4" s="7" t="s">
        <v>26</v>
      </c>
      <c r="E4" s="7" t="s">
        <v>30</v>
      </c>
      <c r="F4" s="8">
        <v>86</v>
      </c>
      <c r="G4" s="9">
        <f>F4*1.163</f>
        <v>100.018</v>
      </c>
      <c r="I4" s="15" t="s">
        <v>24</v>
      </c>
      <c r="J4" t="s">
        <v>26</v>
      </c>
    </row>
    <row r="5" spans="2:10" x14ac:dyDescent="0.25">
      <c r="B5" s="5" t="s">
        <v>5</v>
      </c>
      <c r="C5" s="6" t="s">
        <v>29</v>
      </c>
      <c r="D5" s="7" t="s">
        <v>26</v>
      </c>
      <c r="E5" s="7" t="s">
        <v>32</v>
      </c>
      <c r="F5" s="8">
        <v>34.4</v>
      </c>
      <c r="G5" s="9">
        <f>F5*1.163</f>
        <v>40.007199999999997</v>
      </c>
    </row>
    <row r="6" spans="2:10" x14ac:dyDescent="0.25">
      <c r="B6" s="5" t="s">
        <v>6</v>
      </c>
      <c r="C6" s="6" t="s">
        <v>29</v>
      </c>
      <c r="D6" s="7" t="s">
        <v>26</v>
      </c>
      <c r="E6" s="7" t="s">
        <v>32</v>
      </c>
      <c r="F6" s="8">
        <v>25.8</v>
      </c>
      <c r="G6" s="9">
        <f>F6*1.163</f>
        <v>30.005400000000002</v>
      </c>
      <c r="I6" s="15" t="s">
        <v>39</v>
      </c>
      <c r="J6" t="s">
        <v>38</v>
      </c>
    </row>
    <row r="7" spans="2:10" x14ac:dyDescent="0.25">
      <c r="B7" s="5" t="s">
        <v>7</v>
      </c>
      <c r="C7" s="6" t="s">
        <v>29</v>
      </c>
      <c r="D7" s="7" t="s">
        <v>26</v>
      </c>
      <c r="E7" s="7" t="s">
        <v>33</v>
      </c>
      <c r="F7" s="8">
        <v>51.6</v>
      </c>
      <c r="G7" s="9">
        <f>F7*1.163</f>
        <v>60.010800000000003</v>
      </c>
      <c r="I7" s="16" t="s">
        <v>28</v>
      </c>
      <c r="J7" s="1">
        <v>110.0198</v>
      </c>
    </row>
    <row r="8" spans="2:10" x14ac:dyDescent="0.25">
      <c r="B8" s="5" t="s">
        <v>16</v>
      </c>
      <c r="C8" s="6" t="s">
        <v>29</v>
      </c>
      <c r="D8" s="7" t="s">
        <v>26</v>
      </c>
      <c r="E8" s="7" t="s">
        <v>30</v>
      </c>
      <c r="F8" s="8">
        <v>34.4</v>
      </c>
      <c r="G8" s="9">
        <f>F8*1.163</f>
        <v>40.007199999999997</v>
      </c>
      <c r="I8" s="16" t="s">
        <v>29</v>
      </c>
      <c r="J8" s="1">
        <v>510.09180000000003</v>
      </c>
    </row>
    <row r="9" spans="2:10" x14ac:dyDescent="0.25">
      <c r="B9" s="5" t="s">
        <v>0</v>
      </c>
      <c r="C9" s="6" t="s">
        <v>28</v>
      </c>
      <c r="D9" s="7" t="s">
        <v>26</v>
      </c>
      <c r="E9" s="7" t="s">
        <v>35</v>
      </c>
      <c r="F9" s="8">
        <v>68.8</v>
      </c>
      <c r="G9" s="9">
        <f>F9*1.163</f>
        <v>80.014399999999995</v>
      </c>
      <c r="I9" s="16" t="s">
        <v>42</v>
      </c>
      <c r="J9" s="1">
        <v>296.09980000000002</v>
      </c>
    </row>
    <row r="10" spans="2:10" x14ac:dyDescent="0.25">
      <c r="B10" s="5" t="s">
        <v>2</v>
      </c>
      <c r="C10" s="6" t="s">
        <v>28</v>
      </c>
      <c r="D10" s="7" t="s">
        <v>26</v>
      </c>
      <c r="E10" s="7" t="s">
        <v>36</v>
      </c>
      <c r="F10" s="8">
        <v>25.8</v>
      </c>
      <c r="G10" s="9">
        <f>F10*1.163</f>
        <v>30.005400000000002</v>
      </c>
      <c r="I10" s="16" t="s">
        <v>40</v>
      </c>
      <c r="J10" s="1">
        <v>916.21140000000014</v>
      </c>
    </row>
    <row r="11" spans="2:10" x14ac:dyDescent="0.25">
      <c r="B11" s="5" t="s">
        <v>8</v>
      </c>
      <c r="C11" s="6" t="s">
        <v>42</v>
      </c>
      <c r="D11" s="7" t="s">
        <v>26</v>
      </c>
      <c r="E11" s="7" t="s">
        <v>36</v>
      </c>
      <c r="F11" s="8">
        <v>25.8</v>
      </c>
      <c r="G11" s="9">
        <f>F11*1.163</f>
        <v>30.005400000000002</v>
      </c>
    </row>
    <row r="12" spans="2:10" x14ac:dyDescent="0.25">
      <c r="B12" s="5" t="s">
        <v>9</v>
      </c>
      <c r="C12" s="6" t="s">
        <v>42</v>
      </c>
      <c r="D12" s="7" t="s">
        <v>26</v>
      </c>
      <c r="E12" s="7" t="s">
        <v>36</v>
      </c>
      <c r="F12" s="8">
        <v>34.4</v>
      </c>
      <c r="G12" s="9">
        <f>F12*1.163</f>
        <v>40.007199999999997</v>
      </c>
    </row>
    <row r="13" spans="2:10" x14ac:dyDescent="0.25">
      <c r="B13" s="5" t="s">
        <v>10</v>
      </c>
      <c r="C13" s="6" t="s">
        <v>42</v>
      </c>
      <c r="D13" s="7" t="s">
        <v>26</v>
      </c>
      <c r="E13" s="7" t="s">
        <v>36</v>
      </c>
      <c r="F13" s="8">
        <v>34.4</v>
      </c>
      <c r="G13" s="9">
        <f>F13*1.163</f>
        <v>40.007199999999997</v>
      </c>
    </row>
    <row r="14" spans="2:10" x14ac:dyDescent="0.25">
      <c r="B14" s="5" t="s">
        <v>11</v>
      </c>
      <c r="C14" s="6" t="s">
        <v>42</v>
      </c>
      <c r="D14" s="7" t="s">
        <v>26</v>
      </c>
      <c r="E14" s="7" t="s">
        <v>35</v>
      </c>
      <c r="F14" s="8">
        <v>17.2</v>
      </c>
      <c r="G14" s="9">
        <f>F14*1.163</f>
        <v>20.003599999999999</v>
      </c>
      <c r="I14" s="15" t="s">
        <v>39</v>
      </c>
      <c r="J14" t="s">
        <v>38</v>
      </c>
    </row>
    <row r="15" spans="2:10" x14ac:dyDescent="0.25">
      <c r="B15" s="5" t="s">
        <v>12</v>
      </c>
      <c r="C15" s="6" t="s">
        <v>42</v>
      </c>
      <c r="D15" s="7" t="s">
        <v>26</v>
      </c>
      <c r="E15" s="7" t="s">
        <v>31</v>
      </c>
      <c r="F15" s="8">
        <v>13.8</v>
      </c>
      <c r="G15" s="9">
        <f>F15*1.163</f>
        <v>16.049400000000002</v>
      </c>
      <c r="I15" s="16" t="s">
        <v>36</v>
      </c>
      <c r="J15" s="1">
        <v>140.02519999999998</v>
      </c>
    </row>
    <row r="16" spans="2:10" x14ac:dyDescent="0.25">
      <c r="B16" s="5" t="s">
        <v>13</v>
      </c>
      <c r="C16" s="6" t="s">
        <v>42</v>
      </c>
      <c r="D16" s="7" t="s">
        <v>26</v>
      </c>
      <c r="E16" s="7" t="s">
        <v>31</v>
      </c>
      <c r="F16" s="8">
        <v>34.4</v>
      </c>
      <c r="G16" s="9">
        <f>F16*1.163</f>
        <v>40.007199999999997</v>
      </c>
      <c r="I16" s="16" t="s">
        <v>35</v>
      </c>
      <c r="J16" s="1">
        <v>100.018</v>
      </c>
    </row>
    <row r="17" spans="2:10" x14ac:dyDescent="0.25">
      <c r="B17" s="5" t="s">
        <v>14</v>
      </c>
      <c r="C17" s="6" t="s">
        <v>42</v>
      </c>
      <c r="D17" s="7" t="s">
        <v>26</v>
      </c>
      <c r="E17" s="7" t="s">
        <v>33</v>
      </c>
      <c r="F17" s="8">
        <v>8.6</v>
      </c>
      <c r="G17" s="9">
        <f>F17*1.163</f>
        <v>10.001799999999999</v>
      </c>
      <c r="I17" s="16" t="s">
        <v>31</v>
      </c>
      <c r="J17" s="1">
        <v>136.071</v>
      </c>
    </row>
    <row r="18" spans="2:10" x14ac:dyDescent="0.25">
      <c r="B18" s="5" t="s">
        <v>15</v>
      </c>
      <c r="C18" s="6" t="s">
        <v>42</v>
      </c>
      <c r="D18" s="7" t="s">
        <v>26</v>
      </c>
      <c r="E18" s="7" t="s">
        <v>33</v>
      </c>
      <c r="F18" s="8">
        <v>25.8</v>
      </c>
      <c r="G18" s="9">
        <f>F18*1.163</f>
        <v>30.005400000000002</v>
      </c>
      <c r="I18" s="16" t="s">
        <v>33</v>
      </c>
      <c r="J18" s="1">
        <v>100.018</v>
      </c>
    </row>
    <row r="19" spans="2:10" x14ac:dyDescent="0.25">
      <c r="B19" s="5" t="s">
        <v>17</v>
      </c>
      <c r="C19" s="6" t="s">
        <v>42</v>
      </c>
      <c r="D19" s="7" t="s">
        <v>26</v>
      </c>
      <c r="E19" s="7" t="s">
        <v>30</v>
      </c>
      <c r="F19" s="8">
        <v>34.4</v>
      </c>
      <c r="G19" s="9">
        <f>F19*1.163</f>
        <v>40.007199999999997</v>
      </c>
      <c r="I19" s="16" t="s">
        <v>30</v>
      </c>
      <c r="J19" s="1">
        <v>360.06479999999999</v>
      </c>
    </row>
    <row r="20" spans="2:10" x14ac:dyDescent="0.25">
      <c r="B20" s="5" t="s">
        <v>18</v>
      </c>
      <c r="C20" s="6" t="s">
        <v>42</v>
      </c>
      <c r="D20" s="7" t="s">
        <v>26</v>
      </c>
      <c r="E20" s="7" t="s">
        <v>30</v>
      </c>
      <c r="F20" s="8">
        <v>17.2</v>
      </c>
      <c r="G20" s="9">
        <f>F20*1.163</f>
        <v>20.003599999999999</v>
      </c>
      <c r="I20" s="16" t="s">
        <v>32</v>
      </c>
      <c r="J20" s="1">
        <v>80.014399999999995</v>
      </c>
    </row>
    <row r="21" spans="2:10" x14ac:dyDescent="0.25">
      <c r="B21" s="5" t="s">
        <v>19</v>
      </c>
      <c r="C21" s="6" t="s">
        <v>42</v>
      </c>
      <c r="D21" s="7" t="s">
        <v>26</v>
      </c>
      <c r="E21" s="7" t="s">
        <v>32</v>
      </c>
      <c r="F21" s="8">
        <v>8.6</v>
      </c>
      <c r="G21" s="9">
        <f>F21*1.163</f>
        <v>10.001799999999999</v>
      </c>
      <c r="I21" s="16" t="s">
        <v>34</v>
      </c>
      <c r="J21" s="1">
        <v>200.00111000000001</v>
      </c>
    </row>
    <row r="22" spans="2:10" x14ac:dyDescent="0.25">
      <c r="B22" s="10" t="s">
        <v>23</v>
      </c>
      <c r="C22" s="11" t="s">
        <v>41</v>
      </c>
      <c r="D22" s="12" t="s">
        <v>27</v>
      </c>
      <c r="E22" s="12" t="s">
        <v>34</v>
      </c>
      <c r="F22" s="13">
        <v>171.97</v>
      </c>
      <c r="G22" s="14">
        <f>F22*1.163</f>
        <v>200.00111000000001</v>
      </c>
      <c r="I22" s="16" t="s">
        <v>40</v>
      </c>
      <c r="J22" s="1">
        <v>1116.2125100000001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2023-01-30T14:25:32Z</dcterms:modified>
</cp:coreProperties>
</file>