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пт-60-расчет" sheetId="3" r:id="rId1"/>
    <sheet name="пт-60-диаграммы" sheetId="2" r:id="rId2"/>
    <sheet name="пт-60-функция" sheetId="4" r:id="rId3"/>
    <sheet name="пт-135-функция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H7" i="3"/>
  <c r="R6" i="3"/>
  <c r="N7" i="3"/>
  <c r="G7" i="3"/>
  <c r="R3" i="3" l="1"/>
  <c r="M7" i="3"/>
  <c r="F7" i="3"/>
  <c r="R4" i="3"/>
</calcChain>
</file>

<file path=xl/sharedStrings.xml><?xml version="1.0" encoding="utf-8"?>
<sst xmlns="http://schemas.openxmlformats.org/spreadsheetml/2006/main" count="28" uniqueCount="13">
  <si>
    <t>Гкал/ч</t>
  </si>
  <si>
    <t>т/ч</t>
  </si>
  <si>
    <t>МВт</t>
  </si>
  <si>
    <t>T</t>
  </si>
  <si>
    <t>П</t>
  </si>
  <si>
    <t>Газовая часть-2-мощность</t>
  </si>
  <si>
    <t>Газовая часть-1-мощность</t>
  </si>
  <si>
    <t>кгс/м2</t>
  </si>
  <si>
    <t>Мпа</t>
  </si>
  <si>
    <t>альфа</t>
  </si>
  <si>
    <t>эл. мощность П при макс Т расходе</t>
  </si>
  <si>
    <t>эл. мощность дабавки для П режиме</t>
  </si>
  <si>
    <t>китт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</si>
</sst>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314325</xdr:colOff>
      <xdr:row>2</xdr:row>
      <xdr:rowOff>66675</xdr:rowOff>
    </xdr:from>
    <xdr:to>
      <xdr:col>29</xdr:col>
      <xdr:colOff>400050</xdr:colOff>
      <xdr:row>23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0F5812-DA58-40D5-A44D-B47B4FBC4C54}"/>
            </a:ext>
          </a:extLst>
        </xdr:cNvPr>
        <xdr:cNvSpPr txBox="1"/>
      </xdr:nvSpPr>
      <xdr:spPr>
        <a:xfrm>
          <a:off x="11287125" y="447675"/>
          <a:ext cx="4352925" cy="405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  <a:p>
          <a:r>
            <a:rPr lang="ru-RU" sz="1100"/>
            <a:t>0.</a:t>
          </a:r>
          <a:r>
            <a:rPr lang="ru-RU" sz="1100" baseline="0"/>
            <a:t> Построить завимость расхода от электтрической мощности в т и п режимах</a:t>
          </a:r>
          <a:endParaRPr lang="ru-RU" sz="1100"/>
        </a:p>
        <a:p>
          <a:endParaRPr lang="ru-RU" sz="1100"/>
        </a:p>
        <a:p>
          <a:r>
            <a:rPr lang="en-US" sz="1100"/>
            <a:t>1.</a:t>
          </a:r>
          <a:r>
            <a:rPr lang="en-US" sz="1100" baseline="0"/>
            <a:t> </a:t>
          </a:r>
          <a:r>
            <a:rPr lang="ru-RU" sz="1100" baseline="0"/>
            <a:t>Газовая часть-общая (определать мощность газового блока равную максимальному значение в т режиме )</a:t>
          </a:r>
        </a:p>
        <a:p>
          <a:r>
            <a:rPr lang="ru-RU" sz="1100" baseline="0"/>
            <a:t>2. </a:t>
          </a:r>
          <a:endParaRPr lang="ru-BY" sz="1100"/>
        </a:p>
      </xdr:txBody>
    </xdr:sp>
    <xdr:clientData/>
  </xdr:twoCellAnchor>
  <xdr:twoCellAnchor editAs="oneCell">
    <xdr:from>
      <xdr:col>3</xdr:col>
      <xdr:colOff>371475</xdr:colOff>
      <xdr:row>11</xdr:row>
      <xdr:rowOff>161925</xdr:rowOff>
    </xdr:from>
    <xdr:to>
      <xdr:col>15</xdr:col>
      <xdr:colOff>416210</xdr:colOff>
      <xdr:row>29</xdr:row>
      <xdr:rowOff>19049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257425"/>
          <a:ext cx="7359935" cy="3286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597330</xdr:colOff>
      <xdr:row>0</xdr:row>
      <xdr:rowOff>0</xdr:rowOff>
    </xdr:from>
    <xdr:to>
      <xdr:col>17</xdr:col>
      <xdr:colOff>80720</xdr:colOff>
      <xdr:row>18</xdr:row>
      <xdr:rowOff>147289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1652" y="0"/>
          <a:ext cx="5618136" cy="36344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32287</xdr:colOff>
      <xdr:row>18</xdr:row>
      <xdr:rowOff>127605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40084" cy="3614724"/>
        </a:xfrm>
        <a:prstGeom prst="rect">
          <a:avLst/>
        </a:prstGeom>
      </xdr:spPr>
    </xdr:pic>
    <xdr:clientData/>
  </xdr:twoCellAnchor>
  <xdr:twoCellAnchor editAs="oneCell">
    <xdr:from>
      <xdr:col>0</xdr:col>
      <xdr:colOff>116633</xdr:colOff>
      <xdr:row>32</xdr:row>
      <xdr:rowOff>9721</xdr:rowOff>
    </xdr:from>
    <xdr:to>
      <xdr:col>10</xdr:col>
      <xdr:colOff>117228</xdr:colOff>
      <xdr:row>37</xdr:row>
      <xdr:rowOff>9211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D65B26-A30C-4B9A-B155-6F29E1A7B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33" y="6230129"/>
          <a:ext cx="6123809" cy="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2</xdr:row>
      <xdr:rowOff>30293</xdr:rowOff>
    </xdr:from>
    <xdr:to>
      <xdr:col>17</xdr:col>
      <xdr:colOff>176884</xdr:colOff>
      <xdr:row>5</xdr:row>
      <xdr:rowOff>171450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3BD29B-7FCB-4550-A44B-74288D32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941" b="29936"/>
        <a:stretch/>
      </xdr:blipFill>
      <xdr:spPr>
        <a:xfrm>
          <a:off x="1657350" y="411293"/>
          <a:ext cx="8882734" cy="712657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142875</xdr:rowOff>
    </xdr:from>
    <xdr:to>
      <xdr:col>17</xdr:col>
      <xdr:colOff>570321</xdr:colOff>
      <xdr:row>20</xdr:row>
      <xdr:rowOff>190161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" y="1285875"/>
          <a:ext cx="9428571" cy="2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0</xdr:rowOff>
    </xdr:from>
    <xdr:to>
      <xdr:col>13</xdr:col>
      <xdr:colOff>103808</xdr:colOff>
      <xdr:row>13</xdr:row>
      <xdr:rowOff>123524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90500"/>
          <a:ext cx="7733333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"/>
  <sheetViews>
    <sheetView workbookViewId="0">
      <selection activeCell="E28" sqref="E28:E29"/>
    </sheetView>
  </sheetViews>
  <sheetFormatPr defaultRowHeight="15" x14ac:dyDescent="0.25"/>
  <cols>
    <col min="17" max="17" width="35.28515625" bestFit="1" customWidth="1"/>
  </cols>
  <sheetData>
    <row r="1" spans="1:18" x14ac:dyDescent="0.25">
      <c r="A1" s="1">
        <v>0.627</v>
      </c>
      <c r="B1" s="1"/>
      <c r="C1" s="12" t="s">
        <v>3</v>
      </c>
      <c r="D1" s="13"/>
      <c r="E1" s="13"/>
      <c r="F1" s="13"/>
      <c r="G1" s="13"/>
      <c r="H1" s="4"/>
      <c r="I1" s="1"/>
      <c r="J1" s="9" t="s">
        <v>4</v>
      </c>
      <c r="K1" s="10"/>
      <c r="L1" s="10"/>
      <c r="M1" s="10"/>
      <c r="N1" s="11"/>
      <c r="O1" s="8"/>
    </row>
    <row r="2" spans="1:18" x14ac:dyDescent="0.25">
      <c r="A2" s="1">
        <v>1.163</v>
      </c>
      <c r="B2" s="1"/>
      <c r="C2" s="3" t="s">
        <v>2</v>
      </c>
      <c r="D2" s="3" t="s">
        <v>1</v>
      </c>
      <c r="E2" s="3" t="s">
        <v>0</v>
      </c>
      <c r="F2" s="6" t="s">
        <v>7</v>
      </c>
      <c r="G2" s="3" t="s">
        <v>9</v>
      </c>
      <c r="H2" s="3"/>
      <c r="I2" s="1"/>
      <c r="J2" s="3" t="s">
        <v>2</v>
      </c>
      <c r="K2" s="3" t="s">
        <v>1</v>
      </c>
      <c r="L2" s="3" t="s">
        <v>0</v>
      </c>
      <c r="M2" s="3" t="s">
        <v>7</v>
      </c>
      <c r="N2" s="3" t="s">
        <v>9</v>
      </c>
      <c r="O2" s="3"/>
    </row>
    <row r="3" spans="1:18" x14ac:dyDescent="0.25">
      <c r="A3" s="1">
        <v>9.8000000000000004E-2</v>
      </c>
      <c r="B3" s="1"/>
      <c r="C3" s="3">
        <v>60</v>
      </c>
      <c r="D3" s="3">
        <v>220</v>
      </c>
      <c r="E3" s="3">
        <v>131</v>
      </c>
      <c r="F3" s="3">
        <v>1.2</v>
      </c>
      <c r="G3" s="3"/>
      <c r="H3" s="3"/>
      <c r="I3" s="1"/>
      <c r="J3" s="3">
        <v>60</v>
      </c>
      <c r="K3" s="3">
        <v>350</v>
      </c>
      <c r="L3" s="3">
        <v>206</v>
      </c>
      <c r="M3" s="5">
        <v>13</v>
      </c>
      <c r="N3" s="2"/>
      <c r="O3" s="2"/>
      <c r="Q3" t="s">
        <v>6</v>
      </c>
      <c r="R3">
        <f>D7</f>
        <v>198.36</v>
      </c>
    </row>
    <row r="4" spans="1:18" x14ac:dyDescent="0.25">
      <c r="A4" s="1"/>
      <c r="B4" s="1"/>
      <c r="C4" s="3"/>
      <c r="D4" s="3"/>
      <c r="E4" s="3"/>
      <c r="F4" s="3"/>
      <c r="G4" s="3"/>
      <c r="H4" s="3"/>
      <c r="I4" s="1"/>
      <c r="J4" s="3"/>
      <c r="K4" s="3"/>
      <c r="L4" s="3"/>
      <c r="M4" s="2"/>
      <c r="N4" s="2"/>
      <c r="O4" s="2"/>
      <c r="Q4" t="s">
        <v>5</v>
      </c>
      <c r="R4">
        <f>K7-D7</f>
        <v>107.01999999999998</v>
      </c>
    </row>
    <row r="5" spans="1:18" x14ac:dyDescent="0.25">
      <c r="A5" s="1"/>
      <c r="B5" s="1"/>
      <c r="C5" s="3"/>
      <c r="D5" s="3"/>
      <c r="E5" s="3"/>
      <c r="F5" s="3"/>
      <c r="G5" s="3"/>
      <c r="H5" s="3"/>
      <c r="I5" s="1"/>
      <c r="J5" s="3"/>
      <c r="K5" s="3"/>
      <c r="L5" s="3"/>
      <c r="M5" s="2"/>
      <c r="N5" s="2"/>
      <c r="O5" s="2"/>
      <c r="Q5" t="s">
        <v>10</v>
      </c>
      <c r="R5">
        <v>41.98</v>
      </c>
    </row>
    <row r="6" spans="1:18" x14ac:dyDescent="0.25">
      <c r="A6" s="1"/>
      <c r="B6" s="1"/>
      <c r="C6" s="3" t="s">
        <v>2</v>
      </c>
      <c r="D6" s="3" t="s">
        <v>2</v>
      </c>
      <c r="E6" s="3" t="s">
        <v>2</v>
      </c>
      <c r="F6" s="3" t="s">
        <v>8</v>
      </c>
      <c r="G6" s="3" t="s">
        <v>9</v>
      </c>
      <c r="H6" s="3" t="s">
        <v>12</v>
      </c>
      <c r="I6" s="1"/>
      <c r="J6" s="3" t="s">
        <v>2</v>
      </c>
      <c r="K6" s="3" t="s">
        <v>2</v>
      </c>
      <c r="L6" s="3" t="s">
        <v>2</v>
      </c>
      <c r="M6" s="3" t="s">
        <v>8</v>
      </c>
      <c r="N6" s="3" t="s">
        <v>9</v>
      </c>
      <c r="O6" s="3" t="s">
        <v>12</v>
      </c>
      <c r="Q6" t="s">
        <v>11</v>
      </c>
      <c r="R6">
        <f>J7-R5</f>
        <v>18.020000000000003</v>
      </c>
    </row>
    <row r="7" spans="1:18" x14ac:dyDescent="0.25">
      <c r="A7" s="1"/>
      <c r="B7" s="1"/>
      <c r="C7" s="3">
        <v>60</v>
      </c>
      <c r="D7" s="3">
        <v>198.36</v>
      </c>
      <c r="E7" s="3">
        <v>121</v>
      </c>
      <c r="F7" s="3">
        <f>F3*$A$3</f>
        <v>0.1176</v>
      </c>
      <c r="G7" s="7">
        <f>E7/C7</f>
        <v>2.0166666666666666</v>
      </c>
      <c r="H7" s="7">
        <f>(C7+E7)/D7</f>
        <v>0.91248235531357125</v>
      </c>
      <c r="I7" s="1"/>
      <c r="J7" s="3">
        <v>60</v>
      </c>
      <c r="K7" s="3">
        <v>305.38</v>
      </c>
      <c r="L7" s="3">
        <v>228</v>
      </c>
      <c r="M7" s="3">
        <f>M3*$A$3</f>
        <v>1.274</v>
      </c>
      <c r="N7" s="3">
        <f>L7/J7</f>
        <v>3.8</v>
      </c>
      <c r="O7" s="7">
        <f>(J7+L7)/K7</f>
        <v>0.94308730106752248</v>
      </c>
    </row>
  </sheetData>
  <mergeCells count="2">
    <mergeCell ref="J1:N1"/>
    <mergeCell ref="C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abSelected="1" zoomScale="118" zoomScaleNormal="118" workbookViewId="0">
      <selection activeCell="E28" sqref="E28:E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opLeftCell="B1" workbookViewId="0">
      <selection activeCell="E28" sqref="E28:E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H22" sqref="H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пт-60-расчет</vt:lpstr>
      <vt:lpstr>пт-60-диаграммы</vt:lpstr>
      <vt:lpstr>пт-60-функция</vt:lpstr>
      <vt:lpstr>пт-135-функция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2023-01-09T13:08:31Z</dcterms:modified>
</cp:coreProperties>
</file>