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InkAnnotation="0" defaultThemeVersion="124226"/>
  <bookViews>
    <workbookView xWindow="10110" yWindow="2550" windowWidth="5760" windowHeight="4935"/>
  </bookViews>
  <sheets>
    <sheet name="装备" sheetId="1" r:id="rId1"/>
    <sheet name="readme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装备!$A$1:$BE$515</definedName>
    <definedName name="手套物理攻击比重">[2]设置表!$W$74</definedName>
    <definedName name="武器技能强度比重">[1]职业设计!$I$47</definedName>
    <definedName name="武器物理攻击比重">[1]职业设计!$H$47</definedName>
    <definedName name="勋章技能防御比重">[1]职业设计!$K$51</definedName>
    <definedName name="衣服物理防御比重">[1]职业设计!$J$49</definedName>
    <definedName name="装备初始系数">装备!$B1</definedName>
    <definedName name="装备强化系数">[1]设置表!$R$10</definedName>
  </definedNames>
  <calcPr calcId="125725"/>
</workbook>
</file>

<file path=xl/calcChain.xml><?xml version="1.0" encoding="utf-8"?>
<calcChain xmlns="http://schemas.openxmlformats.org/spreadsheetml/2006/main">
  <c r="N342" i="1"/>
  <c r="AX34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282"/>
  <c r="Z147"/>
  <c r="Z146"/>
  <c r="Z145"/>
  <c r="Z144"/>
  <c r="Z143"/>
  <c r="Z142"/>
  <c r="Z141"/>
  <c r="Z140"/>
  <c r="Z139"/>
  <c r="Z138"/>
  <c r="X109"/>
  <c r="X110"/>
  <c r="X111"/>
  <c r="X112"/>
  <c r="X113"/>
  <c r="X114"/>
  <c r="X115"/>
  <c r="X116"/>
  <c r="X117"/>
  <c r="X108"/>
  <c r="N338"/>
  <c r="AX338"/>
  <c r="N339"/>
  <c r="AX339"/>
  <c r="N340"/>
  <c r="AX340"/>
  <c r="N341"/>
  <c r="AX341"/>
  <c r="AX241"/>
  <c r="AX240"/>
  <c r="AX281"/>
  <c r="AX280"/>
  <c r="AX279"/>
  <c r="AX278"/>
  <c r="AX277"/>
  <c r="AX276"/>
  <c r="AX275"/>
  <c r="AX274"/>
  <c r="AX273"/>
  <c r="AX272"/>
  <c r="AX271"/>
  <c r="AX270"/>
  <c r="AX269"/>
  <c r="AX268"/>
  <c r="AX267"/>
  <c r="AX266"/>
  <c r="AX265"/>
  <c r="AX264"/>
  <c r="AX263"/>
  <c r="AX262"/>
  <c r="AX261"/>
  <c r="AX260"/>
  <c r="AX259"/>
  <c r="AX258"/>
  <c r="AX257"/>
  <c r="AX256"/>
  <c r="AX255"/>
  <c r="AX254"/>
  <c r="AX253"/>
  <c r="AX252"/>
  <c r="AX251"/>
  <c r="AX250"/>
  <c r="AX249"/>
  <c r="AX248"/>
  <c r="AX247"/>
  <c r="AX246"/>
  <c r="AX245"/>
  <c r="AX244"/>
  <c r="AX243"/>
  <c r="AX242"/>
  <c r="AX527"/>
  <c r="AX526"/>
  <c r="AX525"/>
  <c r="AX524"/>
  <c r="AX523"/>
  <c r="AX522"/>
  <c r="AX521"/>
  <c r="AX520"/>
  <c r="AX519"/>
  <c r="AX518"/>
  <c r="AX517"/>
  <c r="AX516"/>
  <c r="AX337"/>
  <c r="N337"/>
  <c r="AX336"/>
  <c r="N336"/>
  <c r="AX335"/>
  <c r="N335"/>
  <c r="AX334"/>
  <c r="N334"/>
  <c r="AX333"/>
  <c r="N333"/>
  <c r="AX332"/>
  <c r="N332"/>
  <c r="AX331"/>
  <c r="N331"/>
  <c r="AX330"/>
  <c r="N330"/>
  <c r="AX329"/>
  <c r="N329"/>
  <c r="AX328"/>
  <c r="N328"/>
  <c r="AX327"/>
  <c r="N327"/>
  <c r="AX326"/>
  <c r="N326"/>
  <c r="AX325"/>
  <c r="N325"/>
  <c r="AX324"/>
  <c r="N324"/>
  <c r="AX323"/>
  <c r="N323"/>
  <c r="AX322"/>
  <c r="N322"/>
  <c r="AX321"/>
  <c r="N321"/>
  <c r="AX320"/>
  <c r="N320"/>
  <c r="AX319"/>
  <c r="N319"/>
  <c r="AX318"/>
  <c r="N318"/>
  <c r="AX317"/>
  <c r="N317"/>
  <c r="AX316"/>
  <c r="N316"/>
  <c r="AX315"/>
  <c r="N315"/>
  <c r="AX314"/>
  <c r="N314"/>
  <c r="AX313"/>
  <c r="N313"/>
  <c r="AX312"/>
  <c r="N312"/>
  <c r="AX311"/>
  <c r="N311"/>
  <c r="AX344"/>
  <c r="AX345"/>
  <c r="AX346"/>
  <c r="AX343"/>
  <c r="N344"/>
  <c r="N345"/>
  <c r="N346"/>
  <c r="N343"/>
  <c r="AX303"/>
  <c r="AX304"/>
  <c r="AX305"/>
  <c r="AX306"/>
  <c r="AX307"/>
  <c r="AX308"/>
  <c r="AX309"/>
  <c r="AX310"/>
  <c r="AX347"/>
  <c r="AX302"/>
  <c r="N310"/>
  <c r="N309"/>
  <c r="N308"/>
  <c r="N307"/>
  <c r="N306"/>
  <c r="N305"/>
  <c r="N304"/>
  <c r="N303"/>
  <c r="N302"/>
  <c r="AX386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3"/>
  <c r="AX237"/>
  <c r="AX236"/>
  <c r="AX235"/>
  <c r="AX234"/>
  <c r="AX233"/>
  <c r="AX232"/>
  <c r="AX231"/>
  <c r="AX230"/>
  <c r="AX229"/>
  <c r="AX228"/>
  <c r="AX227"/>
  <c r="AX226"/>
  <c r="AX225"/>
  <c r="AX224"/>
  <c r="AX223"/>
  <c r="AX222"/>
  <c r="AX221"/>
  <c r="AX220"/>
  <c r="AX219"/>
  <c r="AX218"/>
  <c r="AX217"/>
  <c r="AX216"/>
  <c r="AX215"/>
  <c r="AX214"/>
  <c r="AX213"/>
  <c r="AX212"/>
  <c r="AX211"/>
  <c r="AX210"/>
  <c r="AX209"/>
  <c r="AX208"/>
  <c r="AX207"/>
  <c r="AX206"/>
  <c r="AX205"/>
  <c r="AX204"/>
  <c r="AX203"/>
  <c r="AX202"/>
  <c r="AX201"/>
  <c r="AX200"/>
  <c r="AX199"/>
  <c r="AX198"/>
  <c r="AX197"/>
  <c r="AX196"/>
  <c r="AX195"/>
  <c r="AX194"/>
  <c r="AX193"/>
  <c r="AX238"/>
  <c r="AX239"/>
  <c r="AX385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81"/>
  <c r="C482"/>
  <c r="C483"/>
  <c r="C484"/>
  <c r="C485"/>
  <c r="C486"/>
  <c r="C487"/>
  <c r="C488"/>
  <c r="C489"/>
  <c r="C490"/>
  <c r="C491"/>
  <c r="C480"/>
  <c r="C468"/>
  <c r="C474"/>
  <c r="AX474"/>
  <c r="C475"/>
  <c r="AX475"/>
  <c r="C476"/>
  <c r="AX476"/>
  <c r="C477"/>
  <c r="AX477"/>
  <c r="C478"/>
  <c r="AX478"/>
  <c r="C479"/>
  <c r="AX479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D411"/>
  <c r="D422"/>
  <c r="D433"/>
  <c r="D444"/>
  <c r="D412"/>
  <c r="D423"/>
  <c r="D434"/>
  <c r="D445"/>
  <c r="D413"/>
  <c r="D424"/>
  <c r="D435"/>
  <c r="D446"/>
  <c r="D414"/>
  <c r="D425"/>
  <c r="D436"/>
  <c r="D447"/>
  <c r="D415"/>
  <c r="D426"/>
  <c r="D437"/>
  <c r="D448"/>
  <c r="D416"/>
  <c r="D427"/>
  <c r="D438"/>
  <c r="D449"/>
  <c r="D417"/>
  <c r="D428"/>
  <c r="D439"/>
  <c r="D450"/>
  <c r="D418"/>
  <c r="D429"/>
  <c r="D440"/>
  <c r="D451"/>
  <c r="D419"/>
  <c r="D430"/>
  <c r="D441"/>
  <c r="D452"/>
  <c r="D420"/>
  <c r="D431"/>
  <c r="D442"/>
  <c r="D453"/>
  <c r="D410"/>
  <c r="D421"/>
  <c r="D432"/>
  <c r="D443"/>
  <c r="D364"/>
  <c r="D368"/>
  <c r="D372"/>
  <c r="D376"/>
  <c r="D380"/>
  <c r="D365"/>
  <c r="D369"/>
  <c r="D373"/>
  <c r="D377"/>
  <c r="D381"/>
  <c r="D366"/>
  <c r="D370"/>
  <c r="D374"/>
  <c r="D378"/>
  <c r="D382"/>
  <c r="D363"/>
  <c r="D367"/>
  <c r="D371"/>
  <c r="D375"/>
  <c r="D379"/>
  <c r="A364"/>
  <c r="A368"/>
  <c r="A372"/>
  <c r="A376"/>
  <c r="A380"/>
  <c r="A365"/>
  <c r="A369"/>
  <c r="A373"/>
  <c r="A377"/>
  <c r="A381"/>
  <c r="A366"/>
  <c r="A370"/>
  <c r="A374"/>
  <c r="A378"/>
  <c r="A382"/>
  <c r="A363"/>
  <c r="A367"/>
  <c r="A371"/>
  <c r="A375"/>
  <c r="A379"/>
  <c r="C469"/>
  <c r="C470"/>
  <c r="C471"/>
  <c r="C472"/>
  <c r="C47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1000000</t>
        </r>
        <r>
          <rPr>
            <b/>
            <sz val="9"/>
            <color indexed="81"/>
            <rFont val="宋体"/>
            <charset val="134"/>
          </rPr>
          <t xml:space="preserve">船只
</t>
        </r>
        <r>
          <rPr>
            <b/>
            <sz val="9"/>
            <color indexed="81"/>
            <rFont val="Tahoma"/>
            <family val="2"/>
          </rPr>
          <t>2000000</t>
        </r>
        <r>
          <rPr>
            <b/>
            <sz val="9"/>
            <color indexed="81"/>
            <rFont val="宋体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3000000</t>
        </r>
        <r>
          <rPr>
            <b/>
            <sz val="9"/>
            <color indexed="81"/>
            <rFont val="宋体"/>
            <charset val="134"/>
          </rPr>
          <t xml:space="preserve">任务道具
</t>
        </r>
        <r>
          <rPr>
            <b/>
            <sz val="9"/>
            <color indexed="81"/>
            <rFont val="Tahoma"/>
            <family val="2"/>
          </rPr>
          <t>4000000</t>
        </r>
        <r>
          <rPr>
            <b/>
            <sz val="9"/>
            <color indexed="81"/>
            <rFont val="宋体"/>
            <charset val="134"/>
          </rPr>
          <t xml:space="preserve">技能书
</t>
        </r>
        <r>
          <rPr>
            <b/>
            <sz val="9"/>
            <color indexed="81"/>
            <rFont val="Tahoma"/>
            <family val="2"/>
          </rPr>
          <t>5000000</t>
        </r>
        <r>
          <rPr>
            <b/>
            <sz val="9"/>
            <color indexed="81"/>
            <rFont val="宋体"/>
            <charset val="134"/>
          </rPr>
          <t xml:space="preserve">材料
</t>
        </r>
        <r>
          <rPr>
            <b/>
            <sz val="9"/>
            <color indexed="81"/>
            <rFont val="Tahoma"/>
            <family val="2"/>
          </rPr>
          <t>6000000</t>
        </r>
        <r>
          <rPr>
            <b/>
            <sz val="9"/>
            <color indexed="81"/>
            <rFont val="宋体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1+</t>
        </r>
        <r>
          <rPr>
            <b/>
            <sz val="9"/>
            <color indexed="81"/>
            <rFont val="宋体"/>
            <charset val="134"/>
          </rPr>
          <t>类别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charset val="134"/>
          </rPr>
          <t>职业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charset val="134"/>
          </rPr>
          <t>品质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charset val="134"/>
          </rPr>
          <t>等级
类别：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charset val="134"/>
          </rPr>
          <t>剧情、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charset val="134"/>
          </rPr>
          <t>打造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 战士
2 法师
3 枪手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 xml:space="preserve">1 普通
2 大炮 
3 甲板
4 护甲
5 船首像
6 船舵
7 弹药库
</t>
        </r>
        <r>
          <rPr>
            <b/>
            <sz val="9"/>
            <color indexed="81"/>
            <rFont val="宋体"/>
            <charset val="134"/>
          </rPr>
          <t>8</t>
        </r>
        <r>
          <rPr>
            <b/>
            <sz val="9"/>
            <color indexed="81"/>
            <rFont val="宋体"/>
            <charset val="134"/>
          </rPr>
          <t xml:space="preserve"> 普通物品
</t>
        </r>
        <r>
          <rPr>
            <b/>
            <sz val="9"/>
            <color indexed="81"/>
            <rFont val="宋体"/>
            <charset val="134"/>
          </rPr>
          <t>9</t>
        </r>
        <r>
          <rPr>
            <b/>
            <sz val="9"/>
            <color indexed="81"/>
            <rFont val="宋体"/>
            <charset val="134"/>
          </rPr>
          <t xml:space="preserve"> 技能卡
</t>
        </r>
        <r>
          <rPr>
            <b/>
            <sz val="9"/>
            <color indexed="81"/>
            <rFont val="宋体"/>
            <charset val="134"/>
          </rPr>
          <t>10</t>
        </r>
        <r>
          <rPr>
            <b/>
            <sz val="9"/>
            <color indexed="81"/>
            <rFont val="宋体"/>
            <charset val="134"/>
          </rPr>
          <t xml:space="preserve"> 合成材料
11 兽魂
12 英魂
30 船
31 宠物蛋
32 宠物兽爪
33 宠物项圈
34 宠物兽盔
35 宠物兽甲
36 宠物主动技能书
37 宠物被动技能书
38 宠物技能经验卡
39 宠物悟性提升卡
40 宠物继承道具
41 任务道具
星座卡 type:100-199
英雄卡 type:200-299</t>
        </r>
      </text>
    </comment>
    <comment ref="CE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船或者怪的攻击模式
0：近战
1：远战</t>
        </r>
      </text>
    </comment>
    <comment ref="CF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格式：uri-uri-uri-uri</t>
        </r>
      </text>
    </comment>
    <comment ref="A3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1+</t>
        </r>
        <r>
          <rPr>
            <sz val="9"/>
            <color indexed="81"/>
            <rFont val="宋体"/>
            <charset val="134"/>
          </rPr>
          <t>类别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charset val="134"/>
          </rPr>
          <t>职业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charset val="134"/>
          </rPr>
          <t>品质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charset val="134"/>
          </rPr>
          <t>等级
类别：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charset val="134"/>
          </rPr>
          <t>剧情、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charset val="134"/>
          </rPr>
          <t>打造</t>
        </r>
      </text>
    </comment>
  </commentList>
</comments>
</file>

<file path=xl/sharedStrings.xml><?xml version="1.0" encoding="utf-8"?>
<sst xmlns="http://schemas.openxmlformats.org/spreadsheetml/2006/main" count="1198" uniqueCount="789">
  <si>
    <t>id</t>
    <phoneticPr fontId="1" type="noConversion"/>
  </si>
  <si>
    <t>photoId</t>
    <phoneticPr fontId="1" type="noConversion"/>
  </si>
  <si>
    <t>name</t>
    <phoneticPr fontId="1" type="noConversion"/>
  </si>
  <si>
    <t>desc</t>
    <phoneticPr fontId="1" type="noConversion"/>
  </si>
  <si>
    <t>物品ID</t>
    <phoneticPr fontId="1" type="noConversion"/>
  </si>
  <si>
    <t>物品名字</t>
    <phoneticPr fontId="1" type="noConversion"/>
  </si>
  <si>
    <t>物品描述</t>
    <phoneticPr fontId="1" type="noConversion"/>
  </si>
  <si>
    <t>物品类型</t>
    <phoneticPr fontId="1" type="noConversion"/>
  </si>
  <si>
    <t>type</t>
  </si>
  <si>
    <t>消耗</t>
    <phoneticPr fontId="1" type="noConversion"/>
  </si>
  <si>
    <t>consumable</t>
  </si>
  <si>
    <t>price</t>
  </si>
  <si>
    <t>品质</t>
    <phoneticPr fontId="1" type="noConversion"/>
  </si>
  <si>
    <t>quality</t>
  </si>
  <si>
    <t>时限</t>
    <phoneticPr fontId="1" type="noConversion"/>
  </si>
  <si>
    <t>timeLimit</t>
    <phoneticPr fontId="1" type="noConversion"/>
  </si>
  <si>
    <t>职业</t>
    <phoneticPr fontId="1" type="noConversion"/>
  </si>
  <si>
    <t>vocation</t>
    <phoneticPr fontId="1" type="noConversion"/>
  </si>
  <si>
    <t>勇猛</t>
    <phoneticPr fontId="1" type="noConversion"/>
  </si>
  <si>
    <t>strength</t>
  </si>
  <si>
    <t>念力</t>
    <phoneticPr fontId="1" type="noConversion"/>
  </si>
  <si>
    <t>vitality</t>
    <phoneticPr fontId="1" type="noConversion"/>
  </si>
  <si>
    <t>反应</t>
    <phoneticPr fontId="1" type="noConversion"/>
  </si>
  <si>
    <t>reaction</t>
  </si>
  <si>
    <t>speed</t>
  </si>
  <si>
    <t>物理攻击</t>
    <phoneticPr fontId="1" type="noConversion"/>
  </si>
  <si>
    <t>phisicalAttack</t>
    <phoneticPr fontId="1" type="noConversion"/>
  </si>
  <si>
    <t>法术攻击</t>
    <phoneticPr fontId="1" type="noConversion"/>
  </si>
  <si>
    <t>skillAttack</t>
    <phoneticPr fontId="1" type="noConversion"/>
  </si>
  <si>
    <t>物理防御</t>
    <phoneticPr fontId="1" type="noConversion"/>
  </si>
  <si>
    <t>phisicalDefense</t>
    <phoneticPr fontId="1" type="noConversion"/>
  </si>
  <si>
    <t>法术防御</t>
    <phoneticPr fontId="1" type="noConversion"/>
  </si>
  <si>
    <t>skillDefense</t>
    <phoneticPr fontId="1" type="noConversion"/>
  </si>
  <si>
    <t>hitRate</t>
    <phoneticPr fontId="1" type="noConversion"/>
  </si>
  <si>
    <t>回避值</t>
    <phoneticPr fontId="1" type="noConversion"/>
  </si>
  <si>
    <t>avoidRate</t>
    <phoneticPr fontId="1" type="noConversion"/>
  </si>
  <si>
    <t>出手速度</t>
    <phoneticPr fontId="1" type="noConversion"/>
  </si>
  <si>
    <t>handSpeed</t>
    <phoneticPr fontId="1" type="noConversion"/>
  </si>
  <si>
    <t>必杀率</t>
    <phoneticPr fontId="1" type="noConversion"/>
  </si>
  <si>
    <t>deadlyRate</t>
    <phoneticPr fontId="1" type="noConversion"/>
  </si>
  <si>
    <t>punchValue</t>
    <phoneticPr fontId="1" type="noConversion"/>
  </si>
  <si>
    <t>punchHurt</t>
    <phoneticPr fontId="1" type="noConversion"/>
  </si>
  <si>
    <t>resistValue</t>
    <phoneticPr fontId="1" type="noConversion"/>
  </si>
  <si>
    <t>resistHurt</t>
    <phoneticPr fontId="1" type="noConversion"/>
  </si>
  <si>
    <t>returnValue</t>
    <phoneticPr fontId="1" type="noConversion"/>
  </si>
  <si>
    <t>怒气</t>
    <phoneticPr fontId="1" type="noConversion"/>
  </si>
  <si>
    <t>angry</t>
  </si>
  <si>
    <t>phisicalAttackPer</t>
    <phoneticPr fontId="1" type="noConversion"/>
  </si>
  <si>
    <t>phisicalDefensePer</t>
    <phoneticPr fontId="1" type="noConversion"/>
  </si>
  <si>
    <t>skillAttackPer</t>
    <phoneticPr fontId="1" type="noConversion"/>
  </si>
  <si>
    <t>skillDefensePer</t>
    <phoneticPr fontId="1" type="noConversion"/>
  </si>
  <si>
    <t>hitRatePer</t>
    <phoneticPr fontId="1" type="noConversion"/>
  </si>
  <si>
    <t>avoidRatePer</t>
    <phoneticPr fontId="1" type="noConversion"/>
  </si>
  <si>
    <t>handSpeedPer</t>
    <phoneticPr fontId="1" type="noConversion"/>
  </si>
  <si>
    <t>punchValuePer</t>
    <phoneticPr fontId="1" type="noConversion"/>
  </si>
  <si>
    <t>punchHurtPer</t>
    <phoneticPr fontId="1" type="noConversion"/>
  </si>
  <si>
    <t>resistValuePer</t>
    <phoneticPr fontId="1" type="noConversion"/>
  </si>
  <si>
    <t>resistHurtPer</t>
    <phoneticPr fontId="1" type="noConversion"/>
  </si>
  <si>
    <t>returnPer</t>
    <phoneticPr fontId="1" type="noConversion"/>
  </si>
  <si>
    <t>maxDuplication</t>
    <phoneticPr fontId="1" type="noConversion"/>
  </si>
  <si>
    <t>最大叠加上限</t>
    <phoneticPr fontId="1" type="noConversion"/>
  </si>
  <si>
    <t>买入价格</t>
    <phoneticPr fontId="1" type="noConversion"/>
  </si>
  <si>
    <t>售出价格</t>
    <phoneticPr fontId="1" type="noConversion"/>
  </si>
  <si>
    <t>sellprice</t>
    <phoneticPr fontId="1" type="noConversion"/>
  </si>
  <si>
    <t>使用等级</t>
    <phoneticPr fontId="1" type="noConversion"/>
  </si>
  <si>
    <t>useLevel</t>
    <phoneticPr fontId="1" type="noConversion"/>
  </si>
  <si>
    <t>lookModel</t>
    <phoneticPr fontId="1" type="noConversion"/>
  </si>
  <si>
    <t>装备复用表</t>
    <phoneticPr fontId="1" type="noConversion"/>
  </si>
  <si>
    <t>类型</t>
    <phoneticPr fontId="1" type="noConversion"/>
  </si>
  <si>
    <t>字段</t>
    <phoneticPr fontId="1" type="noConversion"/>
  </si>
  <si>
    <t>实际意义</t>
    <phoneticPr fontId="1" type="noConversion"/>
  </si>
  <si>
    <t>类型id</t>
    <phoneticPr fontId="1" type="noConversion"/>
  </si>
  <si>
    <t>技能卡</t>
    <phoneticPr fontId="1" type="noConversion"/>
  </si>
  <si>
    <t>技能id</t>
    <phoneticPr fontId="1" type="noConversion"/>
  </si>
  <si>
    <t>物理攻击(phisicalAttack)</t>
    <phoneticPr fontId="1" type="noConversion"/>
  </si>
  <si>
    <t>血量</t>
    <phoneticPr fontId="1" type="noConversion"/>
  </si>
  <si>
    <t>hp</t>
    <phoneticPr fontId="1" type="noConversion"/>
  </si>
  <si>
    <t>tradingItemId</t>
    <phoneticPr fontId="1" type="noConversion"/>
  </si>
  <si>
    <t>tradingItemNum</t>
    <phoneticPr fontId="1" type="noConversion"/>
  </si>
  <si>
    <t>扣除类型</t>
  </si>
  <si>
    <t>costType</t>
    <phoneticPr fontId="1" type="noConversion"/>
  </si>
  <si>
    <t>代币ID</t>
    <phoneticPr fontId="1" type="noConversion"/>
  </si>
  <si>
    <t>代币数量</t>
    <phoneticPr fontId="1" type="noConversion"/>
  </si>
  <si>
    <t>mall.1.townId</t>
    <phoneticPr fontId="1" type="noConversion"/>
  </si>
  <si>
    <t>商店1类型</t>
    <phoneticPr fontId="1" type="noConversion"/>
  </si>
  <si>
    <t>商店1城镇id</t>
    <phoneticPr fontId="1" type="noConversion"/>
  </si>
  <si>
    <t>mall.1.type</t>
    <phoneticPr fontId="1" type="noConversion"/>
  </si>
  <si>
    <t>需要VIP等级</t>
    <phoneticPr fontId="1" type="noConversion"/>
  </si>
  <si>
    <t>需要声望</t>
    <phoneticPr fontId="1" type="noConversion"/>
  </si>
  <si>
    <t>needVipLevel</t>
    <phoneticPr fontId="1" type="noConversion"/>
  </si>
  <si>
    <t>needReputation</t>
    <phoneticPr fontId="1" type="noConversion"/>
  </si>
  <si>
    <t>经验</t>
    <phoneticPr fontId="1" type="noConversion"/>
  </si>
  <si>
    <t>exp</t>
    <phoneticPr fontId="1" type="noConversion"/>
  </si>
  <si>
    <t>iCoul</t>
  </si>
  <si>
    <t>英魂加成类型 对应odds.id</t>
    <phoneticPr fontId="1" type="noConversion"/>
  </si>
  <si>
    <t>礼包掉落组</t>
    <phoneticPr fontId="1" type="noConversion"/>
  </si>
  <si>
    <r>
      <t>保留i</t>
    </r>
    <r>
      <rPr>
        <sz val="11"/>
        <color indexed="8"/>
        <rFont val="宋体"/>
        <charset val="134"/>
      </rPr>
      <t>d</t>
    </r>
    <phoneticPr fontId="1" type="noConversion"/>
  </si>
  <si>
    <t>金币</t>
    <phoneticPr fontId="1" type="noConversion"/>
  </si>
  <si>
    <t>银币</t>
    <phoneticPr fontId="1" type="noConversion"/>
  </si>
  <si>
    <t>prevItem</t>
    <phoneticPr fontId="1" type="noConversion"/>
  </si>
  <si>
    <t>上一品质星座卡ID</t>
    <phoneticPr fontId="1" type="noConversion"/>
  </si>
  <si>
    <t>单体伤害，附加绝技攻击50%</t>
  </si>
  <si>
    <t>前排伤害，附加40%绝技攻击</t>
  </si>
  <si>
    <t>单体伤害，提高自身10%的物理防御</t>
  </si>
  <si>
    <t>单体伤害，并提高己方前排10%的格挡率，持续2回合</t>
  </si>
  <si>
    <t>十字形伤害，并提高自身10%的反击率，持续1回合</t>
  </si>
  <si>
    <t>前排伤害，给自身添加反射10%伤害的护盾，持续2回合</t>
  </si>
  <si>
    <t>前排伤害，提升己方前排物理防御15%，持续1回合</t>
  </si>
  <si>
    <t>后排单体伤害，目标每回合受到100伤害，持续1回合</t>
  </si>
  <si>
    <t>单体伤害，附带吸血30%</t>
  </si>
  <si>
    <t>单体伤害，并有10%的几率沉默目标，持续1回合</t>
  </si>
  <si>
    <t>前排伤害，提升单体格挡率与反击率20%，持续1回合</t>
  </si>
  <si>
    <t>前排伤害，并有10%的几率眩晕目标1回合</t>
  </si>
  <si>
    <t>单体伤害，同时提升自身双攻25%，每回合增加25点怒气，持续1回合</t>
  </si>
  <si>
    <t>前排伤害，并有10%的几率混乱目标，持续1回合</t>
  </si>
  <si>
    <t>单体伤害，同时提升反伤和反击率30%，持续1回合</t>
  </si>
  <si>
    <t>单体伤害，降低10%的物理防御</t>
  </si>
  <si>
    <t>中排伤害，附加40%绝技攻击</t>
  </si>
  <si>
    <t>前排伤害，目标受到物理伤害增加10%，持续1回合</t>
  </si>
  <si>
    <t>中排伤害，提升己方10%的出手速度持续2回合</t>
  </si>
  <si>
    <t>单体伤害，给己方前排添加吸收2400伤害的护盾，持续2回合</t>
  </si>
  <si>
    <t>中排伤害，并降低出手速度15%,持续1回合</t>
  </si>
  <si>
    <t>中排目标伤害，使目标和自身同时进入眩晕状态，持续1回合，附加200伤害</t>
  </si>
  <si>
    <t>单体伤害，并降低其格挡率与格挡伤害15%，持续1回合</t>
  </si>
  <si>
    <t>单体伤害，提升中排吸收2000伤害的护盾</t>
  </si>
  <si>
    <t>中排伤害，并有10%的几率沉默目标，持续1回合</t>
  </si>
  <si>
    <t>单体伤害，并有10%的几率眩晕目标1回合</t>
  </si>
  <si>
    <t>中排伤害，下降目标双攻25%，每回合下降25点怒气，持续1回合</t>
  </si>
  <si>
    <t>单体伤害，恢复己方的血量300（30%的绝技加成）</t>
  </si>
  <si>
    <t>单体伤害，提升10%的物理攻击</t>
  </si>
  <si>
    <t>横向伤害，附加40%绝技攻击</t>
  </si>
  <si>
    <t>横向伤害，目标每回合受到50伤害，持续2回合</t>
  </si>
  <si>
    <t>单体伤害，下降目标出手速度10%，持续2回合</t>
  </si>
  <si>
    <t>后排单体伤害，并让目标受到额外10%的物理伤害，持续2回合</t>
  </si>
  <si>
    <t>十字形伤害，连续攻击2次，之后100%进入气绝状态，眩晕1回合</t>
  </si>
  <si>
    <t>横向伤害，并其提高自身闪避值1000，持续1回合</t>
  </si>
  <si>
    <t>后排单体伤害，并其提高自身暴击率15%，持续1回合</t>
  </si>
  <si>
    <t>横向伤害，并有10%的几率沉默目标，持续1回合</t>
  </si>
  <si>
    <t>后排单体伤害，提升后排暴击20%，持续1回合</t>
  </si>
  <si>
    <t>横向伤害，并有10%的几率眩晕目标1回合</t>
  </si>
  <si>
    <t>后排单体伤害，同时提升自身双攻25%，每回合增加25点怒气，持续1回合</t>
  </si>
  <si>
    <t>后排单体伤害，目标受到的物理伤害与绝技伤害增加30%，持续1回合</t>
  </si>
  <si>
    <t>暴击伤害%</t>
    <phoneticPr fontId="1" type="noConversion"/>
  </si>
  <si>
    <t>暴击率%</t>
    <phoneticPr fontId="1" type="noConversion"/>
  </si>
  <si>
    <t>命中值</t>
    <phoneticPr fontId="1" type="noConversion"/>
  </si>
  <si>
    <t>格挡率%</t>
    <phoneticPr fontId="1" type="noConversion"/>
  </si>
  <si>
    <t>格挡伤害%</t>
    <phoneticPr fontId="1" type="noConversion"/>
  </si>
  <si>
    <t>反击值%</t>
    <phoneticPr fontId="1" type="noConversion"/>
  </si>
  <si>
    <t>物理攻击强度%</t>
    <phoneticPr fontId="1" type="noConversion"/>
  </si>
  <si>
    <t>物理防御强度%</t>
    <phoneticPr fontId="1" type="noConversion"/>
  </si>
  <si>
    <t>技能攻击强度%</t>
    <phoneticPr fontId="1" type="noConversion"/>
  </si>
  <si>
    <t>技能防御强度%</t>
    <phoneticPr fontId="1" type="noConversion"/>
  </si>
  <si>
    <t>命中值百分比%</t>
    <phoneticPr fontId="1" type="noConversion"/>
  </si>
  <si>
    <t>回避值百分比%、</t>
    <phoneticPr fontId="1" type="noConversion"/>
  </si>
  <si>
    <t>出手速度百分比%</t>
    <phoneticPr fontId="1" type="noConversion"/>
  </si>
  <si>
    <t>暴击值百分比%</t>
    <phoneticPr fontId="1" type="noConversion"/>
  </si>
  <si>
    <t>暴击值伤害百分比%</t>
    <phoneticPr fontId="1" type="noConversion"/>
  </si>
  <si>
    <t>格挡值百分比%</t>
    <phoneticPr fontId="1" type="noConversion"/>
  </si>
  <si>
    <t>格挡值伤害百分比%</t>
    <phoneticPr fontId="1" type="noConversion"/>
  </si>
  <si>
    <t>掉落副本</t>
    <phoneticPr fontId="1" type="noConversion"/>
  </si>
  <si>
    <t>dropDungeon</t>
    <phoneticPr fontId="1" type="noConversion"/>
  </si>
  <si>
    <t>活力</t>
    <phoneticPr fontId="1" type="noConversion"/>
  </si>
  <si>
    <t>可否卖出</t>
    <phoneticPr fontId="1" type="noConversion"/>
  </si>
  <si>
    <t>兽神血</t>
    <phoneticPr fontId="1" type="noConversion"/>
  </si>
  <si>
    <t>衣服模型</t>
    <phoneticPr fontId="1" type="noConversion"/>
  </si>
  <si>
    <t>新礼包掉落组</t>
    <phoneticPr fontId="1" type="noConversion"/>
  </si>
  <si>
    <t>新礼包掉落组等级(&lt;=)</t>
    <phoneticPr fontId="1" type="noConversion"/>
  </si>
  <si>
    <t>等级礼包TYP</t>
    <phoneticPr fontId="1" type="noConversion"/>
  </si>
  <si>
    <t>声望</t>
    <phoneticPr fontId="1" type="noConversion"/>
  </si>
  <si>
    <t>reputationValue</t>
    <phoneticPr fontId="1" type="noConversion"/>
  </si>
  <si>
    <t>使用时间</t>
    <phoneticPr fontId="1" type="noConversion"/>
  </si>
  <si>
    <t>使用动作1</t>
    <phoneticPr fontId="1" type="noConversion"/>
  </si>
  <si>
    <t>使用动作1</t>
  </si>
  <si>
    <t>useActions.2.operation</t>
  </si>
  <si>
    <t>useActions.2.param</t>
  </si>
  <si>
    <t>useActions.3.operation</t>
  </si>
  <si>
    <t>useActions.3.param</t>
  </si>
  <si>
    <t>热海锯木</t>
  </si>
  <si>
    <t>火山熔铁</t>
  </si>
  <si>
    <t>矮人百炼钢</t>
  </si>
  <si>
    <t>攻击模式</t>
    <phoneticPr fontId="1" type="noConversion"/>
  </si>
  <si>
    <t>攻击特效</t>
    <phoneticPr fontId="1" type="noConversion"/>
  </si>
  <si>
    <t>子弹uri</t>
    <phoneticPr fontId="1" type="noConversion"/>
  </si>
  <si>
    <t>轻木帆船</t>
  </si>
  <si>
    <t>小型三角帆船</t>
  </si>
  <si>
    <t>大型三角帆船</t>
  </si>
  <si>
    <t>50级船普通</t>
  </si>
  <si>
    <t>50级船武器强化</t>
  </si>
  <si>
    <t>50级船性能强化</t>
  </si>
  <si>
    <t>50级船装甲强化</t>
  </si>
  <si>
    <t>60级船普通</t>
  </si>
  <si>
    <t>60级船武器强化</t>
  </si>
  <si>
    <t>60级船性能强化</t>
  </si>
  <si>
    <t>60级船装甲强化</t>
  </si>
  <si>
    <t>70级船普通</t>
  </si>
  <si>
    <t>70级船武器强化</t>
  </si>
  <si>
    <t>70级船性能强化</t>
  </si>
  <si>
    <t>70级船装甲强化</t>
  </si>
  <si>
    <t>80级船普通</t>
  </si>
  <si>
    <t>80级船武器强化</t>
  </si>
  <si>
    <t>80级船性能强化</t>
  </si>
  <si>
    <t>80级船装甲强化</t>
  </si>
  <si>
    <t>90级船普通</t>
  </si>
  <si>
    <t>90级船武器强化</t>
  </si>
  <si>
    <t>90级船性能强化</t>
  </si>
  <si>
    <t>90级船装甲强化</t>
  </si>
  <si>
    <t>100级船普通</t>
  </si>
  <si>
    <t>100级船武器强化</t>
  </si>
  <si>
    <t>100级船性能强化</t>
  </si>
  <si>
    <t>100级船装甲强化</t>
  </si>
  <si>
    <t>60级船首像</t>
  </si>
  <si>
    <t>70级船首像</t>
  </si>
  <si>
    <t>80级船首像</t>
  </si>
  <si>
    <t>90级船首像</t>
  </si>
  <si>
    <t>100级船首像</t>
  </si>
  <si>
    <t>60级甲板</t>
  </si>
  <si>
    <t>70级甲板</t>
  </si>
  <si>
    <t>80级甲板</t>
  </si>
  <si>
    <t>90级甲板</t>
  </si>
  <si>
    <t>100级甲板</t>
  </si>
  <si>
    <t>60级船舵</t>
  </si>
  <si>
    <t>70级船舵</t>
  </si>
  <si>
    <t>80级船舵</t>
  </si>
  <si>
    <t>90级船舵</t>
  </si>
  <si>
    <t>100级船舵</t>
  </si>
  <si>
    <t>60级护栏</t>
  </si>
  <si>
    <t>70级护栏</t>
  </si>
  <si>
    <t>80级护栏</t>
  </si>
  <si>
    <t>90级护栏</t>
  </si>
  <si>
    <t>100级护栏</t>
  </si>
  <si>
    <t>70级弹药舱</t>
  </si>
  <si>
    <t>80级弹药舱</t>
  </si>
  <si>
    <t>90级弹药舱</t>
  </si>
  <si>
    <t>100级弹药舱</t>
  </si>
  <si>
    <t>掉落时的模型</t>
    <phoneticPr fontId="1" type="noConversion"/>
  </si>
  <si>
    <t>移动速度</t>
    <phoneticPr fontId="1" type="noConversion"/>
  </si>
  <si>
    <r>
      <t>r</t>
    </r>
    <r>
      <rPr>
        <sz val="9"/>
        <color indexed="8"/>
        <rFont val="宋体"/>
        <charset val="134"/>
      </rPr>
      <t>andomItem</t>
    </r>
    <phoneticPr fontId="1" type="noConversion"/>
  </si>
  <si>
    <r>
      <t>c</t>
    </r>
    <r>
      <rPr>
        <sz val="9"/>
        <color indexed="8"/>
        <rFont val="宋体"/>
        <charset val="134"/>
      </rPr>
      <t>ansell</t>
    </r>
    <phoneticPr fontId="1" type="noConversion"/>
  </si>
  <si>
    <t>newRandomItem.1</t>
    <phoneticPr fontId="1" type="noConversion"/>
  </si>
  <si>
    <t>newRandomItem.2</t>
    <phoneticPr fontId="1" type="noConversion"/>
  </si>
  <si>
    <t>newRandomItem.3</t>
    <phoneticPr fontId="1" type="noConversion"/>
  </si>
  <si>
    <t>newRandomItem.4</t>
    <phoneticPr fontId="1" type="noConversion"/>
  </si>
  <si>
    <t>newRandomItem.5</t>
    <phoneticPr fontId="1" type="noConversion"/>
  </si>
  <si>
    <t>newRandomItem.6</t>
    <phoneticPr fontId="1" type="noConversion"/>
  </si>
  <si>
    <t>newRandomItemLevel.1</t>
    <phoneticPr fontId="1" type="noConversion"/>
  </si>
  <si>
    <r>
      <t>newRandomItemLevel.</t>
    </r>
    <r>
      <rPr>
        <sz val="9"/>
        <color indexed="8"/>
        <rFont val="宋体"/>
        <charset val="134"/>
      </rPr>
      <t>2</t>
    </r>
    <phoneticPr fontId="1" type="noConversion"/>
  </si>
  <si>
    <r>
      <t>newRandomItemLevel.</t>
    </r>
    <r>
      <rPr>
        <sz val="9"/>
        <color indexed="8"/>
        <rFont val="宋体"/>
        <charset val="134"/>
      </rPr>
      <t>3</t>
    </r>
    <phoneticPr fontId="1" type="noConversion"/>
  </si>
  <si>
    <r>
      <t>newRandomItemLevel.</t>
    </r>
    <r>
      <rPr>
        <sz val="9"/>
        <color indexed="8"/>
        <rFont val="宋体"/>
        <charset val="134"/>
      </rPr>
      <t>4</t>
    </r>
    <phoneticPr fontId="1" type="noConversion"/>
  </si>
  <si>
    <r>
      <t>newRandomItemLevel.</t>
    </r>
    <r>
      <rPr>
        <sz val="9"/>
        <color indexed="8"/>
        <rFont val="宋体"/>
        <charset val="134"/>
      </rPr>
      <t>5</t>
    </r>
    <phoneticPr fontId="1" type="noConversion"/>
  </si>
  <si>
    <r>
      <t>newRandomItemLevel.</t>
    </r>
    <r>
      <rPr>
        <sz val="9"/>
        <color indexed="8"/>
        <rFont val="宋体"/>
        <charset val="134"/>
      </rPr>
      <t>6</t>
    </r>
    <phoneticPr fontId="1" type="noConversion"/>
  </si>
  <si>
    <t>fashionClothModel</t>
    <phoneticPr fontId="1" type="noConversion"/>
  </si>
  <si>
    <t>useTime</t>
    <phoneticPr fontId="1" type="noConversion"/>
  </si>
  <si>
    <t>useActions.1.operation</t>
    <phoneticPr fontId="1" type="noConversion"/>
  </si>
  <si>
    <t>useActions.1.param</t>
    <phoneticPr fontId="1" type="noConversion"/>
  </si>
  <si>
    <t>bullet</t>
    <phoneticPr fontId="1" type="noConversion"/>
  </si>
  <si>
    <r>
      <t>a</t>
    </r>
    <r>
      <rPr>
        <sz val="9"/>
        <color indexed="8"/>
        <rFont val="宋体"/>
        <charset val="134"/>
      </rPr>
      <t>ttackMode</t>
    </r>
    <phoneticPr fontId="1" type="noConversion"/>
  </si>
  <si>
    <r>
      <t>a</t>
    </r>
    <r>
      <rPr>
        <sz val="9"/>
        <color indexed="8"/>
        <rFont val="宋体"/>
        <charset val="134"/>
      </rPr>
      <t>ttackEffect</t>
    </r>
    <phoneticPr fontId="1" type="noConversion"/>
  </si>
  <si>
    <t>BOSS船1</t>
    <phoneticPr fontId="1" type="noConversion"/>
  </si>
  <si>
    <t>BOSS船2</t>
    <phoneticPr fontId="1" type="noConversion"/>
  </si>
  <si>
    <t>BOSS船2</t>
    <phoneticPr fontId="1" type="noConversion"/>
  </si>
  <si>
    <t>一般火炮</t>
    <phoneticPr fontId="1" type="noConversion"/>
  </si>
  <si>
    <t>通用配置火炮，造船厂一般会为没有特殊需求的船全部装载这门威力一般的火炮。</t>
    <phoneticPr fontId="1" type="noConversion"/>
  </si>
  <si>
    <t>0-2000-0-2001</t>
    <phoneticPr fontId="1" type="noConversion"/>
  </si>
  <si>
    <t>传统的火炮，可以发射石头或者炮弹，威力有限。</t>
    <phoneticPr fontId="5" type="noConversion"/>
  </si>
  <si>
    <t>早期的舰载火炮，一般固定在甲板侧舷，在传统火炮的基础上有了大幅度的提升。</t>
    <phoneticPr fontId="5" type="noConversion"/>
  </si>
  <si>
    <t>可以发射多枚炮弹的火炮，在大炮装填程序复杂的时代这种炮提供了非常有效的火力覆盖。</t>
    <phoneticPr fontId="5" type="noConversion"/>
  </si>
  <si>
    <t>可以仰头发射的大炮，无论是射程还是威力都有了显著提升。</t>
    <phoneticPr fontId="5" type="noConversion"/>
  </si>
  <si>
    <t>“这是火山的力量！”矮人铸造技术铸就的大炮，采用火山熔铁一次成型，炮击威力极高。</t>
    <phoneticPr fontId="5" type="noConversion"/>
  </si>
  <si>
    <t>60级火炮</t>
    <phoneticPr fontId="5" type="noConversion"/>
  </si>
  <si>
    <t>70级火炮</t>
    <phoneticPr fontId="1" type="noConversion"/>
  </si>
  <si>
    <t>80级火炮</t>
    <phoneticPr fontId="1" type="noConversion"/>
  </si>
  <si>
    <t>90级火炮</t>
    <phoneticPr fontId="1" type="noConversion"/>
  </si>
  <si>
    <t>100级火炮</t>
    <phoneticPr fontId="1" type="noConversion"/>
  </si>
  <si>
    <t>海马虽然小但是长相非常特别，海马形象的船首像也不失为一件艺术品。</t>
    <phoneticPr fontId="5" type="noConversion"/>
  </si>
  <si>
    <t>“剑鱼会用它的头扎其他的鱼吗？”班尼赛伦的小孩子经常会这样问。</t>
    <phoneticPr fontId="5" type="noConversion"/>
  </si>
  <si>
    <t>海豚是一种非常聪明、友好的动物，见到海豚被认为是幸运的征兆。</t>
    <phoneticPr fontId="5" type="noConversion"/>
  </si>
  <si>
    <t>猎鹰是凶猛和迅捷的象征，猎鹰形象的船首像有效提高了士气。</t>
    <phoneticPr fontId="5" type="noConversion"/>
  </si>
  <si>
    <t>“狮鹫只是一种传说中的生物。”人们曾经一直这么说。</t>
    <phoneticPr fontId="5" type="noConversion"/>
  </si>
  <si>
    <t>简易甲板</t>
    <phoneticPr fontId="5" type="noConversion"/>
  </si>
  <si>
    <t>各种木质板材拼凑而成的材质，具有一定的防护作用。</t>
    <phoneticPr fontId="5" type="noConversion"/>
  </si>
  <si>
    <t>制作简便并且耐用，是一种非常普及的船用木质材料。</t>
    <phoneticPr fontId="5" type="noConversion"/>
  </si>
  <si>
    <t>厚实的木板打造，虽然很重但是看上去非常结实。</t>
    <phoneticPr fontId="5" type="noConversion"/>
  </si>
  <si>
    <t>采用非常科学的方式，利用多种板材叠加而成的板材，有效地保护了船只。</t>
    <phoneticPr fontId="5" type="noConversion"/>
  </si>
  <si>
    <t>“矮人是不会相信木头的！”所以矮人们理所当然的把铁皮包在了木板上。</t>
    <phoneticPr fontId="5" type="noConversion"/>
  </si>
  <si>
    <t>简易舵</t>
    <phoneticPr fontId="5" type="noConversion"/>
  </si>
  <si>
    <t>加固木质舵</t>
    <phoneticPr fontId="5" type="noConversion"/>
  </si>
  <si>
    <t>重型木质舵</t>
    <phoneticPr fontId="5" type="noConversion"/>
  </si>
  <si>
    <t>复合板材舵</t>
    <phoneticPr fontId="5" type="noConversion"/>
  </si>
  <si>
    <t>包铁板材舵</t>
    <phoneticPr fontId="5" type="noConversion"/>
  </si>
  <si>
    <t>简易护栏</t>
    <phoneticPr fontId="5" type="noConversion"/>
  </si>
  <si>
    <t>加固木质护栏</t>
    <phoneticPr fontId="5" type="noConversion"/>
  </si>
  <si>
    <t>重型木质护栏</t>
    <phoneticPr fontId="5" type="noConversion"/>
  </si>
  <si>
    <t>复合板材护栏</t>
    <phoneticPr fontId="5" type="noConversion"/>
  </si>
  <si>
    <t>采用非常科学的方式，利用多种板材叠加而成的板材，有效地保护了船只。</t>
    <phoneticPr fontId="5" type="noConversion"/>
  </si>
  <si>
    <t>包铁板材护栏</t>
    <phoneticPr fontId="5" type="noConversion"/>
  </si>
  <si>
    <t>“矮人是不会相信木头的！”所以矮人们理所当然的把铁皮包在了木板上。</t>
    <phoneticPr fontId="5" type="noConversion"/>
  </si>
  <si>
    <t>简易弹药舱</t>
    <phoneticPr fontId="5" type="noConversion"/>
  </si>
  <si>
    <t>各种木质板材拼凑而成的材质，具有一定的防护作用。</t>
    <phoneticPr fontId="5" type="noConversion"/>
  </si>
  <si>
    <t>加固木质弹药舱</t>
    <phoneticPr fontId="5" type="noConversion"/>
  </si>
  <si>
    <t>制作简便并且耐用，是一种非常普及的船用木质材料。</t>
    <phoneticPr fontId="5" type="noConversion"/>
  </si>
  <si>
    <t>重型木质弹药舱</t>
    <phoneticPr fontId="5" type="noConversion"/>
  </si>
  <si>
    <t>厚实的木板打造，虽然很重但是看上去非常结实。</t>
    <phoneticPr fontId="5" type="noConversion"/>
  </si>
  <si>
    <t>复合板材弹药舱</t>
    <phoneticPr fontId="5" type="noConversion"/>
  </si>
  <si>
    <t>包铁板材弹药舱</t>
    <phoneticPr fontId="5" type="noConversion"/>
  </si>
  <si>
    <t>木板</t>
    <phoneticPr fontId="1" type="noConversion"/>
  </si>
  <si>
    <t>木质板材，一直都是极佳的造船材料.</t>
    <phoneticPr fontId="1" type="noConversion"/>
  </si>
  <si>
    <t>铁锭</t>
    <phoneticPr fontId="1" type="noConversion"/>
  </si>
  <si>
    <t>AAAAA</t>
    <phoneticPr fontId="1" type="noConversion"/>
  </si>
  <si>
    <t>绳索</t>
    <phoneticPr fontId="1" type="noConversion"/>
  </si>
  <si>
    <t>帆布</t>
    <phoneticPr fontId="1" type="noConversion"/>
  </si>
  <si>
    <t>轻木</t>
    <phoneticPr fontId="1" type="noConversion"/>
  </si>
  <si>
    <t>15级材料</t>
    <phoneticPr fontId="1" type="noConversion"/>
  </si>
  <si>
    <t>用来提升装备品质到15级的材料。</t>
    <phoneticPr fontId="1" type="noConversion"/>
  </si>
  <si>
    <t>30级材料</t>
    <phoneticPr fontId="1" type="noConversion"/>
  </si>
  <si>
    <t>用来提升装备品质到30级的材料。</t>
    <phoneticPr fontId="1" type="noConversion"/>
  </si>
  <si>
    <t>40级材料</t>
    <phoneticPr fontId="1" type="noConversion"/>
  </si>
  <si>
    <t>用来提升装备品质到40级的材料。</t>
    <phoneticPr fontId="1" type="noConversion"/>
  </si>
  <si>
    <t>50级材料</t>
    <phoneticPr fontId="1" type="noConversion"/>
  </si>
  <si>
    <t>用来提升装备品质到50级的材料。</t>
    <phoneticPr fontId="1" type="noConversion"/>
  </si>
  <si>
    <t>60级材料</t>
    <phoneticPr fontId="1" type="noConversion"/>
  </si>
  <si>
    <t>用来提升装备品质到60级的材料。</t>
    <phoneticPr fontId="1" type="noConversion"/>
  </si>
  <si>
    <t>70级材料</t>
    <phoneticPr fontId="1" type="noConversion"/>
  </si>
  <si>
    <t>用来提升装备品质到70级的材料。</t>
    <phoneticPr fontId="1" type="noConversion"/>
  </si>
  <si>
    <r>
      <t>中排伤害,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并有10%的几率混乱目标1回合</t>
    </r>
    <phoneticPr fontId="1" type="noConversion"/>
  </si>
  <si>
    <t>横向伤害，并有10%的几率混乱目标，持续1回合</t>
    <phoneticPr fontId="1" type="noConversion"/>
  </si>
  <si>
    <t>轻木帆船图纸</t>
    <phoneticPr fontId="5" type="noConversion"/>
  </si>
  <si>
    <t>单轨帆船图纸</t>
    <phoneticPr fontId="5" type="noConversion"/>
  </si>
  <si>
    <t>小型三角帆船图纸</t>
    <phoneticPr fontId="5" type="noConversion"/>
  </si>
  <si>
    <t>大型三角帆船图纸</t>
    <phoneticPr fontId="5" type="noConversion"/>
  </si>
  <si>
    <t>火山战舰图纸</t>
    <phoneticPr fontId="5" type="noConversion"/>
  </si>
  <si>
    <t>铁甲战舰图纸</t>
    <phoneticPr fontId="1" type="noConversion"/>
  </si>
  <si>
    <t>50级船图纸</t>
    <phoneticPr fontId="5" type="noConversion"/>
  </si>
  <si>
    <t>60级船图纸</t>
    <phoneticPr fontId="5" type="noConversion"/>
  </si>
  <si>
    <t>70级船图纸</t>
    <phoneticPr fontId="5" type="noConversion"/>
  </si>
  <si>
    <t>80级船图纸</t>
    <phoneticPr fontId="5" type="noConversion"/>
  </si>
  <si>
    <t>90级船图纸</t>
    <phoneticPr fontId="5" type="noConversion"/>
  </si>
  <si>
    <t>100级船图纸</t>
    <phoneticPr fontId="5" type="noConversion"/>
  </si>
  <si>
    <t>轻木帆船材料1</t>
  </si>
  <si>
    <t>轻木帆船材料2</t>
  </si>
  <si>
    <t>轻木帆船材料3</t>
  </si>
  <si>
    <t>单轨帆船材料1</t>
  </si>
  <si>
    <t>小型三角帆船材料1</t>
  </si>
  <si>
    <t>大型三角帆船材料1</t>
  </si>
  <si>
    <t>火山战舰材料1</t>
  </si>
  <si>
    <t>铁甲战舰材料1</t>
  </si>
  <si>
    <t>50级船材料1</t>
  </si>
  <si>
    <t>60级船材料1</t>
  </si>
  <si>
    <t>70级船材料1</t>
  </si>
  <si>
    <t>80级船材料1</t>
  </si>
  <si>
    <t>90级船材料1</t>
  </si>
  <si>
    <t>100级船材料1</t>
  </si>
  <si>
    <t>单轨帆船材料2</t>
  </si>
  <si>
    <t>小型三角帆船材料2</t>
  </si>
  <si>
    <t>大型三角帆船材料2</t>
  </si>
  <si>
    <t>火山战舰材料2</t>
  </si>
  <si>
    <t>铁甲战舰材料2</t>
  </si>
  <si>
    <t>50级船材料2</t>
  </si>
  <si>
    <t>60级船材料2</t>
  </si>
  <si>
    <t>70级船材料2</t>
  </si>
  <si>
    <t>80级船材料2</t>
  </si>
  <si>
    <t>90级船材料2</t>
  </si>
  <si>
    <t>100级船材料2</t>
  </si>
  <si>
    <t>单轨帆船材料3</t>
  </si>
  <si>
    <t>小型三角帆船材料3</t>
  </si>
  <si>
    <t>大型三角帆船材料3</t>
  </si>
  <si>
    <t>火山战舰材料3</t>
  </si>
  <si>
    <t>铁甲战舰材料3</t>
  </si>
  <si>
    <t>50级船材料3</t>
  </si>
  <si>
    <t>60级船材料3</t>
  </si>
  <si>
    <t>70级船材料3</t>
  </si>
  <si>
    <t>80级船材料3</t>
  </si>
  <si>
    <t>90级船材料3</t>
  </si>
  <si>
    <t>100级船材料3</t>
  </si>
  <si>
    <t>单桅帆船</t>
    <phoneticPr fontId="10" type="noConversion"/>
  </si>
  <si>
    <t>火山战舰-普通</t>
    <phoneticPr fontId="10" type="noConversion"/>
  </si>
  <si>
    <t>火山战舰-炮台</t>
    <phoneticPr fontId="10" type="noConversion"/>
  </si>
  <si>
    <t>火山战舰-性能</t>
    <phoneticPr fontId="10" type="noConversion"/>
  </si>
  <si>
    <t>火山战舰-装甲</t>
    <phoneticPr fontId="10" type="noConversion"/>
  </si>
  <si>
    <t>铁甲战舰-普通</t>
    <phoneticPr fontId="10" type="noConversion"/>
  </si>
  <si>
    <t>铁甲战舰-性能</t>
    <phoneticPr fontId="10" type="noConversion"/>
  </si>
  <si>
    <t>铁甲战舰-炮台</t>
    <phoneticPr fontId="10" type="noConversion"/>
  </si>
  <si>
    <t>铁甲战舰-装甲</t>
    <phoneticPr fontId="10" type="noConversion"/>
  </si>
  <si>
    <t>军团战舰</t>
  </si>
  <si>
    <t>海马像</t>
  </si>
  <si>
    <t>剑鱼像</t>
  </si>
  <si>
    <t>海豚像</t>
  </si>
  <si>
    <t>猎鹰像</t>
  </si>
  <si>
    <t>狮鹫像</t>
  </si>
  <si>
    <t>火炮</t>
    <phoneticPr fontId="11" type="noConversion"/>
  </si>
  <si>
    <t>重火炮</t>
    <phoneticPr fontId="11" type="noConversion"/>
  </si>
  <si>
    <t>曲射炮</t>
  </si>
  <si>
    <t>散弹炮</t>
  </si>
  <si>
    <t>火山熔铁炮</t>
  </si>
  <si>
    <t>简易甲板</t>
  </si>
  <si>
    <t>加固木质甲板</t>
  </si>
  <si>
    <t>重型木质甲板</t>
  </si>
  <si>
    <t>复合板材甲板</t>
  </si>
  <si>
    <t>包铁板材甲板</t>
  </si>
  <si>
    <t>60级弹药舱</t>
    <phoneticPr fontId="5" type="noConversion"/>
  </si>
  <si>
    <t>70级弹药舱</t>
    <phoneticPr fontId="5" type="noConversion"/>
  </si>
  <si>
    <t>7100009-0-7100011-0</t>
    <phoneticPr fontId="1" type="noConversion"/>
  </si>
  <si>
    <t>通用低级技能书，可以代替任意一本低级技能书将技能升级最高到5级</t>
    <phoneticPr fontId="5" type="noConversion"/>
  </si>
  <si>
    <t>通用高级技能书，可以代替任意一本高级技能书将技能升级最高到10级</t>
    <phoneticPr fontId="5" type="noConversion"/>
  </si>
  <si>
    <t>通用技能书-低级</t>
    <phoneticPr fontId="5" type="noConversion"/>
  </si>
  <si>
    <t>通用技能书-高级</t>
    <phoneticPr fontId="5" type="noConversion"/>
  </si>
  <si>
    <t>残暴打击-低级</t>
  </si>
  <si>
    <t>横扫千军-低级</t>
  </si>
  <si>
    <t>无畏冲锋-低级</t>
  </si>
  <si>
    <t>德玛西亚-低级</t>
  </si>
  <si>
    <t>旋风审判-低级</t>
  </si>
  <si>
    <t>荆棘护甲-低级</t>
  </si>
  <si>
    <t>死亡蔓延-低级</t>
  </si>
  <si>
    <t>影袭暗刃-低级</t>
  </si>
  <si>
    <t>摧筋断骨-低级</t>
  </si>
  <si>
    <t>野性怒吼-低级</t>
  </si>
  <si>
    <t>刚毅不屈-低级</t>
  </si>
  <si>
    <t>飞龙追日-低级</t>
  </si>
  <si>
    <t>无尽怒火-低级</t>
  </si>
  <si>
    <t>嗜血杀戮-低级</t>
  </si>
  <si>
    <t>致命打击-低级</t>
  </si>
  <si>
    <t>天火燎原-低级</t>
  </si>
  <si>
    <t>排山倒海-低级</t>
  </si>
  <si>
    <t>地裂-低级</t>
  </si>
  <si>
    <t>死亡之怨-低级</t>
  </si>
  <si>
    <t>狂魔附身-低级</t>
  </si>
  <si>
    <t>折射-低级</t>
  </si>
  <si>
    <t>冰霜新星-低级</t>
  </si>
  <si>
    <t>勾魂镰刀-低级</t>
  </si>
  <si>
    <t>噩梦-低级</t>
  </si>
  <si>
    <t>静默诅咒-低级</t>
  </si>
  <si>
    <t>复仇漩涡-低级</t>
  </si>
  <si>
    <t>石拳-低级</t>
  </si>
  <si>
    <t>暗影剧毒-低级</t>
  </si>
  <si>
    <t>信仰之力-低级</t>
  </si>
  <si>
    <t>九阳霹雳-低级</t>
  </si>
  <si>
    <t>雄鹰守护-低级</t>
  </si>
  <si>
    <t>百步穿杨-低级</t>
  </si>
  <si>
    <t>集中火力-低级</t>
  </si>
  <si>
    <t>红莲-低级</t>
  </si>
  <si>
    <t>冻牙-低级</t>
  </si>
  <si>
    <t>轰天箭-低级</t>
  </si>
  <si>
    <t>扫射-低级</t>
  </si>
  <si>
    <t>漫天散射-低级</t>
  </si>
  <si>
    <t>逐日-低级</t>
  </si>
  <si>
    <t>万箭齐发 -低级</t>
  </si>
  <si>
    <t>射月-低级</t>
  </si>
  <si>
    <t>恩赐解脱-低级</t>
  </si>
  <si>
    <t>能量转移-低级</t>
  </si>
  <si>
    <t>麻痹之箭-低级</t>
  </si>
  <si>
    <t>屠龙-低级</t>
  </si>
  <si>
    <t>残暴打击-高级</t>
  </si>
  <si>
    <t>横扫千军-高级</t>
  </si>
  <si>
    <t>无畏冲锋-高级</t>
  </si>
  <si>
    <t>德玛西亚-高级</t>
  </si>
  <si>
    <t>旋风审判-高级</t>
  </si>
  <si>
    <t>荆棘护甲-高级</t>
  </si>
  <si>
    <t>死亡蔓延-高级</t>
  </si>
  <si>
    <t>影袭暗刃-高级</t>
  </si>
  <si>
    <t>摧筋断骨-高级</t>
  </si>
  <si>
    <t>野性怒吼-高级</t>
  </si>
  <si>
    <t>刚毅不屈-高级</t>
  </si>
  <si>
    <t>飞龙追日-高级</t>
  </si>
  <si>
    <t>无尽怒火-高级</t>
  </si>
  <si>
    <t>嗜血杀戮-高级</t>
  </si>
  <si>
    <t>致命打击-高级</t>
  </si>
  <si>
    <t>天火燎原-高级</t>
  </si>
  <si>
    <t>排山倒海-高级</t>
  </si>
  <si>
    <t>地裂-高级</t>
  </si>
  <si>
    <t>死亡之怨-高级</t>
  </si>
  <si>
    <t>狂魔附身-高级</t>
  </si>
  <si>
    <t>折射-高级</t>
  </si>
  <si>
    <t>冰霜新星-高级</t>
  </si>
  <si>
    <t>勾魂镰刀-高级</t>
  </si>
  <si>
    <t>噩梦-高级</t>
  </si>
  <si>
    <t>静默诅咒-高级</t>
  </si>
  <si>
    <t>复仇漩涡-高级</t>
  </si>
  <si>
    <t>石拳-高级</t>
  </si>
  <si>
    <t>暗影剧毒-高级</t>
  </si>
  <si>
    <t>信仰之力-高级</t>
  </si>
  <si>
    <t>九阳霹雳-高级</t>
  </si>
  <si>
    <t>雄鹰守护-高级</t>
  </si>
  <si>
    <t>百步穿杨-高级</t>
  </si>
  <si>
    <t>集中火力-高级</t>
  </si>
  <si>
    <t>红莲-高级</t>
  </si>
  <si>
    <t>冻牙-高级</t>
  </si>
  <si>
    <t>轰天箭-高级</t>
  </si>
  <si>
    <t>扫射-高级</t>
  </si>
  <si>
    <t>漫天散射-高级</t>
  </si>
  <si>
    <t>逐日-高级</t>
  </si>
  <si>
    <t>万箭齐发 -高级</t>
  </si>
  <si>
    <t>射月-高级</t>
  </si>
  <si>
    <t>恩赐解脱-高级</t>
  </si>
  <si>
    <t>能量转移-高级</t>
  </si>
  <si>
    <t>麻痹之箭-高级</t>
  </si>
  <si>
    <t>屠龙-高级</t>
  </si>
  <si>
    <t>5级通用船只</t>
    <phoneticPr fontId="5" type="noConversion"/>
  </si>
  <si>
    <t>10通用船只</t>
    <phoneticPr fontId="5" type="noConversion"/>
  </si>
  <si>
    <t>20通用船只</t>
    <phoneticPr fontId="5" type="noConversion"/>
  </si>
  <si>
    <t>30通用船只</t>
  </si>
  <si>
    <t>40通用船只</t>
  </si>
  <si>
    <t>50通用船只</t>
  </si>
  <si>
    <t>60通用船只</t>
  </si>
  <si>
    <t>70通用船只</t>
  </si>
  <si>
    <t>80通用船只</t>
  </si>
  <si>
    <t>90通用船只</t>
  </si>
  <si>
    <t>100通用船只</t>
  </si>
  <si>
    <t>10掠夺者船只</t>
  </si>
  <si>
    <t>20掠夺者船只</t>
  </si>
  <si>
    <t>30掠夺者船只</t>
  </si>
  <si>
    <t>40掠夺者船只</t>
  </si>
  <si>
    <t>50掠夺者船只</t>
  </si>
  <si>
    <t>60掠夺者船只</t>
  </si>
  <si>
    <t>70掠夺者船只</t>
  </si>
  <si>
    <t>80掠夺者船只</t>
  </si>
  <si>
    <t>90掠夺者船只</t>
  </si>
  <si>
    <t>100掠夺者船只</t>
  </si>
  <si>
    <t>10冒险者船只</t>
  </si>
  <si>
    <t>20冒险者船只</t>
  </si>
  <si>
    <t>30冒险者船只</t>
  </si>
  <si>
    <t>40冒险者船只</t>
  </si>
  <si>
    <t>50冒险者船只</t>
  </si>
  <si>
    <t>60冒险者船只</t>
  </si>
  <si>
    <t>70冒险者船只</t>
  </si>
  <si>
    <t>80冒险者船只</t>
  </si>
  <si>
    <t>90冒险者船只</t>
  </si>
  <si>
    <t>100冒险者船只</t>
  </si>
  <si>
    <t>10守护者船只</t>
  </si>
  <si>
    <t>20守护者船只</t>
  </si>
  <si>
    <t>30守护者船只</t>
  </si>
  <si>
    <t>40守护者船只</t>
  </si>
  <si>
    <t>50守护者船只</t>
  </si>
  <si>
    <t>60守护者船只</t>
  </si>
  <si>
    <t>70守护者船只</t>
  </si>
  <si>
    <t>80守护者船只</t>
  </si>
  <si>
    <t>90守护者船只</t>
  </si>
  <si>
    <t>100守护者船只</t>
  </si>
  <si>
    <t>10掠夺者船只（剧情）</t>
  </si>
  <si>
    <t>20掠夺者船只（剧情）</t>
  </si>
  <si>
    <t>40掠夺者船只（剧情）</t>
  </si>
  <si>
    <t>50掠夺者船只（剧情）</t>
  </si>
  <si>
    <t>60掠夺者船只（剧情）</t>
  </si>
  <si>
    <t>70掠夺者船只（剧情）</t>
  </si>
  <si>
    <t>80掠夺者船只（剧情）</t>
  </si>
  <si>
    <t>90掠夺者船只（剧情）</t>
  </si>
  <si>
    <t>100掠夺者船只（剧情）</t>
  </si>
  <si>
    <t>10冒险者船只（剧情）</t>
  </si>
  <si>
    <t>20冒险者船只（剧情）</t>
  </si>
  <si>
    <t>30冒险者船只（剧情）</t>
  </si>
  <si>
    <t>40冒险者船只（剧情）</t>
  </si>
  <si>
    <t>50冒险者船只（剧情）</t>
  </si>
  <si>
    <t>60冒险者船只（剧情）</t>
  </si>
  <si>
    <t>70冒险者船只（剧情）</t>
  </si>
  <si>
    <t>80冒险者船只（剧情）</t>
  </si>
  <si>
    <t>90冒险者船只（剧情）</t>
  </si>
  <si>
    <t>100冒险者船只（剧情）</t>
  </si>
  <si>
    <t>10守护者船只（剧情）</t>
  </si>
  <si>
    <t>20守护者船只（剧情）</t>
  </si>
  <si>
    <t>30守护者船只（剧情）</t>
  </si>
  <si>
    <t>40守护者船只（剧情）</t>
  </si>
  <si>
    <t>50守护者船只（剧情）</t>
  </si>
  <si>
    <t>60守护者船只（剧情）</t>
  </si>
  <si>
    <t>70守护者船只（剧情）</t>
  </si>
  <si>
    <t>80守护者船只（剧情）</t>
  </si>
  <si>
    <t>90守护者船只（剧情）</t>
  </si>
  <si>
    <t>100守护者船只（剧情）</t>
  </si>
  <si>
    <t>20掠夺者船只（打造）</t>
  </si>
  <si>
    <t>30掠夺者船只（打造）</t>
  </si>
  <si>
    <t>40掠夺者船只（打造）</t>
  </si>
  <si>
    <t>50掠夺者船只（打造）</t>
  </si>
  <si>
    <t>60掠夺者船只（打造）</t>
  </si>
  <si>
    <t>70掠夺者船只（打造）</t>
  </si>
  <si>
    <t>80掠夺者船只（打造）</t>
  </si>
  <si>
    <t>90掠夺者船只（打造）</t>
  </si>
  <si>
    <t>100掠夺者船只（打造）</t>
  </si>
  <si>
    <t>20冒险者船只（打造）</t>
  </si>
  <si>
    <t>30冒险者船只（打造）</t>
  </si>
  <si>
    <t>40冒险者船只（打造）</t>
  </si>
  <si>
    <t>50冒险者船只（打造）</t>
  </si>
  <si>
    <t>60冒险者船只（打造）</t>
  </si>
  <si>
    <t>70冒险者船只（打造）</t>
  </si>
  <si>
    <t>80冒险者船只（打造）</t>
  </si>
  <si>
    <t>90冒险者船只（打造）</t>
  </si>
  <si>
    <t>100冒险者船只（打造）</t>
  </si>
  <si>
    <t>20守护者船只（打造）</t>
  </si>
  <si>
    <t>30守护者船只（打造）</t>
  </si>
  <si>
    <t>40守护者船只（打造）</t>
  </si>
  <si>
    <t>50守护者船只（打造）</t>
  </si>
  <si>
    <t>60守护者船只（打造）</t>
  </si>
  <si>
    <t>70守护者船只（打造）</t>
  </si>
  <si>
    <t>80守护者船只（打造）</t>
  </si>
  <si>
    <t>90守护者船只（打造）</t>
  </si>
  <si>
    <t>100守护者船只（打造）</t>
  </si>
  <si>
    <t>赠送船只1</t>
    <phoneticPr fontId="5" type="noConversion"/>
  </si>
  <si>
    <t>赠送船只2</t>
  </si>
  <si>
    <t>赠送船只3</t>
  </si>
  <si>
    <t>赠送船只4</t>
  </si>
  <si>
    <t>赠送船只5</t>
  </si>
  <si>
    <t>赠送船只6</t>
  </si>
  <si>
    <t>赠送船只7</t>
  </si>
  <si>
    <t>赠送船只8</t>
  </si>
  <si>
    <t>赠送船只9</t>
  </si>
  <si>
    <t>赠送船只10</t>
  </si>
  <si>
    <t>紫色20掠夺者船只（打造）</t>
  </si>
  <si>
    <t>紫色30掠夺者船只（打造）</t>
  </si>
  <si>
    <t>紫色40掠夺者船只（打造）</t>
  </si>
  <si>
    <t>紫色50掠夺者船只（打造）</t>
  </si>
  <si>
    <t>紫色60掠夺者船只（打造）</t>
  </si>
  <si>
    <t>紫色70掠夺者船只（打造）</t>
  </si>
  <si>
    <t>紫色80掠夺者船只（打造）</t>
  </si>
  <si>
    <t>紫色90掠夺者船只（打造）</t>
  </si>
  <si>
    <t>紫色100掠夺者船只（打造）</t>
  </si>
  <si>
    <t>紫色20冒险者船只（打造）</t>
  </si>
  <si>
    <t>紫色30冒险者船只（打造）</t>
  </si>
  <si>
    <t>紫色40冒险者船只（打造）</t>
  </si>
  <si>
    <t>紫色50冒险者船只（打造）</t>
  </si>
  <si>
    <t>紫色60冒险者船只（打造）</t>
  </si>
  <si>
    <t>紫色70冒险者船只（打造）</t>
  </si>
  <si>
    <t>紫色80冒险者船只（打造）</t>
  </si>
  <si>
    <t>紫色90冒险者船只（打造）</t>
  </si>
  <si>
    <t>紫色100冒险者船只（打造）</t>
  </si>
  <si>
    <t>紫色20守护者船只（打造）</t>
  </si>
  <si>
    <t>紫色30守护者船只（打造）</t>
  </si>
  <si>
    <t>紫色40守护者船只（打造）</t>
  </si>
  <si>
    <t>紫色50守护者船只（打造）</t>
  </si>
  <si>
    <t>紫色60守护者船只（打造）</t>
  </si>
  <si>
    <t>紫色70守护者船只（打造）</t>
  </si>
  <si>
    <t>紫色80守护者船只（打造）</t>
  </si>
  <si>
    <t>紫色90守护者船只（打造）</t>
  </si>
  <si>
    <t>紫色100守护者船只（打造）</t>
  </si>
  <si>
    <t>飞艇</t>
    <phoneticPr fontId="5" type="noConversion"/>
  </si>
  <si>
    <t>20船只图纸</t>
    <phoneticPr fontId="5" type="noConversion"/>
  </si>
  <si>
    <t>30船只图纸</t>
    <phoneticPr fontId="5" type="noConversion"/>
  </si>
  <si>
    <t>40船只图纸</t>
  </si>
  <si>
    <t>50船只图纸</t>
  </si>
  <si>
    <t>60船只图纸</t>
  </si>
  <si>
    <t>70船只图纸</t>
  </si>
  <si>
    <t>80船只图纸</t>
  </si>
  <si>
    <t>90船只图纸</t>
  </si>
  <si>
    <t>100船只图纸</t>
  </si>
  <si>
    <t>白色宠物蛋</t>
    <phoneticPr fontId="5" type="noConversion"/>
  </si>
  <si>
    <t>绿色宠物蛋</t>
    <phoneticPr fontId="5" type="noConversion"/>
  </si>
  <si>
    <t>蓝色宠物蛋</t>
    <phoneticPr fontId="5" type="noConversion"/>
  </si>
  <si>
    <t>紫色宠物蛋</t>
    <phoneticPr fontId="5" type="noConversion"/>
  </si>
  <si>
    <t>开启可随机获得一个白色宠物蛋</t>
    <phoneticPr fontId="5" type="noConversion"/>
  </si>
  <si>
    <t>开启可随机获得一个绿色宠物蛋</t>
    <phoneticPr fontId="5" type="noConversion"/>
  </si>
  <si>
    <t>开启可随机获得一个蓝色宠物蛋</t>
    <phoneticPr fontId="5" type="noConversion"/>
  </si>
  <si>
    <t>开启可随机获得一个紫色宠物蛋</t>
    <phoneticPr fontId="5" type="noConversion"/>
  </si>
  <si>
    <t>轻木帆船</t>
    <phoneticPr fontId="5" type="noConversion"/>
  </si>
  <si>
    <t>20船只材料1</t>
  </si>
  <si>
    <t>30船只材料1</t>
  </si>
  <si>
    <t>40船只材料1</t>
  </si>
  <si>
    <t>50船只材料1</t>
  </si>
  <si>
    <t>60船只材料1</t>
  </si>
  <si>
    <t>70船只材料1</t>
  </si>
  <si>
    <t>80船只材料1</t>
  </si>
  <si>
    <t>90船只材料1</t>
  </si>
  <si>
    <t>100船只材料1</t>
  </si>
  <si>
    <t>20船只材料2</t>
  </si>
  <si>
    <t>30船只材料2</t>
  </si>
  <si>
    <t>40船只材料2</t>
  </si>
  <si>
    <t>50船只材料2</t>
  </si>
  <si>
    <t>60船只材料2</t>
  </si>
  <si>
    <t>70船只材料2</t>
  </si>
  <si>
    <t>80船只材料2</t>
  </si>
  <si>
    <t>90船只材料2</t>
  </si>
  <si>
    <t>100船只材料2</t>
  </si>
  <si>
    <t>20船只材料3</t>
  </si>
  <si>
    <t>30船只材料3</t>
  </si>
  <si>
    <t>40船只材料3</t>
  </si>
  <si>
    <t>50船只材料3</t>
  </si>
  <si>
    <t>60船只材料3</t>
  </si>
  <si>
    <t>70船只材料3</t>
  </si>
  <si>
    <t>80船只材料3</t>
  </si>
  <si>
    <t>90船只材料3</t>
  </si>
  <si>
    <t>100船只材料3</t>
  </si>
  <si>
    <t>30掠夺者船只（剧情）</t>
    <phoneticPr fontId="5" type="noConversion"/>
  </si>
  <si>
    <t>Carol</t>
  </si>
  <si>
    <t>Get a Hero after using it.</t>
    <phoneticPr fontId="1" type="noConversion"/>
  </si>
  <si>
    <t>Penelope</t>
  </si>
  <si>
    <t>Judith</t>
  </si>
  <si>
    <t>Muriel</t>
  </si>
  <si>
    <t>Kama</t>
  </si>
  <si>
    <t>Gissing</t>
  </si>
  <si>
    <t>Dora</t>
  </si>
  <si>
    <t>Stella</t>
  </si>
  <si>
    <t>Luke</t>
  </si>
  <si>
    <t>Albert</t>
  </si>
  <si>
    <t>Bruce</t>
  </si>
  <si>
    <t>Jessica</t>
  </si>
  <si>
    <t>物品显示模型</t>
  </si>
  <si>
    <t>ICON</t>
    <phoneticPr fontId="5" type="noConversion"/>
  </si>
  <si>
    <t>modelId</t>
    <phoneticPr fontId="5" type="noConversion"/>
  </si>
  <si>
    <t>技能经验书-低级</t>
    <phoneticPr fontId="5" type="noConversion"/>
  </si>
  <si>
    <t>技能经验书-高级</t>
    <phoneticPr fontId="5" type="noConversion"/>
  </si>
  <si>
    <t>低级悟性提升道具</t>
    <phoneticPr fontId="5" type="noConversion"/>
  </si>
  <si>
    <t>高级悟性提升道具</t>
    <phoneticPr fontId="5" type="noConversion"/>
  </si>
  <si>
    <t>低级继承道具</t>
    <phoneticPr fontId="5" type="noConversion"/>
  </si>
  <si>
    <t>高级继承道具</t>
    <phoneticPr fontId="5" type="noConversion"/>
  </si>
  <si>
    <t>浅水兽爪</t>
    <phoneticPr fontId="16" type="noConversion"/>
  </si>
  <si>
    <t>深海兽爪</t>
  </si>
  <si>
    <t>冰晶兽爪</t>
  </si>
  <si>
    <t>沙暴兽爪</t>
  </si>
  <si>
    <t>浅水项圈</t>
    <phoneticPr fontId="16" type="noConversion"/>
  </si>
  <si>
    <t>深海项圈</t>
  </si>
  <si>
    <t>冰晶项圈</t>
  </si>
  <si>
    <t>沙暴项圈</t>
  </si>
  <si>
    <t>浅水兽盔</t>
  </si>
  <si>
    <t>深海兽盔</t>
  </si>
  <si>
    <t>冰晶兽盔</t>
  </si>
  <si>
    <t>沙暴兽盔</t>
  </si>
  <si>
    <t>浅水兽甲</t>
  </si>
  <si>
    <t>深海兽甲</t>
  </si>
  <si>
    <t>冰晶兽甲</t>
  </si>
  <si>
    <t>沙暴兽甲</t>
  </si>
  <si>
    <t>0-0-2002-0</t>
    <phoneticPr fontId="5" type="noConversion"/>
  </si>
  <si>
    <t>宠物低级被动技能1</t>
  </si>
  <si>
    <t>宠物低级被动技能2</t>
  </si>
  <si>
    <t>宠物低级被动技能3</t>
  </si>
  <si>
    <t>宠物低级被动技能4</t>
  </si>
  <si>
    <t>宠物低级被动技能5</t>
  </si>
  <si>
    <t>宠物低级被动技能6</t>
  </si>
  <si>
    <t>宠物低级被动技能7</t>
  </si>
  <si>
    <t>宠物低级被动技能8</t>
  </si>
  <si>
    <t>宠物低级被动技能9</t>
  </si>
  <si>
    <t>宠物低级被动技能10</t>
  </si>
  <si>
    <t>宠物高级被动技能1</t>
  </si>
  <si>
    <t>宠物高级被动技能2</t>
  </si>
  <si>
    <t>宠物高级被动技能3</t>
  </si>
  <si>
    <t>宠物高级被动技能4</t>
  </si>
  <si>
    <t>宠物高级被动技能5</t>
  </si>
  <si>
    <t>宠物高级被动技能6</t>
  </si>
  <si>
    <t>宠物高级被动技能7</t>
  </si>
  <si>
    <t>宠物高级被动技能8</t>
  </si>
  <si>
    <t>宠物高级被动技能9</t>
  </si>
  <si>
    <t>宠物高级被动技能10</t>
  </si>
  <si>
    <t>物理基础伤害</t>
  </si>
  <si>
    <t>技能基础伤害</t>
  </si>
  <si>
    <t>血量最大值</t>
  </si>
  <si>
    <t>出手速度</t>
  </si>
  <si>
    <t>命中</t>
  </si>
  <si>
    <t>闪避</t>
  </si>
  <si>
    <t>暴击</t>
  </si>
  <si>
    <t>幸运</t>
  </si>
  <si>
    <t>物理防御</t>
  </si>
  <si>
    <t>技能防御</t>
  </si>
  <si>
    <t>获取技能ID</t>
    <phoneticPr fontId="1" type="noConversion"/>
  </si>
  <si>
    <t>skillId</t>
    <phoneticPr fontId="1" type="noConversion"/>
  </si>
  <si>
    <t>低级宠物残暴打击物理</t>
  </si>
  <si>
    <t>低级宠物横扫千军物理</t>
  </si>
  <si>
    <t>低级宠物无畏冲锋物理</t>
  </si>
  <si>
    <t>低级宠物德玛西亚物理</t>
  </si>
  <si>
    <t>低级宠物旋风审判物理</t>
  </si>
  <si>
    <t>低级宠物荆棘护甲物理</t>
  </si>
  <si>
    <t>低级宠物死亡蔓延物理</t>
  </si>
  <si>
    <t>低级宠物影袭暗刃物理</t>
  </si>
  <si>
    <t>低级宠物摧筋断骨物理</t>
  </si>
  <si>
    <t>低级宠物野性怒吼物理</t>
  </si>
  <si>
    <t>低级宠物天火燎原魔法</t>
  </si>
  <si>
    <t>低级宠物排山倒海魔法</t>
  </si>
  <si>
    <t>低级宠物地裂魔法</t>
  </si>
  <si>
    <t>低级宠物死亡之怨魔法</t>
  </si>
  <si>
    <t>低级宠物狂魔附身魔法</t>
  </si>
  <si>
    <t>低级宠物折射魔法</t>
  </si>
  <si>
    <t>低级宠物冰霜新星魔法</t>
  </si>
  <si>
    <t>低级宠物勾魂镰刀魔法</t>
  </si>
  <si>
    <t>低级宠物噩梦魔法</t>
  </si>
  <si>
    <t>低级宠物静默诅咒魔法</t>
  </si>
  <si>
    <t>高级宠物残暴打击物理</t>
  </si>
  <si>
    <t>高级宠物横扫千军物理</t>
  </si>
  <si>
    <t>高级宠物无畏冲锋物理</t>
  </si>
  <si>
    <t>高级宠物德玛西亚物理</t>
  </si>
  <si>
    <t>高级宠物旋风审判物理</t>
  </si>
  <si>
    <t>高级宠物荆棘护甲物理</t>
  </si>
  <si>
    <t>高级宠物死亡蔓延物理</t>
  </si>
  <si>
    <t>高级宠物影袭暗刃物理</t>
  </si>
  <si>
    <t>高级宠物摧筋断骨物理</t>
  </si>
  <si>
    <t>高级宠物野性怒吼物理</t>
  </si>
  <si>
    <t>高级宠物天火燎原魔法</t>
  </si>
  <si>
    <t>高级宠物排山倒海魔法</t>
  </si>
  <si>
    <t>高级宠物地裂魔法</t>
  </si>
  <si>
    <t>高级宠物死亡之怨魔法</t>
  </si>
  <si>
    <t>高级宠物狂魔附身魔法</t>
  </si>
  <si>
    <t>高级宠物折射魔法</t>
  </si>
  <si>
    <t>高级宠物冰霜新星魔法</t>
  </si>
  <si>
    <t>高级宠物勾魂镰刀魔法</t>
  </si>
  <si>
    <t>高级宠物噩梦魔法</t>
  </si>
  <si>
    <t>高级宠物静默诅咒魔法</t>
  </si>
  <si>
    <t>宠物技能学习卡</t>
    <phoneticPr fontId="5" type="noConversion"/>
  </si>
  <si>
    <t>宠物技能学习卡</t>
    <phoneticPr fontId="5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</si>
</sst>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/>
    <xf numFmtId="0" fontId="18" fillId="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4" borderId="0" xfId="4" applyFont="1" applyAlignment="1">
      <alignment vertical="center"/>
    </xf>
    <xf numFmtId="0" fontId="9" fillId="0" borderId="0" xfId="0" applyFont="1" applyAlignment="1">
      <alignment vertical="center"/>
    </xf>
    <xf numFmtId="0" fontId="19" fillId="6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49" fontId="19" fillId="7" borderId="0" xfId="0" applyNumberFormat="1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19" fillId="9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7" fillId="0" borderId="0" xfId="3" applyFont="1" applyFill="1" applyBorder="1" applyAlignment="1">
      <alignment vertical="center" wrapText="1"/>
    </xf>
    <xf numFmtId="0" fontId="17" fillId="0" borderId="0" xfId="3" applyFont="1" applyAlignment="1">
      <alignment vertical="center"/>
    </xf>
    <xf numFmtId="0" fontId="17" fillId="0" borderId="0" xfId="3" applyFont="1" applyAlignment="1">
      <alignment vertical="center" wrapText="1"/>
    </xf>
    <xf numFmtId="0" fontId="17" fillId="0" borderId="0" xfId="3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7" fillId="6" borderId="0" xfId="3" applyFont="1" applyFill="1" applyAlignment="1">
      <alignment vertical="center"/>
    </xf>
    <xf numFmtId="0" fontId="17" fillId="0" borderId="0" xfId="3" applyFont="1" applyFill="1" applyBorder="1" applyAlignment="1">
      <alignment vertical="center" wrapText="1"/>
    </xf>
    <xf numFmtId="0" fontId="17" fillId="6" borderId="0" xfId="3" applyFont="1" applyFill="1" applyBorder="1" applyAlignment="1">
      <alignment vertical="center" wrapText="1"/>
    </xf>
    <xf numFmtId="0" fontId="17" fillId="1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0" fontId="17" fillId="1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3" applyFont="1" applyFill="1" applyAlignment="1">
      <alignment vertical="center"/>
    </xf>
    <xf numFmtId="0" fontId="17" fillId="0" borderId="0" xfId="3" applyFont="1" applyAlignment="1">
      <alignment vertical="center" wrapText="1"/>
    </xf>
    <xf numFmtId="0" fontId="19" fillId="0" borderId="0" xfId="0" applyFont="1" applyAlignment="1">
      <alignment vertical="center"/>
    </xf>
    <xf numFmtId="0" fontId="17" fillId="15" borderId="3" xfId="3" applyFont="1" applyFill="1" applyBorder="1" applyAlignment="1">
      <alignment vertical="center"/>
    </xf>
    <xf numFmtId="0" fontId="17" fillId="15" borderId="4" xfId="3" applyFont="1" applyFill="1" applyBorder="1" applyAlignment="1">
      <alignment vertical="center"/>
    </xf>
    <xf numFmtId="0" fontId="19" fillId="0" borderId="0" xfId="2" applyFont="1" applyFill="1" applyAlignment="1">
      <alignment horizontal="right" vertical="center"/>
    </xf>
    <xf numFmtId="0" fontId="19" fillId="0" borderId="0" xfId="2" applyFont="1" applyFill="1" applyAlignment="1">
      <alignment horizontal="left" vertical="center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/>
    </xf>
    <xf numFmtId="0" fontId="19" fillId="0" borderId="0" xfId="2" applyFont="1" applyFill="1" applyAlignment="1">
      <alignment horizontal="center" vertical="center"/>
    </xf>
    <xf numFmtId="0" fontId="19" fillId="0" borderId="0" xfId="1" applyFont="1" applyFill="1" applyAlignment="1">
      <alignment horizontal="right" vertical="center"/>
    </xf>
    <xf numFmtId="0" fontId="19" fillId="0" borderId="0" xfId="1" applyFont="1" applyFill="1" applyAlignment="1">
      <alignment horizontal="left" vertical="center"/>
    </xf>
    <xf numFmtId="0" fontId="19" fillId="0" borderId="0" xfId="1" applyFont="1" applyFill="1" applyAlignment="1">
      <alignment horizontal="center" vertical="center"/>
    </xf>
    <xf numFmtId="0" fontId="17" fillId="15" borderId="0" xfId="3" applyFont="1" applyFill="1" applyBorder="1" applyAlignment="1">
      <alignment vertical="center"/>
    </xf>
    <xf numFmtId="0" fontId="17" fillId="15" borderId="3" xfId="3" applyFont="1" applyFill="1" applyBorder="1" applyAlignment="1">
      <alignment vertical="center"/>
    </xf>
    <xf numFmtId="0" fontId="17" fillId="15" borderId="3" xfId="3" applyFont="1" applyFill="1" applyBorder="1" applyAlignment="1">
      <alignment vertical="center"/>
    </xf>
    <xf numFmtId="0" fontId="17" fillId="0" borderId="0" xfId="3" applyFont="1" applyAlignment="1">
      <alignment vertical="center"/>
    </xf>
    <xf numFmtId="0" fontId="0" fillId="16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</cellXfs>
  <cellStyles count="5">
    <cellStyle name="40% - 强调文字颜色 1" xfId="1" builtinId="31"/>
    <cellStyle name="40% - 强调文字颜色 4" xfId="2" builtinId="43"/>
    <cellStyle name="常规" xfId="0" builtinId="0"/>
    <cellStyle name="常规 2" xfId="3"/>
    <cellStyle name="强调文字颜色 2" xfId="4" builtinId="33"/>
  </cellStyles>
  <dxfs count="43"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0" formatCode="General"/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0" formatCode="General"/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0" formatCode="General"/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u val="none"/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0" formatCode="General"/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-0.24994659260841701"/>
        </patternFill>
      </fill>
    </dxf>
    <dxf>
      <fill>
        <patternFill>
          <bgColor theme="7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ikice/Desktop/&#21319;&#32423;&#26102;&#38388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o/Desktop/&#25968;&#20540;&#35774;&#35745;--mic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职业设计"/>
      <sheetName val="设置表"/>
      <sheetName val="等级成长"/>
      <sheetName val="人物属性(裸体）"/>
      <sheetName val="人物属性培养"/>
      <sheetName val="星座卡"/>
      <sheetName val="装备镶嵌"/>
      <sheetName val="正常玩家"/>
      <sheetName val="宠物"/>
      <sheetName val="装备成长 （新)"/>
      <sheetName val="武器"/>
      <sheetName val="防具"/>
      <sheetName val="(废弃）"/>
      <sheetName val="24小时"/>
    </sheetNames>
    <sheetDataSet>
      <sheetData sheetId="0" refreshError="1">
        <row r="47">
          <cell r="H47">
            <v>0.7</v>
          </cell>
          <cell r="I47">
            <v>0.6</v>
          </cell>
        </row>
        <row r="49">
          <cell r="J49">
            <v>0.7</v>
          </cell>
        </row>
        <row r="51">
          <cell r="K51">
            <v>0.4</v>
          </cell>
        </row>
      </sheetData>
      <sheetData sheetId="1" refreshError="1">
        <row r="10">
          <cell r="R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职业设计"/>
      <sheetName val="等级成长"/>
      <sheetName val="战士怪物(普通)"/>
      <sheetName val="法师怪物(普通)"/>
      <sheetName val="弓手怪物(普通)"/>
      <sheetName val="战士怪物(精英"/>
      <sheetName val="法师怪物(精英)"/>
      <sheetName val="弓手怪物(精英)"/>
      <sheetName val="天使守护装备"/>
      <sheetName val="怪物模板"/>
      <sheetName val="装备成长"/>
      <sheetName val="能力比例"/>
      <sheetName val="人物属性培养"/>
      <sheetName val="人物裸体属性"/>
      <sheetName val="星座卡"/>
      <sheetName val="装备镶嵌"/>
      <sheetName val="碎片"/>
      <sheetName val="装备成长(新)"/>
      <sheetName val="防具"/>
      <sheetName val="武器"/>
      <sheetName val="科技"/>
      <sheetName val="阵型"/>
      <sheetName val="技能"/>
      <sheetName val="设置表"/>
      <sheetName val="经验"/>
      <sheetName val="经验子表"/>
      <sheetName val="经济总表"/>
      <sheetName val="经济总表-2"/>
      <sheetName val="军团"/>
      <sheetName val="天使守护"/>
      <sheetName val="天使守护怪物数值"/>
      <sheetName val="护送"/>
      <sheetName val="勇者殿堂"/>
      <sheetName val="竞技场排名声望-银币"/>
      <sheetName val="世界BOSS"/>
      <sheetName val="招财进宝"/>
      <sheetName val="时空冒险"/>
      <sheetName val="经济-装备强化"/>
      <sheetName val="竞技场排名魂晶"/>
      <sheetName val="竞技场宝箱"/>
      <sheetName val="掉落"/>
      <sheetName val="英雄志"/>
      <sheetName val="英雄"/>
      <sheetName val="宠物"/>
      <sheetName val="宠物猎魂"/>
      <sheetName val="经济-培养消耗"/>
      <sheetName val="经济子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74">
          <cell r="W74">
            <v>0.3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adm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F56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6" sqref="M16"/>
    </sheetView>
  </sheetViews>
  <sheetFormatPr defaultRowHeight="13.5"/>
  <cols>
    <col min="1" max="1" width="9.5" customWidth="1"/>
    <col min="2" max="2" width="21.375" bestFit="1" customWidth="1"/>
    <col min="3" max="3" width="15.875" customWidth="1"/>
    <col min="4" max="4" width="11" bestFit="1" customWidth="1"/>
    <col min="5" max="5" width="9.375" customWidth="1"/>
    <col min="6" max="6" width="9.375" style="1" customWidth="1"/>
    <col min="7" max="7" width="5.75" customWidth="1"/>
    <col min="8" max="8" width="6.125" customWidth="1"/>
    <col min="9" max="9" width="10" customWidth="1"/>
    <col min="10" max="10" width="14.5" customWidth="1"/>
    <col min="11" max="11" width="12.125" customWidth="1"/>
    <col min="12" max="12" width="12.125" style="1" customWidth="1"/>
    <col min="13" max="14" width="10.625" customWidth="1"/>
    <col min="15" max="15" width="12.625" style="1" customWidth="1"/>
    <col min="16" max="16" width="8.625" style="1" customWidth="1"/>
    <col min="17" max="17" width="5.75" customWidth="1"/>
    <col min="18" max="18" width="7.875" style="1" customWidth="1"/>
    <col min="19" max="19" width="6.25" customWidth="1"/>
    <col min="20" max="20" width="6.125" customWidth="1"/>
    <col min="21" max="21" width="9.5" customWidth="1"/>
    <col min="22" max="22" width="13.625" customWidth="1"/>
    <col min="23" max="23" width="14.375" customWidth="1"/>
    <col min="24" max="24" width="13.25" customWidth="1"/>
    <col min="25" max="25" width="15.75" customWidth="1"/>
    <col min="26" max="26" width="16.75" customWidth="1"/>
    <col min="27" max="27" width="10.875" customWidth="1"/>
    <col min="28" max="28" width="12.125" customWidth="1"/>
    <col min="29" max="29" width="11.25" customWidth="1"/>
    <col min="30" max="30" width="11.375" customWidth="1"/>
    <col min="31" max="31" width="12.25" customWidth="1"/>
    <col min="32" max="32" width="13.625" customWidth="1"/>
    <col min="33" max="33" width="8.5" customWidth="1"/>
    <col min="34" max="34" width="11.875" customWidth="1"/>
    <col min="35" max="36" width="8.5" customWidth="1"/>
    <col min="37" max="37" width="8.5" style="1" customWidth="1"/>
    <col min="38" max="38" width="18.625" customWidth="1"/>
    <col min="39" max="39" width="8.5" customWidth="1"/>
    <col min="40" max="40" width="12.5" customWidth="1"/>
    <col min="41" max="43" width="8.5" customWidth="1"/>
    <col min="44" max="44" width="14.5" customWidth="1"/>
    <col min="45" max="49" width="8.5" customWidth="1"/>
    <col min="50" max="50" width="15.5" customWidth="1"/>
    <col min="51" max="51" width="19.25" customWidth="1"/>
    <col min="52" max="52" width="27.75" customWidth="1"/>
    <col min="53" max="53" width="13" customWidth="1"/>
    <col min="54" max="54" width="17.5" customWidth="1"/>
    <col min="55" max="55" width="6.125" bestFit="1" customWidth="1"/>
    <col min="56" max="56" width="19.5" style="1" customWidth="1"/>
    <col min="57" max="57" width="23.25" customWidth="1"/>
    <col min="58" max="58" width="23.25" style="1" customWidth="1"/>
    <col min="62" max="67" width="24.5" style="1" customWidth="1"/>
    <col min="68" max="68" width="33.625" customWidth="1"/>
    <col min="69" max="73" width="33.625" style="1" customWidth="1"/>
    <col min="74" max="74" width="17.75" customWidth="1"/>
    <col min="76" max="76" width="26.375" style="1" customWidth="1"/>
    <col min="77" max="77" width="26.75" style="1" customWidth="1"/>
    <col min="78" max="78" width="27.5" style="1" customWidth="1"/>
    <col min="79" max="79" width="22.25" style="1" customWidth="1"/>
    <col min="80" max="80" width="24.875" style="1" customWidth="1"/>
    <col min="81" max="82" width="26.625" style="1" customWidth="1"/>
    <col min="83" max="83" width="16.75" style="1" customWidth="1"/>
    <col min="84" max="84" width="14.5" style="1" customWidth="1"/>
  </cols>
  <sheetData>
    <row r="1" spans="1:84">
      <c r="A1" s="24" t="s">
        <v>4</v>
      </c>
      <c r="B1" s="24" t="s">
        <v>5</v>
      </c>
      <c r="C1" s="24" t="s">
        <v>6</v>
      </c>
      <c r="D1" s="24" t="s">
        <v>64</v>
      </c>
      <c r="E1" s="52" t="s">
        <v>690</v>
      </c>
      <c r="F1" s="52" t="s">
        <v>689</v>
      </c>
      <c r="G1" s="24" t="s">
        <v>12</v>
      </c>
      <c r="H1" s="24" t="s">
        <v>16</v>
      </c>
      <c r="I1" s="24" t="s">
        <v>7</v>
      </c>
      <c r="J1" s="24" t="s">
        <v>60</v>
      </c>
      <c r="K1" s="24" t="s">
        <v>9</v>
      </c>
      <c r="L1" s="24" t="s">
        <v>79</v>
      </c>
      <c r="M1" s="24" t="s">
        <v>61</v>
      </c>
      <c r="N1" s="24" t="s">
        <v>62</v>
      </c>
      <c r="O1" s="24" t="s">
        <v>81</v>
      </c>
      <c r="P1" s="24" t="s">
        <v>82</v>
      </c>
      <c r="Q1" s="24" t="s">
        <v>14</v>
      </c>
      <c r="R1" s="24" t="s">
        <v>75</v>
      </c>
      <c r="S1" s="24" t="s">
        <v>18</v>
      </c>
      <c r="T1" s="24" t="s">
        <v>20</v>
      </c>
      <c r="U1" s="24" t="s">
        <v>22</v>
      </c>
      <c r="V1" s="24" t="s">
        <v>235</v>
      </c>
      <c r="W1" s="24" t="s">
        <v>25</v>
      </c>
      <c r="X1" s="24" t="s">
        <v>27</v>
      </c>
      <c r="Y1" s="24" t="s">
        <v>29</v>
      </c>
      <c r="Z1" s="24" t="s">
        <v>31</v>
      </c>
      <c r="AA1" s="24" t="s">
        <v>144</v>
      </c>
      <c r="AB1" s="24" t="s">
        <v>34</v>
      </c>
      <c r="AC1" s="24" t="s">
        <v>36</v>
      </c>
      <c r="AD1" s="25" t="s">
        <v>38</v>
      </c>
      <c r="AE1" s="25" t="s">
        <v>143</v>
      </c>
      <c r="AF1" s="25" t="s">
        <v>142</v>
      </c>
      <c r="AG1" s="25" t="s">
        <v>145</v>
      </c>
      <c r="AH1" s="25" t="s">
        <v>146</v>
      </c>
      <c r="AI1" s="25" t="s">
        <v>147</v>
      </c>
      <c r="AJ1" s="24" t="s">
        <v>45</v>
      </c>
      <c r="AK1" s="25" t="s">
        <v>168</v>
      </c>
      <c r="AL1" s="24" t="s">
        <v>148</v>
      </c>
      <c r="AM1" s="24" t="s">
        <v>149</v>
      </c>
      <c r="AN1" s="24" t="s">
        <v>150</v>
      </c>
      <c r="AO1" s="24" t="s">
        <v>151</v>
      </c>
      <c r="AP1" s="24" t="s">
        <v>152</v>
      </c>
      <c r="AQ1" s="24" t="s">
        <v>153</v>
      </c>
      <c r="AR1" s="24" t="s">
        <v>154</v>
      </c>
      <c r="AS1" s="24" t="s">
        <v>155</v>
      </c>
      <c r="AT1" s="24" t="s">
        <v>156</v>
      </c>
      <c r="AU1" s="24" t="s">
        <v>157</v>
      </c>
      <c r="AV1" s="24" t="s">
        <v>158</v>
      </c>
      <c r="AW1" s="24" t="s">
        <v>147</v>
      </c>
      <c r="AX1" s="24" t="s">
        <v>234</v>
      </c>
      <c r="AY1" s="24" t="s">
        <v>84</v>
      </c>
      <c r="AZ1" s="24" t="s">
        <v>85</v>
      </c>
      <c r="BA1" s="24" t="s">
        <v>87</v>
      </c>
      <c r="BB1" s="24" t="s">
        <v>88</v>
      </c>
      <c r="BC1" s="24" t="s">
        <v>91</v>
      </c>
      <c r="BD1" s="52" t="s">
        <v>745</v>
      </c>
      <c r="BE1" s="24" t="s">
        <v>94</v>
      </c>
      <c r="BF1" s="24" t="s">
        <v>95</v>
      </c>
      <c r="BG1" s="24" t="s">
        <v>100</v>
      </c>
      <c r="BH1" s="24" t="s">
        <v>159</v>
      </c>
      <c r="BI1" s="24" t="s">
        <v>162</v>
      </c>
      <c r="BJ1" s="24" t="s">
        <v>165</v>
      </c>
      <c r="BK1" s="24" t="s">
        <v>165</v>
      </c>
      <c r="BL1" s="24" t="s">
        <v>165</v>
      </c>
      <c r="BM1" s="24" t="s">
        <v>165</v>
      </c>
      <c r="BN1" s="24" t="s">
        <v>165</v>
      </c>
      <c r="BO1" s="24" t="s">
        <v>165</v>
      </c>
      <c r="BP1" s="24" t="s">
        <v>166</v>
      </c>
      <c r="BQ1" s="24" t="s">
        <v>166</v>
      </c>
      <c r="BR1" s="24" t="s">
        <v>166</v>
      </c>
      <c r="BS1" s="24" t="s">
        <v>166</v>
      </c>
      <c r="BT1" s="24" t="s">
        <v>166</v>
      </c>
      <c r="BU1" s="24" t="s">
        <v>166</v>
      </c>
      <c r="BV1" s="24" t="s">
        <v>164</v>
      </c>
      <c r="BW1" s="24" t="s">
        <v>170</v>
      </c>
      <c r="BX1" s="24" t="s">
        <v>171</v>
      </c>
      <c r="BY1" s="24" t="s">
        <v>171</v>
      </c>
      <c r="BZ1" s="24" t="s">
        <v>172</v>
      </c>
      <c r="CA1" s="24" t="s">
        <v>172</v>
      </c>
      <c r="CB1" s="24" t="s">
        <v>172</v>
      </c>
      <c r="CC1" s="24" t="s">
        <v>172</v>
      </c>
      <c r="CD1" s="24" t="s">
        <v>182</v>
      </c>
      <c r="CE1" s="24" t="s">
        <v>180</v>
      </c>
      <c r="CF1" s="24" t="s">
        <v>181</v>
      </c>
    </row>
    <row r="2" spans="1:84" ht="93" customHeight="1">
      <c r="A2" s="24" t="s">
        <v>0</v>
      </c>
      <c r="B2" s="24" t="s">
        <v>2</v>
      </c>
      <c r="C2" s="24" t="s">
        <v>3</v>
      </c>
      <c r="D2" s="24" t="s">
        <v>65</v>
      </c>
      <c r="E2" s="52" t="s">
        <v>1</v>
      </c>
      <c r="F2" s="52" t="s">
        <v>691</v>
      </c>
      <c r="G2" s="24" t="s">
        <v>13</v>
      </c>
      <c r="H2" s="24" t="s">
        <v>17</v>
      </c>
      <c r="I2" s="24" t="s">
        <v>8</v>
      </c>
      <c r="J2" s="24" t="s">
        <v>59</v>
      </c>
      <c r="K2" s="24" t="s">
        <v>10</v>
      </c>
      <c r="L2" s="24" t="s">
        <v>80</v>
      </c>
      <c r="M2" s="24" t="s">
        <v>11</v>
      </c>
      <c r="N2" s="24" t="s">
        <v>63</v>
      </c>
      <c r="O2" s="24" t="s">
        <v>77</v>
      </c>
      <c r="P2" s="24" t="s">
        <v>78</v>
      </c>
      <c r="Q2" s="24" t="s">
        <v>15</v>
      </c>
      <c r="R2" s="24" t="s">
        <v>76</v>
      </c>
      <c r="S2" s="24" t="s">
        <v>19</v>
      </c>
      <c r="T2" s="24" t="s">
        <v>21</v>
      </c>
      <c r="U2" s="24" t="s">
        <v>23</v>
      </c>
      <c r="V2" s="24" t="s">
        <v>24</v>
      </c>
      <c r="W2" s="24" t="s">
        <v>26</v>
      </c>
      <c r="X2" s="24" t="s">
        <v>28</v>
      </c>
      <c r="Y2" s="24" t="s">
        <v>30</v>
      </c>
      <c r="Z2" s="24" t="s">
        <v>32</v>
      </c>
      <c r="AA2" s="24" t="s">
        <v>33</v>
      </c>
      <c r="AB2" s="24" t="s">
        <v>35</v>
      </c>
      <c r="AC2" s="24" t="s">
        <v>37</v>
      </c>
      <c r="AD2" s="25" t="s">
        <v>39</v>
      </c>
      <c r="AE2" s="25" t="s">
        <v>40</v>
      </c>
      <c r="AF2" s="25" t="s">
        <v>41</v>
      </c>
      <c r="AG2" s="25" t="s">
        <v>42</v>
      </c>
      <c r="AH2" s="25" t="s">
        <v>43</v>
      </c>
      <c r="AI2" s="25" t="s">
        <v>44</v>
      </c>
      <c r="AJ2" s="24" t="s">
        <v>46</v>
      </c>
      <c r="AK2" s="25" t="s">
        <v>169</v>
      </c>
      <c r="AL2" s="24" t="s">
        <v>47</v>
      </c>
      <c r="AM2" s="24" t="s">
        <v>48</v>
      </c>
      <c r="AN2" s="24" t="s">
        <v>49</v>
      </c>
      <c r="AO2" s="24" t="s">
        <v>50</v>
      </c>
      <c r="AP2" s="24" t="s">
        <v>51</v>
      </c>
      <c r="AQ2" s="24" t="s">
        <v>52</v>
      </c>
      <c r="AR2" s="24" t="s">
        <v>53</v>
      </c>
      <c r="AS2" s="24" t="s">
        <v>54</v>
      </c>
      <c r="AT2" s="24" t="s">
        <v>55</v>
      </c>
      <c r="AU2" s="24" t="s">
        <v>56</v>
      </c>
      <c r="AV2" s="24" t="s">
        <v>57</v>
      </c>
      <c r="AW2" s="24" t="s">
        <v>58</v>
      </c>
      <c r="AX2" s="24" t="s">
        <v>66</v>
      </c>
      <c r="AY2" s="24" t="s">
        <v>86</v>
      </c>
      <c r="AZ2" s="24" t="s">
        <v>83</v>
      </c>
      <c r="BA2" s="24" t="s">
        <v>89</v>
      </c>
      <c r="BB2" s="24" t="s">
        <v>90</v>
      </c>
      <c r="BC2" s="24" t="s">
        <v>92</v>
      </c>
      <c r="BD2" s="52" t="s">
        <v>746</v>
      </c>
      <c r="BE2" s="24" t="s">
        <v>93</v>
      </c>
      <c r="BF2" s="24" t="s">
        <v>236</v>
      </c>
      <c r="BG2" s="24" t="s">
        <v>99</v>
      </c>
      <c r="BH2" s="24" t="s">
        <v>160</v>
      </c>
      <c r="BI2" s="24" t="s">
        <v>237</v>
      </c>
      <c r="BJ2" s="26" t="s">
        <v>238</v>
      </c>
      <c r="BK2" s="26" t="s">
        <v>239</v>
      </c>
      <c r="BL2" s="26" t="s">
        <v>240</v>
      </c>
      <c r="BM2" s="26" t="s">
        <v>241</v>
      </c>
      <c r="BN2" s="26" t="s">
        <v>242</v>
      </c>
      <c r="BO2" s="26" t="s">
        <v>243</v>
      </c>
      <c r="BP2" s="24" t="s">
        <v>244</v>
      </c>
      <c r="BQ2" s="24" t="s">
        <v>245</v>
      </c>
      <c r="BR2" s="24" t="s">
        <v>246</v>
      </c>
      <c r="BS2" s="24" t="s">
        <v>247</v>
      </c>
      <c r="BT2" s="24" t="s">
        <v>248</v>
      </c>
      <c r="BU2" s="24" t="s">
        <v>249</v>
      </c>
      <c r="BV2" s="24" t="s">
        <v>250</v>
      </c>
      <c r="BW2" s="24" t="s">
        <v>251</v>
      </c>
      <c r="BX2" s="24" t="s">
        <v>252</v>
      </c>
      <c r="BY2" s="24" t="s">
        <v>253</v>
      </c>
      <c r="BZ2" s="24" t="s">
        <v>173</v>
      </c>
      <c r="CA2" s="24" t="s">
        <v>174</v>
      </c>
      <c r="CB2" s="24" t="s">
        <v>175</v>
      </c>
      <c r="CC2" s="24" t="s">
        <v>176</v>
      </c>
      <c r="CD2" s="24" t="s">
        <v>254</v>
      </c>
      <c r="CE2" s="24" t="s">
        <v>255</v>
      </c>
      <c r="CF2" s="24" t="s">
        <v>256</v>
      </c>
    </row>
    <row r="3" spans="1:84" s="1" customFormat="1">
      <c r="A3" s="24">
        <v>1010010</v>
      </c>
      <c r="B3" s="24" t="s">
        <v>536</v>
      </c>
      <c r="C3" s="24" t="s">
        <v>506</v>
      </c>
      <c r="D3" s="24">
        <v>10</v>
      </c>
      <c r="E3" s="46">
        <v>2011001</v>
      </c>
      <c r="F3" s="48">
        <v>2011001</v>
      </c>
      <c r="G3" s="24"/>
      <c r="H3" s="24">
        <v>1</v>
      </c>
      <c r="I3" s="24">
        <v>30</v>
      </c>
      <c r="J3" s="24">
        <v>1</v>
      </c>
      <c r="K3" s="24"/>
      <c r="L3" s="24"/>
      <c r="M3" s="24"/>
      <c r="N3" s="24">
        <f>D3*100</f>
        <v>1000</v>
      </c>
      <c r="O3" s="24"/>
      <c r="P3" s="24"/>
      <c r="Q3" s="24"/>
      <c r="R3" s="24">
        <v>500</v>
      </c>
      <c r="S3" s="24"/>
      <c r="T3" s="24"/>
      <c r="U3" s="24"/>
      <c r="V3" s="24">
        <f>500+D3*10</f>
        <v>600</v>
      </c>
      <c r="W3" s="24">
        <v>500</v>
      </c>
      <c r="X3" s="24">
        <v>500</v>
      </c>
      <c r="Y3" s="24"/>
      <c r="Z3" s="24"/>
      <c r="AA3" s="24"/>
      <c r="AB3" s="24"/>
      <c r="AC3" s="24">
        <v>10</v>
      </c>
      <c r="AD3" s="25"/>
      <c r="AE3" s="25"/>
      <c r="AF3" s="25"/>
      <c r="AG3" s="25"/>
      <c r="AH3" s="25"/>
      <c r="AI3" s="25"/>
      <c r="AJ3" s="24"/>
      <c r="AK3" s="25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52"/>
      <c r="BE3" s="24"/>
      <c r="BF3" s="24"/>
      <c r="BG3" s="24"/>
      <c r="BH3" s="24"/>
      <c r="BI3" s="24"/>
      <c r="BJ3" s="26"/>
      <c r="BK3" s="26"/>
      <c r="BL3" s="26"/>
      <c r="BM3" s="26"/>
      <c r="BN3" s="26"/>
      <c r="BO3" s="26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>
        <v>0</v>
      </c>
      <c r="CF3" s="52" t="s">
        <v>714</v>
      </c>
    </row>
    <row r="4" spans="1:84" s="1" customFormat="1">
      <c r="A4" s="24">
        <v>1010020</v>
      </c>
      <c r="B4" s="24" t="s">
        <v>537</v>
      </c>
      <c r="C4" s="24" t="s">
        <v>507</v>
      </c>
      <c r="D4" s="24">
        <v>20</v>
      </c>
      <c r="E4" s="43">
        <v>2012001</v>
      </c>
      <c r="F4" s="43">
        <v>2012001</v>
      </c>
      <c r="G4" s="24"/>
      <c r="H4" s="24">
        <v>1</v>
      </c>
      <c r="I4" s="24">
        <v>30</v>
      </c>
      <c r="J4" s="24">
        <v>1</v>
      </c>
      <c r="K4" s="24"/>
      <c r="L4" s="24"/>
      <c r="M4" s="24"/>
      <c r="N4" s="24">
        <f t="shared" ref="N4:N67" si="0">D4*100</f>
        <v>2000</v>
      </c>
      <c r="O4" s="24"/>
      <c r="P4" s="24"/>
      <c r="Q4" s="24"/>
      <c r="R4" s="24">
        <v>600</v>
      </c>
      <c r="S4" s="24"/>
      <c r="T4" s="24"/>
      <c r="U4" s="24"/>
      <c r="V4" s="24">
        <f t="shared" ref="V4:V67" si="1">500+D4*10</f>
        <v>700</v>
      </c>
      <c r="W4" s="24">
        <v>600</v>
      </c>
      <c r="X4" s="24">
        <v>600</v>
      </c>
      <c r="Y4" s="24"/>
      <c r="Z4" s="24"/>
      <c r="AA4" s="24"/>
      <c r="AB4" s="24"/>
      <c r="AC4" s="24">
        <v>20</v>
      </c>
      <c r="AD4" s="25"/>
      <c r="AE4" s="25"/>
      <c r="AF4" s="25"/>
      <c r="AG4" s="25"/>
      <c r="AH4" s="25"/>
      <c r="AI4" s="25"/>
      <c r="AJ4" s="24"/>
      <c r="AK4" s="25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52"/>
      <c r="BE4" s="24"/>
      <c r="BF4" s="24"/>
      <c r="BG4" s="24"/>
      <c r="BH4" s="24"/>
      <c r="BI4" s="24"/>
      <c r="BJ4" s="26"/>
      <c r="BK4" s="26"/>
      <c r="BL4" s="26"/>
      <c r="BM4" s="26"/>
      <c r="BN4" s="26"/>
      <c r="BO4" s="26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52">
        <v>0</v>
      </c>
      <c r="CF4" s="52" t="s">
        <v>714</v>
      </c>
    </row>
    <row r="5" spans="1:84" s="1" customFormat="1">
      <c r="A5" s="24">
        <v>1010030</v>
      </c>
      <c r="B5" s="52" t="s">
        <v>675</v>
      </c>
      <c r="C5" s="24" t="s">
        <v>508</v>
      </c>
      <c r="D5" s="24">
        <v>30</v>
      </c>
      <c r="E5" s="47">
        <v>2013001</v>
      </c>
      <c r="F5" s="49">
        <v>2013001</v>
      </c>
      <c r="G5" s="24"/>
      <c r="H5" s="24">
        <v>1</v>
      </c>
      <c r="I5" s="24">
        <v>30</v>
      </c>
      <c r="J5" s="24">
        <v>1</v>
      </c>
      <c r="K5" s="24"/>
      <c r="L5" s="24"/>
      <c r="M5" s="24"/>
      <c r="N5" s="24">
        <f t="shared" si="0"/>
        <v>3000</v>
      </c>
      <c r="O5" s="24"/>
      <c r="P5" s="24"/>
      <c r="Q5" s="24"/>
      <c r="R5" s="24">
        <v>700</v>
      </c>
      <c r="S5" s="24"/>
      <c r="T5" s="24"/>
      <c r="U5" s="24"/>
      <c r="V5" s="24">
        <f t="shared" si="1"/>
        <v>800</v>
      </c>
      <c r="W5" s="24">
        <v>700</v>
      </c>
      <c r="X5" s="24">
        <v>700</v>
      </c>
      <c r="Y5" s="24"/>
      <c r="Z5" s="24"/>
      <c r="AA5" s="24"/>
      <c r="AB5" s="24"/>
      <c r="AC5" s="24">
        <v>30</v>
      </c>
      <c r="AD5" s="25"/>
      <c r="AE5" s="25"/>
      <c r="AF5" s="25"/>
      <c r="AG5" s="25"/>
      <c r="AH5" s="25"/>
      <c r="AI5" s="25"/>
      <c r="AJ5" s="24"/>
      <c r="AK5" s="25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52"/>
      <c r="BE5" s="24"/>
      <c r="BF5" s="24"/>
      <c r="BG5" s="24"/>
      <c r="BH5" s="24"/>
      <c r="BI5" s="24"/>
      <c r="BJ5" s="26"/>
      <c r="BK5" s="26"/>
      <c r="BL5" s="26"/>
      <c r="BM5" s="26"/>
      <c r="BN5" s="26"/>
      <c r="BO5" s="26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52">
        <v>0</v>
      </c>
      <c r="CF5" s="52" t="s">
        <v>714</v>
      </c>
    </row>
    <row r="6" spans="1:84" s="1" customFormat="1">
      <c r="A6" s="24">
        <v>1010040</v>
      </c>
      <c r="B6" s="24" t="s">
        <v>538</v>
      </c>
      <c r="C6" s="24" t="s">
        <v>509</v>
      </c>
      <c r="D6" s="24">
        <v>40</v>
      </c>
      <c r="E6" s="47">
        <v>2014001</v>
      </c>
      <c r="F6" s="49">
        <v>2014001</v>
      </c>
      <c r="G6" s="24"/>
      <c r="H6" s="24">
        <v>1</v>
      </c>
      <c r="I6" s="24">
        <v>30</v>
      </c>
      <c r="J6" s="24">
        <v>1</v>
      </c>
      <c r="K6" s="24"/>
      <c r="L6" s="24"/>
      <c r="M6" s="24"/>
      <c r="N6" s="24">
        <f t="shared" si="0"/>
        <v>4000</v>
      </c>
      <c r="O6" s="24"/>
      <c r="P6" s="24"/>
      <c r="Q6" s="24"/>
      <c r="R6" s="24">
        <v>800</v>
      </c>
      <c r="S6" s="24"/>
      <c r="T6" s="24"/>
      <c r="U6" s="24"/>
      <c r="V6" s="24">
        <f t="shared" si="1"/>
        <v>900</v>
      </c>
      <c r="W6" s="24">
        <v>800</v>
      </c>
      <c r="X6" s="24">
        <v>800</v>
      </c>
      <c r="Y6" s="24"/>
      <c r="Z6" s="24"/>
      <c r="AA6" s="24"/>
      <c r="AB6" s="24"/>
      <c r="AC6" s="24">
        <v>40</v>
      </c>
      <c r="AD6" s="25"/>
      <c r="AE6" s="25"/>
      <c r="AF6" s="25"/>
      <c r="AG6" s="25"/>
      <c r="AH6" s="25"/>
      <c r="AI6" s="25"/>
      <c r="AJ6" s="24"/>
      <c r="AK6" s="25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52"/>
      <c r="BE6" s="24"/>
      <c r="BF6" s="24"/>
      <c r="BG6" s="24"/>
      <c r="BH6" s="24"/>
      <c r="BI6" s="24"/>
      <c r="BJ6" s="26"/>
      <c r="BK6" s="26"/>
      <c r="BL6" s="26"/>
      <c r="BM6" s="26"/>
      <c r="BN6" s="26"/>
      <c r="BO6" s="26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52">
        <v>0</v>
      </c>
      <c r="CF6" s="52" t="s">
        <v>714</v>
      </c>
    </row>
    <row r="7" spans="1:84" s="1" customFormat="1">
      <c r="A7" s="24">
        <v>1010050</v>
      </c>
      <c r="B7" s="24" t="s">
        <v>539</v>
      </c>
      <c r="C7" s="24" t="s">
        <v>510</v>
      </c>
      <c r="D7" s="24">
        <v>50</v>
      </c>
      <c r="E7" s="47">
        <v>2014001</v>
      </c>
      <c r="F7" s="49">
        <v>2014001</v>
      </c>
      <c r="G7" s="24"/>
      <c r="H7" s="24">
        <v>1</v>
      </c>
      <c r="I7" s="24">
        <v>30</v>
      </c>
      <c r="J7" s="24">
        <v>1</v>
      </c>
      <c r="K7" s="24"/>
      <c r="L7" s="24"/>
      <c r="M7" s="24"/>
      <c r="N7" s="24">
        <f t="shared" si="0"/>
        <v>5000</v>
      </c>
      <c r="O7" s="24"/>
      <c r="P7" s="24"/>
      <c r="Q7" s="24"/>
      <c r="R7" s="24">
        <v>900</v>
      </c>
      <c r="S7" s="24"/>
      <c r="T7" s="24"/>
      <c r="U7" s="24"/>
      <c r="V7" s="24">
        <f t="shared" si="1"/>
        <v>1000</v>
      </c>
      <c r="W7" s="24">
        <v>900</v>
      </c>
      <c r="X7" s="24">
        <v>900</v>
      </c>
      <c r="Y7" s="24"/>
      <c r="Z7" s="24"/>
      <c r="AA7" s="24"/>
      <c r="AB7" s="24"/>
      <c r="AC7" s="24">
        <v>50</v>
      </c>
      <c r="AD7" s="25"/>
      <c r="AE7" s="25"/>
      <c r="AF7" s="25"/>
      <c r="AG7" s="25"/>
      <c r="AH7" s="25"/>
      <c r="AI7" s="25"/>
      <c r="AJ7" s="24"/>
      <c r="AK7" s="25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52"/>
      <c r="BE7" s="24"/>
      <c r="BF7" s="24"/>
      <c r="BG7" s="24"/>
      <c r="BH7" s="24"/>
      <c r="BI7" s="24"/>
      <c r="BJ7" s="26"/>
      <c r="BK7" s="26"/>
      <c r="BL7" s="26"/>
      <c r="BM7" s="26"/>
      <c r="BN7" s="26"/>
      <c r="BO7" s="26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52">
        <v>0</v>
      </c>
      <c r="CF7" s="52" t="s">
        <v>714</v>
      </c>
    </row>
    <row r="8" spans="1:84" s="1" customFormat="1">
      <c r="A8" s="24">
        <v>1010060</v>
      </c>
      <c r="B8" s="24" t="s">
        <v>540</v>
      </c>
      <c r="C8" s="24" t="s">
        <v>511</v>
      </c>
      <c r="D8" s="24">
        <v>60</v>
      </c>
      <c r="E8" s="47">
        <v>2014001</v>
      </c>
      <c r="F8" s="49">
        <v>2014001</v>
      </c>
      <c r="G8" s="24"/>
      <c r="H8" s="24">
        <v>1</v>
      </c>
      <c r="I8" s="24">
        <v>30</v>
      </c>
      <c r="J8" s="24">
        <v>1</v>
      </c>
      <c r="K8" s="24"/>
      <c r="L8" s="24"/>
      <c r="M8" s="24"/>
      <c r="N8" s="24">
        <f t="shared" si="0"/>
        <v>6000</v>
      </c>
      <c r="O8" s="24"/>
      <c r="P8" s="24"/>
      <c r="Q8" s="24"/>
      <c r="R8" s="24">
        <v>1000</v>
      </c>
      <c r="S8" s="24"/>
      <c r="T8" s="24"/>
      <c r="U8" s="24"/>
      <c r="V8" s="24">
        <f t="shared" si="1"/>
        <v>1100</v>
      </c>
      <c r="W8" s="24">
        <v>1000</v>
      </c>
      <c r="X8" s="24">
        <v>1000</v>
      </c>
      <c r="Y8" s="24"/>
      <c r="Z8" s="24"/>
      <c r="AA8" s="24"/>
      <c r="AB8" s="24"/>
      <c r="AC8" s="24">
        <v>60</v>
      </c>
      <c r="AD8" s="25"/>
      <c r="AE8" s="25"/>
      <c r="AF8" s="25"/>
      <c r="AG8" s="25"/>
      <c r="AH8" s="25"/>
      <c r="AI8" s="25"/>
      <c r="AJ8" s="24"/>
      <c r="AK8" s="25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52"/>
      <c r="BE8" s="24"/>
      <c r="BF8" s="24"/>
      <c r="BG8" s="24"/>
      <c r="BH8" s="24"/>
      <c r="BI8" s="24"/>
      <c r="BJ8" s="26"/>
      <c r="BK8" s="26"/>
      <c r="BL8" s="26"/>
      <c r="BM8" s="26"/>
      <c r="BN8" s="26"/>
      <c r="BO8" s="26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52">
        <v>0</v>
      </c>
      <c r="CF8" s="52" t="s">
        <v>714</v>
      </c>
    </row>
    <row r="9" spans="1:84" s="1" customFormat="1">
      <c r="A9" s="24">
        <v>1010070</v>
      </c>
      <c r="B9" s="24" t="s">
        <v>541</v>
      </c>
      <c r="C9" s="24" t="s">
        <v>512</v>
      </c>
      <c r="D9" s="24">
        <v>70</v>
      </c>
      <c r="E9" s="47">
        <v>2014001</v>
      </c>
      <c r="F9" s="49">
        <v>2014001</v>
      </c>
      <c r="G9" s="24"/>
      <c r="H9" s="24">
        <v>1</v>
      </c>
      <c r="I9" s="24">
        <v>30</v>
      </c>
      <c r="J9" s="24">
        <v>1</v>
      </c>
      <c r="K9" s="24"/>
      <c r="L9" s="24"/>
      <c r="M9" s="24"/>
      <c r="N9" s="24">
        <f t="shared" si="0"/>
        <v>7000</v>
      </c>
      <c r="O9" s="24"/>
      <c r="P9" s="24"/>
      <c r="Q9" s="24"/>
      <c r="R9" s="24">
        <v>1100</v>
      </c>
      <c r="S9" s="24"/>
      <c r="T9" s="24"/>
      <c r="U9" s="24"/>
      <c r="V9" s="24">
        <f t="shared" si="1"/>
        <v>1200</v>
      </c>
      <c r="W9" s="24">
        <v>1100</v>
      </c>
      <c r="X9" s="24">
        <v>1100</v>
      </c>
      <c r="Y9" s="24"/>
      <c r="Z9" s="24"/>
      <c r="AA9" s="24"/>
      <c r="AB9" s="24"/>
      <c r="AC9" s="24">
        <v>70</v>
      </c>
      <c r="AD9" s="25"/>
      <c r="AE9" s="25"/>
      <c r="AF9" s="25"/>
      <c r="AG9" s="25"/>
      <c r="AH9" s="25"/>
      <c r="AI9" s="25"/>
      <c r="AJ9" s="24"/>
      <c r="AK9" s="25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52"/>
      <c r="BE9" s="24"/>
      <c r="BF9" s="24"/>
      <c r="BG9" s="24"/>
      <c r="BH9" s="24"/>
      <c r="BI9" s="24"/>
      <c r="BJ9" s="26"/>
      <c r="BK9" s="26"/>
      <c r="BL9" s="26"/>
      <c r="BM9" s="26"/>
      <c r="BN9" s="26"/>
      <c r="BO9" s="26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52">
        <v>0</v>
      </c>
      <c r="CF9" s="52" t="s">
        <v>714</v>
      </c>
    </row>
    <row r="10" spans="1:84" s="1" customFormat="1">
      <c r="A10" s="24">
        <v>1010080</v>
      </c>
      <c r="B10" s="24" t="s">
        <v>542</v>
      </c>
      <c r="C10" s="24" t="s">
        <v>513</v>
      </c>
      <c r="D10" s="24">
        <v>80</v>
      </c>
      <c r="E10" s="47">
        <v>2014001</v>
      </c>
      <c r="F10" s="49">
        <v>2014001</v>
      </c>
      <c r="G10" s="24"/>
      <c r="H10" s="24">
        <v>1</v>
      </c>
      <c r="I10" s="24">
        <v>30</v>
      </c>
      <c r="J10" s="24">
        <v>1</v>
      </c>
      <c r="K10" s="24"/>
      <c r="L10" s="24"/>
      <c r="M10" s="24"/>
      <c r="N10" s="24">
        <f t="shared" si="0"/>
        <v>8000</v>
      </c>
      <c r="O10" s="24"/>
      <c r="P10" s="24"/>
      <c r="Q10" s="24"/>
      <c r="R10" s="24">
        <v>1200</v>
      </c>
      <c r="S10" s="24"/>
      <c r="T10" s="24"/>
      <c r="U10" s="24"/>
      <c r="V10" s="24">
        <f t="shared" si="1"/>
        <v>1300</v>
      </c>
      <c r="W10" s="24">
        <v>1200</v>
      </c>
      <c r="X10" s="24">
        <v>1200</v>
      </c>
      <c r="Y10" s="24"/>
      <c r="Z10" s="24"/>
      <c r="AA10" s="24"/>
      <c r="AB10" s="24"/>
      <c r="AC10" s="24">
        <v>80</v>
      </c>
      <c r="AD10" s="25"/>
      <c r="AE10" s="25"/>
      <c r="AF10" s="25"/>
      <c r="AG10" s="25"/>
      <c r="AH10" s="25"/>
      <c r="AI10" s="25"/>
      <c r="AJ10" s="24"/>
      <c r="AK10" s="25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52"/>
      <c r="BE10" s="24"/>
      <c r="BF10" s="24"/>
      <c r="BG10" s="24"/>
      <c r="BH10" s="24"/>
      <c r="BI10" s="24"/>
      <c r="BJ10" s="26"/>
      <c r="BK10" s="26"/>
      <c r="BL10" s="26"/>
      <c r="BM10" s="26"/>
      <c r="BN10" s="26"/>
      <c r="BO10" s="26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52">
        <v>0</v>
      </c>
      <c r="CF10" s="52" t="s">
        <v>714</v>
      </c>
    </row>
    <row r="11" spans="1:84" s="1" customFormat="1">
      <c r="A11" s="24">
        <v>1010090</v>
      </c>
      <c r="B11" s="24" t="s">
        <v>543</v>
      </c>
      <c r="C11" s="24" t="s">
        <v>514</v>
      </c>
      <c r="D11" s="24">
        <v>90</v>
      </c>
      <c r="E11" s="47">
        <v>2014001</v>
      </c>
      <c r="F11" s="49">
        <v>2014001</v>
      </c>
      <c r="G11" s="24"/>
      <c r="H11" s="24">
        <v>1</v>
      </c>
      <c r="I11" s="24">
        <v>30</v>
      </c>
      <c r="J11" s="24">
        <v>1</v>
      </c>
      <c r="K11" s="24"/>
      <c r="L11" s="24"/>
      <c r="M11" s="24"/>
      <c r="N11" s="24">
        <f t="shared" si="0"/>
        <v>9000</v>
      </c>
      <c r="O11" s="24"/>
      <c r="P11" s="24"/>
      <c r="Q11" s="24"/>
      <c r="R11" s="24">
        <v>1300</v>
      </c>
      <c r="S11" s="24"/>
      <c r="T11" s="24"/>
      <c r="U11" s="24"/>
      <c r="V11" s="24">
        <f t="shared" si="1"/>
        <v>1400</v>
      </c>
      <c r="W11" s="24">
        <v>1300</v>
      </c>
      <c r="X11" s="24">
        <v>1300</v>
      </c>
      <c r="Y11" s="24"/>
      <c r="Z11" s="24"/>
      <c r="AA11" s="24"/>
      <c r="AB11" s="24"/>
      <c r="AC11" s="24">
        <v>90</v>
      </c>
      <c r="AD11" s="25"/>
      <c r="AE11" s="25"/>
      <c r="AF11" s="25"/>
      <c r="AG11" s="25"/>
      <c r="AH11" s="25"/>
      <c r="AI11" s="25"/>
      <c r="AJ11" s="24"/>
      <c r="AK11" s="25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52"/>
      <c r="BE11" s="24"/>
      <c r="BF11" s="24"/>
      <c r="BG11" s="24"/>
      <c r="BH11" s="24"/>
      <c r="BI11" s="24"/>
      <c r="BJ11" s="26"/>
      <c r="BK11" s="26"/>
      <c r="BL11" s="26"/>
      <c r="BM11" s="26"/>
      <c r="BN11" s="26"/>
      <c r="BO11" s="26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52">
        <v>0</v>
      </c>
      <c r="CF11" s="52" t="s">
        <v>714</v>
      </c>
    </row>
    <row r="12" spans="1:84" s="1" customFormat="1">
      <c r="A12" s="24">
        <v>1010100</v>
      </c>
      <c r="B12" s="24" t="s">
        <v>544</v>
      </c>
      <c r="C12" s="24" t="s">
        <v>515</v>
      </c>
      <c r="D12" s="24">
        <v>100</v>
      </c>
      <c r="E12" s="47">
        <v>2014001</v>
      </c>
      <c r="F12" s="49">
        <v>2014001</v>
      </c>
      <c r="G12" s="24"/>
      <c r="H12" s="24">
        <v>1</v>
      </c>
      <c r="I12" s="24">
        <v>30</v>
      </c>
      <c r="J12" s="24">
        <v>1</v>
      </c>
      <c r="K12" s="24"/>
      <c r="L12" s="24"/>
      <c r="M12" s="24"/>
      <c r="N12" s="24">
        <f t="shared" si="0"/>
        <v>10000</v>
      </c>
      <c r="O12" s="24"/>
      <c r="P12" s="24"/>
      <c r="Q12" s="24"/>
      <c r="R12" s="24">
        <v>1400</v>
      </c>
      <c r="S12" s="24"/>
      <c r="T12" s="24"/>
      <c r="U12" s="24"/>
      <c r="V12" s="24">
        <f t="shared" si="1"/>
        <v>1500</v>
      </c>
      <c r="W12" s="24">
        <v>1400</v>
      </c>
      <c r="X12" s="24">
        <v>1400</v>
      </c>
      <c r="Y12" s="24"/>
      <c r="Z12" s="24"/>
      <c r="AA12" s="24"/>
      <c r="AB12" s="24"/>
      <c r="AC12" s="24">
        <v>100</v>
      </c>
      <c r="AD12" s="25"/>
      <c r="AE12" s="25"/>
      <c r="AF12" s="25"/>
      <c r="AG12" s="25"/>
      <c r="AH12" s="25"/>
      <c r="AI12" s="25"/>
      <c r="AJ12" s="24"/>
      <c r="AK12" s="25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52"/>
      <c r="BE12" s="24"/>
      <c r="BF12" s="24"/>
      <c r="BG12" s="24"/>
      <c r="BH12" s="24"/>
      <c r="BI12" s="24"/>
      <c r="BJ12" s="26"/>
      <c r="BK12" s="26"/>
      <c r="BL12" s="26"/>
      <c r="BM12" s="26"/>
      <c r="BN12" s="26"/>
      <c r="BO12" s="26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52">
        <v>0</v>
      </c>
      <c r="CF12" s="52" t="s">
        <v>714</v>
      </c>
    </row>
    <row r="13" spans="1:84" s="1" customFormat="1">
      <c r="A13" s="24">
        <v>1020010</v>
      </c>
      <c r="B13" s="24" t="s">
        <v>545</v>
      </c>
      <c r="C13" s="24" t="s">
        <v>516</v>
      </c>
      <c r="D13" s="24">
        <v>10</v>
      </c>
      <c r="E13" s="50">
        <v>2021001</v>
      </c>
      <c r="F13" s="50">
        <v>2021001</v>
      </c>
      <c r="G13" s="24"/>
      <c r="H13" s="24">
        <v>2</v>
      </c>
      <c r="I13" s="24">
        <v>30</v>
      </c>
      <c r="J13" s="24">
        <v>1</v>
      </c>
      <c r="K13" s="24"/>
      <c r="L13" s="24"/>
      <c r="M13" s="24"/>
      <c r="N13" s="24">
        <f t="shared" si="0"/>
        <v>1000</v>
      </c>
      <c r="O13" s="24"/>
      <c r="P13" s="24"/>
      <c r="Q13" s="24"/>
      <c r="R13" s="24">
        <v>500</v>
      </c>
      <c r="S13" s="24"/>
      <c r="T13" s="24"/>
      <c r="U13" s="24"/>
      <c r="V13" s="24">
        <f t="shared" si="1"/>
        <v>600</v>
      </c>
      <c r="W13" s="24">
        <v>500</v>
      </c>
      <c r="X13" s="24">
        <v>500</v>
      </c>
      <c r="Y13" s="24"/>
      <c r="Z13" s="24"/>
      <c r="AA13" s="24"/>
      <c r="AB13" s="24"/>
      <c r="AC13" s="24">
        <v>10</v>
      </c>
      <c r="AD13" s="25"/>
      <c r="AE13" s="25"/>
      <c r="AF13" s="25"/>
      <c r="AG13" s="25"/>
      <c r="AH13" s="25"/>
      <c r="AI13" s="25"/>
      <c r="AJ13" s="24"/>
      <c r="AK13" s="25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52"/>
      <c r="BE13" s="24"/>
      <c r="BF13" s="24"/>
      <c r="BG13" s="24"/>
      <c r="BH13" s="24"/>
      <c r="BI13" s="24"/>
      <c r="BJ13" s="26"/>
      <c r="BK13" s="26"/>
      <c r="BL13" s="26"/>
      <c r="BM13" s="26"/>
      <c r="BN13" s="26"/>
      <c r="BO13" s="26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>
        <v>1</v>
      </c>
      <c r="CE13" s="24">
        <v>1</v>
      </c>
      <c r="CF13" s="24"/>
    </row>
    <row r="14" spans="1:84" s="1" customFormat="1">
      <c r="A14" s="24">
        <v>1020020</v>
      </c>
      <c r="B14" s="24" t="s">
        <v>546</v>
      </c>
      <c r="C14" s="24" t="s">
        <v>517</v>
      </c>
      <c r="D14" s="24">
        <v>20</v>
      </c>
      <c r="E14" s="50">
        <v>2022001</v>
      </c>
      <c r="F14" s="50">
        <v>2022001</v>
      </c>
      <c r="G14" s="24"/>
      <c r="H14" s="24">
        <v>2</v>
      </c>
      <c r="I14" s="24">
        <v>30</v>
      </c>
      <c r="J14" s="24">
        <v>1</v>
      </c>
      <c r="K14" s="24"/>
      <c r="L14" s="24"/>
      <c r="M14" s="24"/>
      <c r="N14" s="24">
        <f t="shared" si="0"/>
        <v>2000</v>
      </c>
      <c r="O14" s="24"/>
      <c r="P14" s="24"/>
      <c r="Q14" s="24"/>
      <c r="R14" s="24">
        <v>600</v>
      </c>
      <c r="S14" s="24"/>
      <c r="T14" s="24"/>
      <c r="U14" s="24"/>
      <c r="V14" s="24">
        <f t="shared" si="1"/>
        <v>700</v>
      </c>
      <c r="W14" s="24">
        <v>600</v>
      </c>
      <c r="X14" s="24">
        <v>600</v>
      </c>
      <c r="Y14" s="24"/>
      <c r="Z14" s="24"/>
      <c r="AA14" s="24"/>
      <c r="AB14" s="24"/>
      <c r="AC14" s="24">
        <v>20</v>
      </c>
      <c r="AD14" s="25"/>
      <c r="AE14" s="25"/>
      <c r="AF14" s="25"/>
      <c r="AG14" s="25"/>
      <c r="AH14" s="25"/>
      <c r="AI14" s="25"/>
      <c r="AJ14" s="24"/>
      <c r="AK14" s="25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52"/>
      <c r="BE14" s="24"/>
      <c r="BF14" s="24"/>
      <c r="BG14" s="24"/>
      <c r="BH14" s="24"/>
      <c r="BI14" s="24"/>
      <c r="BJ14" s="26"/>
      <c r="BK14" s="26"/>
      <c r="BL14" s="26"/>
      <c r="BM14" s="26"/>
      <c r="BN14" s="26"/>
      <c r="BO14" s="26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52">
        <v>1</v>
      </c>
      <c r="CE14" s="52">
        <v>1</v>
      </c>
      <c r="CF14" s="52"/>
    </row>
    <row r="15" spans="1:84" s="1" customFormat="1">
      <c r="A15" s="24">
        <v>1020030</v>
      </c>
      <c r="B15" s="24" t="s">
        <v>547</v>
      </c>
      <c r="C15" s="24" t="s">
        <v>518</v>
      </c>
      <c r="D15" s="24">
        <v>30</v>
      </c>
      <c r="E15" s="49">
        <v>2023001</v>
      </c>
      <c r="F15" s="49">
        <v>2023001</v>
      </c>
      <c r="G15" s="24"/>
      <c r="H15" s="24">
        <v>2</v>
      </c>
      <c r="I15" s="24">
        <v>30</v>
      </c>
      <c r="J15" s="24">
        <v>1</v>
      </c>
      <c r="K15" s="24"/>
      <c r="L15" s="24"/>
      <c r="M15" s="24"/>
      <c r="N15" s="24">
        <f t="shared" si="0"/>
        <v>3000</v>
      </c>
      <c r="O15" s="24"/>
      <c r="P15" s="24"/>
      <c r="Q15" s="24"/>
      <c r="R15" s="24">
        <v>700</v>
      </c>
      <c r="S15" s="24"/>
      <c r="T15" s="24"/>
      <c r="U15" s="24"/>
      <c r="V15" s="24">
        <f t="shared" si="1"/>
        <v>800</v>
      </c>
      <c r="W15" s="24">
        <v>700</v>
      </c>
      <c r="X15" s="24">
        <v>700</v>
      </c>
      <c r="Y15" s="24"/>
      <c r="Z15" s="24"/>
      <c r="AA15" s="24"/>
      <c r="AB15" s="24"/>
      <c r="AC15" s="24">
        <v>30</v>
      </c>
      <c r="AD15" s="25"/>
      <c r="AE15" s="25"/>
      <c r="AF15" s="25"/>
      <c r="AG15" s="25"/>
      <c r="AH15" s="25"/>
      <c r="AI15" s="25"/>
      <c r="AJ15" s="24"/>
      <c r="AK15" s="25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52"/>
      <c r="BE15" s="24"/>
      <c r="BF15" s="24"/>
      <c r="BG15" s="24"/>
      <c r="BH15" s="24"/>
      <c r="BI15" s="24"/>
      <c r="BJ15" s="26"/>
      <c r="BK15" s="26"/>
      <c r="BL15" s="26"/>
      <c r="BM15" s="26"/>
      <c r="BN15" s="26"/>
      <c r="BO15" s="26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52">
        <v>1</v>
      </c>
      <c r="CE15" s="52">
        <v>1</v>
      </c>
      <c r="CF15" s="52"/>
    </row>
    <row r="16" spans="1:84" s="1" customFormat="1" ht="14.25" customHeight="1">
      <c r="A16" s="24">
        <v>1020040</v>
      </c>
      <c r="B16" s="24" t="s">
        <v>548</v>
      </c>
      <c r="C16" s="24" t="s">
        <v>519</v>
      </c>
      <c r="D16" s="24">
        <v>40</v>
      </c>
      <c r="E16" s="49">
        <v>2024001</v>
      </c>
      <c r="F16" s="49">
        <v>2024001</v>
      </c>
      <c r="G16" s="24"/>
      <c r="H16" s="24">
        <v>2</v>
      </c>
      <c r="I16" s="24">
        <v>30</v>
      </c>
      <c r="J16" s="24">
        <v>1</v>
      </c>
      <c r="K16" s="24"/>
      <c r="L16" s="24"/>
      <c r="M16" s="24"/>
      <c r="N16" s="24">
        <f t="shared" si="0"/>
        <v>4000</v>
      </c>
      <c r="O16" s="24"/>
      <c r="P16" s="24"/>
      <c r="Q16" s="24"/>
      <c r="R16" s="24">
        <v>800</v>
      </c>
      <c r="S16" s="24"/>
      <c r="T16" s="24"/>
      <c r="U16" s="24"/>
      <c r="V16" s="24">
        <f t="shared" si="1"/>
        <v>900</v>
      </c>
      <c r="W16" s="24">
        <v>800</v>
      </c>
      <c r="X16" s="24">
        <v>800</v>
      </c>
      <c r="Y16" s="24"/>
      <c r="Z16" s="24"/>
      <c r="AA16" s="24"/>
      <c r="AB16" s="24"/>
      <c r="AC16" s="24">
        <v>40</v>
      </c>
      <c r="AD16" s="25"/>
      <c r="AE16" s="25"/>
      <c r="AF16" s="25"/>
      <c r="AG16" s="25"/>
      <c r="AH16" s="25"/>
      <c r="AI16" s="25"/>
      <c r="AJ16" s="24"/>
      <c r="AK16" s="25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52"/>
      <c r="BE16" s="24"/>
      <c r="BF16" s="24"/>
      <c r="BG16" s="24"/>
      <c r="BH16" s="24"/>
      <c r="BI16" s="24"/>
      <c r="BJ16" s="26"/>
      <c r="BK16" s="26"/>
      <c r="BL16" s="26"/>
      <c r="BM16" s="26"/>
      <c r="BN16" s="26"/>
      <c r="BO16" s="26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52">
        <v>1</v>
      </c>
      <c r="CE16" s="52">
        <v>1</v>
      </c>
      <c r="CF16" s="52"/>
    </row>
    <row r="17" spans="1:84" s="1" customFormat="1" ht="14.25" customHeight="1">
      <c r="A17" s="24">
        <v>1020050</v>
      </c>
      <c r="B17" s="24" t="s">
        <v>549</v>
      </c>
      <c r="C17" s="24" t="s">
        <v>520</v>
      </c>
      <c r="D17" s="24">
        <v>50</v>
      </c>
      <c r="E17" s="49">
        <v>2024001</v>
      </c>
      <c r="F17" s="49">
        <v>2024001</v>
      </c>
      <c r="G17" s="24"/>
      <c r="H17" s="24">
        <v>2</v>
      </c>
      <c r="I17" s="24">
        <v>30</v>
      </c>
      <c r="J17" s="24">
        <v>1</v>
      </c>
      <c r="K17" s="24"/>
      <c r="L17" s="24"/>
      <c r="M17" s="24"/>
      <c r="N17" s="24">
        <f t="shared" si="0"/>
        <v>5000</v>
      </c>
      <c r="O17" s="24"/>
      <c r="P17" s="24"/>
      <c r="Q17" s="24"/>
      <c r="R17" s="24">
        <v>900</v>
      </c>
      <c r="S17" s="24"/>
      <c r="T17" s="24"/>
      <c r="U17" s="24"/>
      <c r="V17" s="24">
        <f t="shared" si="1"/>
        <v>1000</v>
      </c>
      <c r="W17" s="24">
        <v>900</v>
      </c>
      <c r="X17" s="24">
        <v>900</v>
      </c>
      <c r="Y17" s="24"/>
      <c r="Z17" s="24"/>
      <c r="AA17" s="24"/>
      <c r="AB17" s="24"/>
      <c r="AC17" s="24">
        <v>50</v>
      </c>
      <c r="AD17" s="25"/>
      <c r="AE17" s="25"/>
      <c r="AF17" s="25"/>
      <c r="AG17" s="25"/>
      <c r="AH17" s="25"/>
      <c r="AI17" s="25"/>
      <c r="AJ17" s="24"/>
      <c r="AK17" s="25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52"/>
      <c r="BE17" s="24"/>
      <c r="BF17" s="24"/>
      <c r="BG17" s="24"/>
      <c r="BH17" s="24"/>
      <c r="BI17" s="24"/>
      <c r="BJ17" s="26"/>
      <c r="BK17" s="26"/>
      <c r="BL17" s="26"/>
      <c r="BM17" s="26"/>
      <c r="BN17" s="26"/>
      <c r="BO17" s="26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52">
        <v>1</v>
      </c>
      <c r="CE17" s="52">
        <v>1</v>
      </c>
      <c r="CF17" s="52"/>
    </row>
    <row r="18" spans="1:84" s="1" customFormat="1" ht="14.25" customHeight="1">
      <c r="A18" s="24">
        <v>1020060</v>
      </c>
      <c r="B18" s="24" t="s">
        <v>550</v>
      </c>
      <c r="C18" s="24" t="s">
        <v>521</v>
      </c>
      <c r="D18" s="24">
        <v>60</v>
      </c>
      <c r="E18" s="49">
        <v>2024001</v>
      </c>
      <c r="F18" s="49">
        <v>2024001</v>
      </c>
      <c r="G18" s="24"/>
      <c r="H18" s="24">
        <v>2</v>
      </c>
      <c r="I18" s="24">
        <v>30</v>
      </c>
      <c r="J18" s="24">
        <v>1</v>
      </c>
      <c r="K18" s="24"/>
      <c r="L18" s="24"/>
      <c r="M18" s="24"/>
      <c r="N18" s="24">
        <f t="shared" si="0"/>
        <v>6000</v>
      </c>
      <c r="O18" s="24"/>
      <c r="P18" s="24"/>
      <c r="Q18" s="24"/>
      <c r="R18" s="24">
        <v>1000</v>
      </c>
      <c r="S18" s="24"/>
      <c r="T18" s="24"/>
      <c r="U18" s="24"/>
      <c r="V18" s="24">
        <f t="shared" si="1"/>
        <v>1100</v>
      </c>
      <c r="W18" s="24">
        <v>1000</v>
      </c>
      <c r="X18" s="24">
        <v>1000</v>
      </c>
      <c r="Y18" s="24"/>
      <c r="Z18" s="24"/>
      <c r="AA18" s="24"/>
      <c r="AB18" s="24"/>
      <c r="AC18" s="24">
        <v>60</v>
      </c>
      <c r="AD18" s="25"/>
      <c r="AE18" s="25"/>
      <c r="AF18" s="25"/>
      <c r="AG18" s="25"/>
      <c r="AH18" s="25"/>
      <c r="AI18" s="25"/>
      <c r="AJ18" s="24"/>
      <c r="AK18" s="25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52"/>
      <c r="BE18" s="24"/>
      <c r="BF18" s="24"/>
      <c r="BG18" s="24"/>
      <c r="BH18" s="24"/>
      <c r="BI18" s="24"/>
      <c r="BJ18" s="26"/>
      <c r="BK18" s="26"/>
      <c r="BL18" s="26"/>
      <c r="BM18" s="26"/>
      <c r="BN18" s="26"/>
      <c r="BO18" s="26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52">
        <v>1</v>
      </c>
      <c r="CE18" s="52">
        <v>1</v>
      </c>
      <c r="CF18" s="52"/>
    </row>
    <row r="19" spans="1:84" s="1" customFormat="1" ht="14.25" customHeight="1">
      <c r="A19" s="24">
        <v>1020070</v>
      </c>
      <c r="B19" s="24" t="s">
        <v>551</v>
      </c>
      <c r="C19" s="24" t="s">
        <v>522</v>
      </c>
      <c r="D19" s="24">
        <v>70</v>
      </c>
      <c r="E19" s="49">
        <v>2024001</v>
      </c>
      <c r="F19" s="49">
        <v>2024001</v>
      </c>
      <c r="G19" s="24"/>
      <c r="H19" s="24">
        <v>2</v>
      </c>
      <c r="I19" s="24">
        <v>30</v>
      </c>
      <c r="J19" s="24">
        <v>1</v>
      </c>
      <c r="K19" s="24"/>
      <c r="L19" s="24"/>
      <c r="M19" s="24"/>
      <c r="N19" s="24">
        <f t="shared" si="0"/>
        <v>7000</v>
      </c>
      <c r="O19" s="24"/>
      <c r="P19" s="24"/>
      <c r="Q19" s="24"/>
      <c r="R19" s="24">
        <v>1100</v>
      </c>
      <c r="S19" s="24"/>
      <c r="T19" s="24"/>
      <c r="U19" s="24"/>
      <c r="V19" s="24">
        <f t="shared" si="1"/>
        <v>1200</v>
      </c>
      <c r="W19" s="24">
        <v>1100</v>
      </c>
      <c r="X19" s="24">
        <v>1100</v>
      </c>
      <c r="Y19" s="24"/>
      <c r="Z19" s="24"/>
      <c r="AA19" s="24"/>
      <c r="AB19" s="24"/>
      <c r="AC19" s="24">
        <v>70</v>
      </c>
      <c r="AD19" s="25"/>
      <c r="AE19" s="25"/>
      <c r="AF19" s="25"/>
      <c r="AG19" s="25"/>
      <c r="AH19" s="25"/>
      <c r="AI19" s="25"/>
      <c r="AJ19" s="24"/>
      <c r="AK19" s="25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52"/>
      <c r="BE19" s="24"/>
      <c r="BF19" s="24"/>
      <c r="BG19" s="24"/>
      <c r="BH19" s="24"/>
      <c r="BI19" s="24"/>
      <c r="BJ19" s="26"/>
      <c r="BK19" s="26"/>
      <c r="BL19" s="26"/>
      <c r="BM19" s="26"/>
      <c r="BN19" s="26"/>
      <c r="BO19" s="26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52">
        <v>1</v>
      </c>
      <c r="CE19" s="52">
        <v>1</v>
      </c>
      <c r="CF19" s="52"/>
    </row>
    <row r="20" spans="1:84" s="1" customFormat="1" ht="14.25" customHeight="1">
      <c r="A20" s="24">
        <v>1020080</v>
      </c>
      <c r="B20" s="24" t="s">
        <v>552</v>
      </c>
      <c r="C20" s="24" t="s">
        <v>523</v>
      </c>
      <c r="D20" s="24">
        <v>80</v>
      </c>
      <c r="E20" s="49">
        <v>2024001</v>
      </c>
      <c r="F20" s="49">
        <v>2024001</v>
      </c>
      <c r="G20" s="24"/>
      <c r="H20" s="24">
        <v>2</v>
      </c>
      <c r="I20" s="24">
        <v>30</v>
      </c>
      <c r="J20" s="24">
        <v>1</v>
      </c>
      <c r="K20" s="24"/>
      <c r="L20" s="24"/>
      <c r="M20" s="24"/>
      <c r="N20" s="24">
        <f t="shared" si="0"/>
        <v>8000</v>
      </c>
      <c r="O20" s="24"/>
      <c r="P20" s="24"/>
      <c r="Q20" s="24"/>
      <c r="R20" s="24">
        <v>1200</v>
      </c>
      <c r="S20" s="24"/>
      <c r="T20" s="24"/>
      <c r="U20" s="24"/>
      <c r="V20" s="24">
        <f t="shared" si="1"/>
        <v>1300</v>
      </c>
      <c r="W20" s="24">
        <v>1200</v>
      </c>
      <c r="X20" s="24">
        <v>1200</v>
      </c>
      <c r="Y20" s="24"/>
      <c r="Z20" s="24"/>
      <c r="AA20" s="24"/>
      <c r="AB20" s="24"/>
      <c r="AC20" s="24">
        <v>80</v>
      </c>
      <c r="AD20" s="25"/>
      <c r="AE20" s="25"/>
      <c r="AF20" s="25"/>
      <c r="AG20" s="25"/>
      <c r="AH20" s="25"/>
      <c r="AI20" s="25"/>
      <c r="AJ20" s="24"/>
      <c r="AK20" s="25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52"/>
      <c r="BE20" s="24"/>
      <c r="BF20" s="24"/>
      <c r="BG20" s="24"/>
      <c r="BH20" s="24"/>
      <c r="BI20" s="24"/>
      <c r="BJ20" s="26"/>
      <c r="BK20" s="26"/>
      <c r="BL20" s="26"/>
      <c r="BM20" s="26"/>
      <c r="BN20" s="26"/>
      <c r="BO20" s="26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52">
        <v>1</v>
      </c>
      <c r="CE20" s="52">
        <v>1</v>
      </c>
      <c r="CF20" s="52"/>
    </row>
    <row r="21" spans="1:84" s="1" customFormat="1" ht="14.25" customHeight="1">
      <c r="A21" s="24">
        <v>1020090</v>
      </c>
      <c r="B21" s="24" t="s">
        <v>553</v>
      </c>
      <c r="C21" s="24" t="s">
        <v>524</v>
      </c>
      <c r="D21" s="24">
        <v>90</v>
      </c>
      <c r="E21" s="49">
        <v>2024001</v>
      </c>
      <c r="F21" s="49">
        <v>2024001</v>
      </c>
      <c r="G21" s="24"/>
      <c r="H21" s="24">
        <v>2</v>
      </c>
      <c r="I21" s="24">
        <v>30</v>
      </c>
      <c r="J21" s="24">
        <v>1</v>
      </c>
      <c r="K21" s="24"/>
      <c r="L21" s="24"/>
      <c r="M21" s="24"/>
      <c r="N21" s="24">
        <f t="shared" si="0"/>
        <v>9000</v>
      </c>
      <c r="O21" s="24"/>
      <c r="P21" s="24"/>
      <c r="Q21" s="24"/>
      <c r="R21" s="24">
        <v>1300</v>
      </c>
      <c r="S21" s="24"/>
      <c r="T21" s="24"/>
      <c r="U21" s="24"/>
      <c r="V21" s="24">
        <f t="shared" si="1"/>
        <v>1400</v>
      </c>
      <c r="W21" s="24">
        <v>1300</v>
      </c>
      <c r="X21" s="24">
        <v>1300</v>
      </c>
      <c r="Y21" s="24"/>
      <c r="Z21" s="24"/>
      <c r="AA21" s="24"/>
      <c r="AB21" s="24"/>
      <c r="AC21" s="24">
        <v>90</v>
      </c>
      <c r="AD21" s="25"/>
      <c r="AE21" s="25"/>
      <c r="AF21" s="25"/>
      <c r="AG21" s="25"/>
      <c r="AH21" s="25"/>
      <c r="AI21" s="25"/>
      <c r="AJ21" s="24"/>
      <c r="AK21" s="25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52"/>
      <c r="BE21" s="24"/>
      <c r="BF21" s="24"/>
      <c r="BG21" s="24"/>
      <c r="BH21" s="24"/>
      <c r="BI21" s="24"/>
      <c r="BJ21" s="26"/>
      <c r="BK21" s="26"/>
      <c r="BL21" s="26"/>
      <c r="BM21" s="26"/>
      <c r="BN21" s="26"/>
      <c r="BO21" s="26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52">
        <v>1</v>
      </c>
      <c r="CE21" s="52">
        <v>1</v>
      </c>
      <c r="CF21" s="52"/>
    </row>
    <row r="22" spans="1:84" s="1" customFormat="1" ht="14.25" customHeight="1">
      <c r="A22" s="24">
        <v>1020100</v>
      </c>
      <c r="B22" s="24" t="s">
        <v>554</v>
      </c>
      <c r="C22" s="24" t="s">
        <v>525</v>
      </c>
      <c r="D22" s="24">
        <v>100</v>
      </c>
      <c r="E22" s="49">
        <v>2024001</v>
      </c>
      <c r="F22" s="49">
        <v>2024001</v>
      </c>
      <c r="G22" s="24"/>
      <c r="H22" s="24">
        <v>2</v>
      </c>
      <c r="I22" s="24">
        <v>30</v>
      </c>
      <c r="J22" s="24">
        <v>1</v>
      </c>
      <c r="K22" s="24"/>
      <c r="L22" s="24"/>
      <c r="M22" s="24"/>
      <c r="N22" s="24">
        <f t="shared" si="0"/>
        <v>10000</v>
      </c>
      <c r="O22" s="24"/>
      <c r="P22" s="24"/>
      <c r="Q22" s="24"/>
      <c r="R22" s="24">
        <v>1400</v>
      </c>
      <c r="S22" s="24"/>
      <c r="T22" s="24"/>
      <c r="U22" s="24"/>
      <c r="V22" s="24">
        <f t="shared" si="1"/>
        <v>1500</v>
      </c>
      <c r="W22" s="24">
        <v>1400</v>
      </c>
      <c r="X22" s="24">
        <v>1400</v>
      </c>
      <c r="Y22" s="24"/>
      <c r="Z22" s="24"/>
      <c r="AA22" s="24"/>
      <c r="AB22" s="24"/>
      <c r="AC22" s="24">
        <v>100</v>
      </c>
      <c r="AD22" s="25"/>
      <c r="AE22" s="25"/>
      <c r="AF22" s="25"/>
      <c r="AG22" s="25"/>
      <c r="AH22" s="25"/>
      <c r="AI22" s="25"/>
      <c r="AJ22" s="24"/>
      <c r="AK22" s="25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52"/>
      <c r="BE22" s="24"/>
      <c r="BF22" s="24"/>
      <c r="BG22" s="24"/>
      <c r="BH22" s="24"/>
      <c r="BI22" s="24"/>
      <c r="BJ22" s="26"/>
      <c r="BK22" s="26"/>
      <c r="BL22" s="26"/>
      <c r="BM22" s="26"/>
      <c r="BN22" s="26"/>
      <c r="BO22" s="26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52">
        <v>1</v>
      </c>
      <c r="CE22" s="52">
        <v>1</v>
      </c>
      <c r="CF22" s="52"/>
    </row>
    <row r="23" spans="1:84" s="1" customFormat="1">
      <c r="A23" s="24">
        <v>1030010</v>
      </c>
      <c r="B23" s="24" t="s">
        <v>555</v>
      </c>
      <c r="C23" s="24" t="s">
        <v>526</v>
      </c>
      <c r="D23" s="24">
        <v>10</v>
      </c>
      <c r="E23" s="48">
        <v>2031001</v>
      </c>
      <c r="F23" s="48">
        <v>2031001</v>
      </c>
      <c r="G23" s="24"/>
      <c r="H23" s="24">
        <v>3</v>
      </c>
      <c r="I23" s="24">
        <v>30</v>
      </c>
      <c r="J23" s="24">
        <v>1</v>
      </c>
      <c r="K23" s="24"/>
      <c r="L23" s="24"/>
      <c r="M23" s="24"/>
      <c r="N23" s="24">
        <f t="shared" si="0"/>
        <v>1000</v>
      </c>
      <c r="O23" s="24"/>
      <c r="P23" s="24"/>
      <c r="Q23" s="24"/>
      <c r="R23" s="24">
        <v>500</v>
      </c>
      <c r="S23" s="24"/>
      <c r="T23" s="24"/>
      <c r="U23" s="24"/>
      <c r="V23" s="24">
        <f t="shared" si="1"/>
        <v>600</v>
      </c>
      <c r="W23" s="24">
        <v>500</v>
      </c>
      <c r="X23" s="24">
        <v>500</v>
      </c>
      <c r="Y23" s="24"/>
      <c r="Z23" s="24"/>
      <c r="AA23" s="24"/>
      <c r="AB23" s="24"/>
      <c r="AC23" s="24">
        <v>10</v>
      </c>
      <c r="AD23" s="25"/>
      <c r="AE23" s="25"/>
      <c r="AF23" s="25"/>
      <c r="AG23" s="25"/>
      <c r="AH23" s="25"/>
      <c r="AI23" s="25"/>
      <c r="AJ23" s="24"/>
      <c r="AK23" s="25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52"/>
      <c r="BE23" s="24"/>
      <c r="BF23" s="24"/>
      <c r="BG23" s="24"/>
      <c r="BH23" s="24"/>
      <c r="BI23" s="24"/>
      <c r="BJ23" s="26"/>
      <c r="BK23" s="26"/>
      <c r="BL23" s="26"/>
      <c r="BM23" s="26"/>
      <c r="BN23" s="26"/>
      <c r="BO23" s="26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52">
        <v>7100010</v>
      </c>
      <c r="CE23" s="52">
        <v>1</v>
      </c>
      <c r="CF23" s="52"/>
    </row>
    <row r="24" spans="1:84" s="1" customFormat="1">
      <c r="A24" s="24">
        <v>1030020</v>
      </c>
      <c r="B24" s="24" t="s">
        <v>556</v>
      </c>
      <c r="C24" s="24" t="s">
        <v>527</v>
      </c>
      <c r="D24" s="24">
        <v>20</v>
      </c>
      <c r="E24" s="49">
        <v>2032001</v>
      </c>
      <c r="F24" s="49">
        <v>2032001</v>
      </c>
      <c r="G24" s="24"/>
      <c r="H24" s="24">
        <v>3</v>
      </c>
      <c r="I24" s="24">
        <v>30</v>
      </c>
      <c r="J24" s="24">
        <v>1</v>
      </c>
      <c r="K24" s="24"/>
      <c r="L24" s="24"/>
      <c r="M24" s="24"/>
      <c r="N24" s="24">
        <f t="shared" si="0"/>
        <v>2000</v>
      </c>
      <c r="O24" s="24"/>
      <c r="P24" s="24"/>
      <c r="Q24" s="24"/>
      <c r="R24" s="24">
        <v>600</v>
      </c>
      <c r="S24" s="24"/>
      <c r="T24" s="24"/>
      <c r="U24" s="24"/>
      <c r="V24" s="24">
        <f t="shared" si="1"/>
        <v>700</v>
      </c>
      <c r="W24" s="24">
        <v>600</v>
      </c>
      <c r="X24" s="24">
        <v>600</v>
      </c>
      <c r="Y24" s="24"/>
      <c r="Z24" s="24"/>
      <c r="AA24" s="24"/>
      <c r="AB24" s="24"/>
      <c r="AC24" s="24">
        <v>20</v>
      </c>
      <c r="AD24" s="25"/>
      <c r="AE24" s="25"/>
      <c r="AF24" s="25"/>
      <c r="AG24" s="25"/>
      <c r="AH24" s="25"/>
      <c r="AI24" s="25"/>
      <c r="AJ24" s="24"/>
      <c r="AK24" s="25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52"/>
      <c r="BE24" s="24"/>
      <c r="BF24" s="24"/>
      <c r="BG24" s="24"/>
      <c r="BH24" s="24"/>
      <c r="BI24" s="24"/>
      <c r="BJ24" s="26"/>
      <c r="BK24" s="26"/>
      <c r="BL24" s="26"/>
      <c r="BM24" s="26"/>
      <c r="BN24" s="26"/>
      <c r="BO24" s="26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52">
        <v>7100010</v>
      </c>
      <c r="CE24" s="52">
        <v>1</v>
      </c>
      <c r="CF24" s="52"/>
    </row>
    <row r="25" spans="1:84" s="1" customFormat="1">
      <c r="A25" s="24">
        <v>1030030</v>
      </c>
      <c r="B25" s="24" t="s">
        <v>557</v>
      </c>
      <c r="C25" s="24" t="s">
        <v>528</v>
      </c>
      <c r="D25" s="24">
        <v>30</v>
      </c>
      <c r="E25" s="49">
        <v>2033001</v>
      </c>
      <c r="F25" s="49">
        <v>2033001</v>
      </c>
      <c r="G25" s="24"/>
      <c r="H25" s="24">
        <v>3</v>
      </c>
      <c r="I25" s="24">
        <v>30</v>
      </c>
      <c r="J25" s="24">
        <v>1</v>
      </c>
      <c r="K25" s="24"/>
      <c r="L25" s="24"/>
      <c r="M25" s="24"/>
      <c r="N25" s="24">
        <f t="shared" si="0"/>
        <v>3000</v>
      </c>
      <c r="O25" s="24"/>
      <c r="P25" s="24"/>
      <c r="Q25" s="24"/>
      <c r="R25" s="24">
        <v>700</v>
      </c>
      <c r="S25" s="24"/>
      <c r="T25" s="24"/>
      <c r="U25" s="24"/>
      <c r="V25" s="24">
        <f t="shared" si="1"/>
        <v>800</v>
      </c>
      <c r="W25" s="24">
        <v>700</v>
      </c>
      <c r="X25" s="24">
        <v>700</v>
      </c>
      <c r="Y25" s="24"/>
      <c r="Z25" s="24"/>
      <c r="AA25" s="24"/>
      <c r="AB25" s="24"/>
      <c r="AC25" s="24">
        <v>30</v>
      </c>
      <c r="AD25" s="25"/>
      <c r="AE25" s="25"/>
      <c r="AF25" s="25"/>
      <c r="AG25" s="25"/>
      <c r="AH25" s="25"/>
      <c r="AI25" s="25"/>
      <c r="AJ25" s="24"/>
      <c r="AK25" s="25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52"/>
      <c r="BE25" s="24"/>
      <c r="BF25" s="24"/>
      <c r="BG25" s="24"/>
      <c r="BH25" s="24"/>
      <c r="BI25" s="24"/>
      <c r="BJ25" s="26"/>
      <c r="BK25" s="26"/>
      <c r="BL25" s="26"/>
      <c r="BM25" s="26"/>
      <c r="BN25" s="26"/>
      <c r="BO25" s="26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52">
        <v>7100010</v>
      </c>
      <c r="CE25" s="52">
        <v>1</v>
      </c>
      <c r="CF25" s="52"/>
    </row>
    <row r="26" spans="1:84" s="1" customFormat="1">
      <c r="A26" s="24">
        <v>1030040</v>
      </c>
      <c r="B26" s="24" t="s">
        <v>558</v>
      </c>
      <c r="C26" s="24" t="s">
        <v>529</v>
      </c>
      <c r="D26" s="24">
        <v>40</v>
      </c>
      <c r="E26" s="49">
        <v>2034001</v>
      </c>
      <c r="F26" s="49">
        <v>2034001</v>
      </c>
      <c r="G26" s="24"/>
      <c r="H26" s="24">
        <v>3</v>
      </c>
      <c r="I26" s="24">
        <v>30</v>
      </c>
      <c r="J26" s="24">
        <v>1</v>
      </c>
      <c r="K26" s="24"/>
      <c r="L26" s="24"/>
      <c r="M26" s="24"/>
      <c r="N26" s="24">
        <f t="shared" si="0"/>
        <v>4000</v>
      </c>
      <c r="O26" s="24"/>
      <c r="P26" s="24"/>
      <c r="Q26" s="24"/>
      <c r="R26" s="24">
        <v>800</v>
      </c>
      <c r="S26" s="24"/>
      <c r="T26" s="24"/>
      <c r="U26" s="24"/>
      <c r="V26" s="24">
        <f t="shared" si="1"/>
        <v>900</v>
      </c>
      <c r="W26" s="24">
        <v>800</v>
      </c>
      <c r="X26" s="24">
        <v>800</v>
      </c>
      <c r="Y26" s="24"/>
      <c r="Z26" s="24"/>
      <c r="AA26" s="24"/>
      <c r="AB26" s="24"/>
      <c r="AC26" s="24">
        <v>40</v>
      </c>
      <c r="AD26" s="25"/>
      <c r="AE26" s="25"/>
      <c r="AF26" s="25"/>
      <c r="AG26" s="25"/>
      <c r="AH26" s="25"/>
      <c r="AI26" s="25"/>
      <c r="AJ26" s="24"/>
      <c r="AK26" s="25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52"/>
      <c r="BE26" s="24"/>
      <c r="BF26" s="24"/>
      <c r="BG26" s="24"/>
      <c r="BH26" s="24"/>
      <c r="BI26" s="24"/>
      <c r="BJ26" s="26"/>
      <c r="BK26" s="26"/>
      <c r="BL26" s="26"/>
      <c r="BM26" s="26"/>
      <c r="BN26" s="26"/>
      <c r="BO26" s="26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52">
        <v>7100010</v>
      </c>
      <c r="CE26" s="52">
        <v>1</v>
      </c>
      <c r="CF26" s="52"/>
    </row>
    <row r="27" spans="1:84" s="1" customFormat="1">
      <c r="A27" s="24">
        <v>1030050</v>
      </c>
      <c r="B27" s="24" t="s">
        <v>559</v>
      </c>
      <c r="C27" s="24" t="s">
        <v>530</v>
      </c>
      <c r="D27" s="24">
        <v>50</v>
      </c>
      <c r="E27" s="49">
        <v>2034001</v>
      </c>
      <c r="F27" s="49">
        <v>2034001</v>
      </c>
      <c r="G27" s="24"/>
      <c r="H27" s="24">
        <v>3</v>
      </c>
      <c r="I27" s="24">
        <v>30</v>
      </c>
      <c r="J27" s="24">
        <v>1</v>
      </c>
      <c r="K27" s="24"/>
      <c r="L27" s="24"/>
      <c r="M27" s="24"/>
      <c r="N27" s="24">
        <f t="shared" si="0"/>
        <v>5000</v>
      </c>
      <c r="O27" s="24"/>
      <c r="P27" s="24"/>
      <c r="Q27" s="24"/>
      <c r="R27" s="24">
        <v>900</v>
      </c>
      <c r="S27" s="24"/>
      <c r="T27" s="24"/>
      <c r="U27" s="24"/>
      <c r="V27" s="24">
        <f t="shared" si="1"/>
        <v>1000</v>
      </c>
      <c r="W27" s="24">
        <v>900</v>
      </c>
      <c r="X27" s="24">
        <v>900</v>
      </c>
      <c r="Y27" s="24"/>
      <c r="Z27" s="24"/>
      <c r="AA27" s="24"/>
      <c r="AB27" s="24"/>
      <c r="AC27" s="24">
        <v>50</v>
      </c>
      <c r="AD27" s="25"/>
      <c r="AE27" s="25"/>
      <c r="AF27" s="25"/>
      <c r="AG27" s="25"/>
      <c r="AH27" s="25"/>
      <c r="AI27" s="25"/>
      <c r="AJ27" s="24"/>
      <c r="AK27" s="25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52"/>
      <c r="BE27" s="24"/>
      <c r="BF27" s="24"/>
      <c r="BG27" s="24"/>
      <c r="BH27" s="24"/>
      <c r="BI27" s="24"/>
      <c r="BJ27" s="26"/>
      <c r="BK27" s="26"/>
      <c r="BL27" s="26"/>
      <c r="BM27" s="26"/>
      <c r="BN27" s="26"/>
      <c r="BO27" s="26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52">
        <v>7100010</v>
      </c>
      <c r="CE27" s="52">
        <v>1</v>
      </c>
      <c r="CF27" s="52"/>
    </row>
    <row r="28" spans="1:84" s="1" customFormat="1">
      <c r="A28" s="24">
        <v>1030060</v>
      </c>
      <c r="B28" s="24" t="s">
        <v>560</v>
      </c>
      <c r="C28" s="24" t="s">
        <v>531</v>
      </c>
      <c r="D28" s="24">
        <v>60</v>
      </c>
      <c r="E28" s="49">
        <v>2034001</v>
      </c>
      <c r="F28" s="49">
        <v>2034001</v>
      </c>
      <c r="G28" s="24"/>
      <c r="H28" s="24">
        <v>3</v>
      </c>
      <c r="I28" s="24">
        <v>30</v>
      </c>
      <c r="J28" s="24">
        <v>1</v>
      </c>
      <c r="K28" s="24"/>
      <c r="L28" s="24"/>
      <c r="M28" s="24"/>
      <c r="N28" s="24">
        <f t="shared" si="0"/>
        <v>6000</v>
      </c>
      <c r="O28" s="24"/>
      <c r="P28" s="24"/>
      <c r="Q28" s="24"/>
      <c r="R28" s="24">
        <v>1000</v>
      </c>
      <c r="S28" s="24"/>
      <c r="T28" s="24"/>
      <c r="U28" s="24"/>
      <c r="V28" s="24">
        <f t="shared" si="1"/>
        <v>1100</v>
      </c>
      <c r="W28" s="24">
        <v>1000</v>
      </c>
      <c r="X28" s="24">
        <v>1000</v>
      </c>
      <c r="Y28" s="24"/>
      <c r="Z28" s="24"/>
      <c r="AA28" s="24"/>
      <c r="AB28" s="24"/>
      <c r="AC28" s="24">
        <v>60</v>
      </c>
      <c r="AD28" s="25"/>
      <c r="AE28" s="25"/>
      <c r="AF28" s="25"/>
      <c r="AG28" s="25"/>
      <c r="AH28" s="25"/>
      <c r="AI28" s="25"/>
      <c r="AJ28" s="24"/>
      <c r="AK28" s="25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52"/>
      <c r="BE28" s="24"/>
      <c r="BF28" s="24"/>
      <c r="BG28" s="24"/>
      <c r="BH28" s="24"/>
      <c r="BI28" s="24"/>
      <c r="BJ28" s="26"/>
      <c r="BK28" s="26"/>
      <c r="BL28" s="26"/>
      <c r="BM28" s="26"/>
      <c r="BN28" s="26"/>
      <c r="BO28" s="26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52">
        <v>7100010</v>
      </c>
      <c r="CE28" s="52">
        <v>1</v>
      </c>
      <c r="CF28" s="52"/>
    </row>
    <row r="29" spans="1:84" s="1" customFormat="1">
      <c r="A29" s="24">
        <v>1030070</v>
      </c>
      <c r="B29" s="24" t="s">
        <v>561</v>
      </c>
      <c r="C29" s="24" t="s">
        <v>532</v>
      </c>
      <c r="D29" s="24">
        <v>70</v>
      </c>
      <c r="E29" s="49">
        <v>2034001</v>
      </c>
      <c r="F29" s="49">
        <v>2034001</v>
      </c>
      <c r="G29" s="24"/>
      <c r="H29" s="24">
        <v>3</v>
      </c>
      <c r="I29" s="24">
        <v>30</v>
      </c>
      <c r="J29" s="24">
        <v>1</v>
      </c>
      <c r="K29" s="24"/>
      <c r="L29" s="24"/>
      <c r="M29" s="24"/>
      <c r="N29" s="24">
        <f t="shared" si="0"/>
        <v>7000</v>
      </c>
      <c r="O29" s="24"/>
      <c r="P29" s="24"/>
      <c r="Q29" s="24"/>
      <c r="R29" s="24">
        <v>1100</v>
      </c>
      <c r="S29" s="24"/>
      <c r="T29" s="24"/>
      <c r="U29" s="24"/>
      <c r="V29" s="24">
        <f t="shared" si="1"/>
        <v>1200</v>
      </c>
      <c r="W29" s="24">
        <v>1100</v>
      </c>
      <c r="X29" s="24">
        <v>1100</v>
      </c>
      <c r="Y29" s="24"/>
      <c r="Z29" s="24"/>
      <c r="AA29" s="24"/>
      <c r="AB29" s="24"/>
      <c r="AC29" s="24">
        <v>70</v>
      </c>
      <c r="AD29" s="25"/>
      <c r="AE29" s="25"/>
      <c r="AF29" s="25"/>
      <c r="AG29" s="25"/>
      <c r="AH29" s="25"/>
      <c r="AI29" s="25"/>
      <c r="AJ29" s="24"/>
      <c r="AK29" s="25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52"/>
      <c r="BE29" s="24"/>
      <c r="BF29" s="24"/>
      <c r="BG29" s="24"/>
      <c r="BH29" s="24"/>
      <c r="BI29" s="24"/>
      <c r="BJ29" s="26"/>
      <c r="BK29" s="26"/>
      <c r="BL29" s="26"/>
      <c r="BM29" s="26"/>
      <c r="BN29" s="26"/>
      <c r="BO29" s="26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52">
        <v>7100010</v>
      </c>
      <c r="CE29" s="52">
        <v>1</v>
      </c>
      <c r="CF29" s="52"/>
    </row>
    <row r="30" spans="1:84" s="1" customFormat="1">
      <c r="A30" s="24">
        <v>1030080</v>
      </c>
      <c r="B30" s="24" t="s">
        <v>562</v>
      </c>
      <c r="C30" s="24" t="s">
        <v>533</v>
      </c>
      <c r="D30" s="24">
        <v>80</v>
      </c>
      <c r="E30" s="49">
        <v>2034001</v>
      </c>
      <c r="F30" s="49">
        <v>2034001</v>
      </c>
      <c r="G30" s="24"/>
      <c r="H30" s="24">
        <v>3</v>
      </c>
      <c r="I30" s="24">
        <v>30</v>
      </c>
      <c r="J30" s="24">
        <v>1</v>
      </c>
      <c r="K30" s="24"/>
      <c r="L30" s="24"/>
      <c r="M30" s="24"/>
      <c r="N30" s="24">
        <f t="shared" si="0"/>
        <v>8000</v>
      </c>
      <c r="O30" s="24"/>
      <c r="P30" s="24"/>
      <c r="Q30" s="24"/>
      <c r="R30" s="24">
        <v>1200</v>
      </c>
      <c r="S30" s="24"/>
      <c r="T30" s="24"/>
      <c r="U30" s="24"/>
      <c r="V30" s="24">
        <f t="shared" si="1"/>
        <v>1300</v>
      </c>
      <c r="W30" s="24">
        <v>1200</v>
      </c>
      <c r="X30" s="24">
        <v>1200</v>
      </c>
      <c r="Y30" s="24"/>
      <c r="Z30" s="24"/>
      <c r="AA30" s="24"/>
      <c r="AB30" s="24"/>
      <c r="AC30" s="24">
        <v>80</v>
      </c>
      <c r="AD30" s="25"/>
      <c r="AE30" s="25"/>
      <c r="AF30" s="25"/>
      <c r="AG30" s="25"/>
      <c r="AH30" s="25"/>
      <c r="AI30" s="25"/>
      <c r="AJ30" s="24"/>
      <c r="AK30" s="25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52"/>
      <c r="BE30" s="24"/>
      <c r="BF30" s="24"/>
      <c r="BG30" s="24"/>
      <c r="BH30" s="24"/>
      <c r="BI30" s="24"/>
      <c r="BJ30" s="26"/>
      <c r="BK30" s="26"/>
      <c r="BL30" s="26"/>
      <c r="BM30" s="26"/>
      <c r="BN30" s="26"/>
      <c r="BO30" s="26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52">
        <v>7100010</v>
      </c>
      <c r="CE30" s="52">
        <v>1</v>
      </c>
      <c r="CF30" s="52"/>
    </row>
    <row r="31" spans="1:84" s="1" customFormat="1">
      <c r="A31" s="24">
        <v>1030090</v>
      </c>
      <c r="B31" s="24" t="s">
        <v>563</v>
      </c>
      <c r="C31" s="24" t="s">
        <v>534</v>
      </c>
      <c r="D31" s="24">
        <v>90</v>
      </c>
      <c r="E31" s="49">
        <v>2034001</v>
      </c>
      <c r="F31" s="49">
        <v>2034001</v>
      </c>
      <c r="G31" s="24"/>
      <c r="H31" s="24">
        <v>3</v>
      </c>
      <c r="I31" s="24">
        <v>30</v>
      </c>
      <c r="J31" s="24">
        <v>1</v>
      </c>
      <c r="K31" s="24"/>
      <c r="L31" s="24"/>
      <c r="M31" s="24"/>
      <c r="N31" s="24">
        <f t="shared" si="0"/>
        <v>9000</v>
      </c>
      <c r="O31" s="24"/>
      <c r="P31" s="24"/>
      <c r="Q31" s="24"/>
      <c r="R31" s="24">
        <v>1300</v>
      </c>
      <c r="S31" s="24"/>
      <c r="T31" s="24"/>
      <c r="U31" s="24"/>
      <c r="V31" s="24">
        <f t="shared" si="1"/>
        <v>1400</v>
      </c>
      <c r="W31" s="24">
        <v>1300</v>
      </c>
      <c r="X31" s="24">
        <v>1300</v>
      </c>
      <c r="Y31" s="24"/>
      <c r="Z31" s="24"/>
      <c r="AA31" s="24"/>
      <c r="AB31" s="24"/>
      <c r="AC31" s="24">
        <v>90</v>
      </c>
      <c r="AD31" s="25"/>
      <c r="AE31" s="25"/>
      <c r="AF31" s="25"/>
      <c r="AG31" s="25"/>
      <c r="AH31" s="25"/>
      <c r="AI31" s="25"/>
      <c r="AJ31" s="24"/>
      <c r="AK31" s="25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52"/>
      <c r="BE31" s="24"/>
      <c r="BF31" s="24"/>
      <c r="BG31" s="24"/>
      <c r="BH31" s="24"/>
      <c r="BI31" s="24"/>
      <c r="BJ31" s="26"/>
      <c r="BK31" s="26"/>
      <c r="BL31" s="26"/>
      <c r="BM31" s="26"/>
      <c r="BN31" s="26"/>
      <c r="BO31" s="26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52">
        <v>7100010</v>
      </c>
      <c r="CE31" s="52">
        <v>1</v>
      </c>
      <c r="CF31" s="52"/>
    </row>
    <row r="32" spans="1:84" s="1" customFormat="1">
      <c r="A32" s="24">
        <v>1030100</v>
      </c>
      <c r="B32" s="24" t="s">
        <v>564</v>
      </c>
      <c r="C32" s="24" t="s">
        <v>535</v>
      </c>
      <c r="D32" s="24">
        <v>100</v>
      </c>
      <c r="E32" s="49">
        <v>2034001</v>
      </c>
      <c r="F32" s="49">
        <v>2034001</v>
      </c>
      <c r="G32" s="24"/>
      <c r="H32" s="24">
        <v>3</v>
      </c>
      <c r="I32" s="24">
        <v>30</v>
      </c>
      <c r="J32" s="24">
        <v>1</v>
      </c>
      <c r="K32" s="24"/>
      <c r="L32" s="24"/>
      <c r="M32" s="24"/>
      <c r="N32" s="24">
        <f t="shared" si="0"/>
        <v>10000</v>
      </c>
      <c r="O32" s="24"/>
      <c r="P32" s="24"/>
      <c r="Q32" s="24"/>
      <c r="R32" s="24">
        <v>1400</v>
      </c>
      <c r="S32" s="24"/>
      <c r="T32" s="24"/>
      <c r="U32" s="24"/>
      <c r="V32" s="24">
        <f t="shared" si="1"/>
        <v>1500</v>
      </c>
      <c r="W32" s="24">
        <v>1400</v>
      </c>
      <c r="X32" s="24">
        <v>1400</v>
      </c>
      <c r="Y32" s="24"/>
      <c r="Z32" s="24"/>
      <c r="AA32" s="24"/>
      <c r="AB32" s="24"/>
      <c r="AC32" s="24">
        <v>100</v>
      </c>
      <c r="AD32" s="25"/>
      <c r="AE32" s="25"/>
      <c r="AF32" s="25"/>
      <c r="AG32" s="25"/>
      <c r="AH32" s="25"/>
      <c r="AI32" s="25"/>
      <c r="AJ32" s="24"/>
      <c r="AK32" s="25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52"/>
      <c r="BE32" s="24"/>
      <c r="BF32" s="24"/>
      <c r="BG32" s="24"/>
      <c r="BH32" s="24"/>
      <c r="BI32" s="24"/>
      <c r="BJ32" s="26"/>
      <c r="BK32" s="26"/>
      <c r="BL32" s="26"/>
      <c r="BM32" s="26"/>
      <c r="BN32" s="26"/>
      <c r="BO32" s="26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52">
        <v>7100010</v>
      </c>
      <c r="CE32" s="52">
        <v>1</v>
      </c>
      <c r="CF32" s="52"/>
    </row>
    <row r="33" spans="1:84" s="1" customFormat="1">
      <c r="A33" s="24">
        <v>1040005</v>
      </c>
      <c r="B33" s="24" t="s">
        <v>495</v>
      </c>
      <c r="C33" s="24" t="s">
        <v>495</v>
      </c>
      <c r="D33" s="24">
        <v>5</v>
      </c>
      <c r="E33" s="44">
        <v>2001004</v>
      </c>
      <c r="F33" s="44">
        <v>2001004</v>
      </c>
      <c r="G33" s="24"/>
      <c r="H33" s="24">
        <v>4</v>
      </c>
      <c r="I33" s="24">
        <v>30</v>
      </c>
      <c r="J33" s="24">
        <v>1</v>
      </c>
      <c r="K33" s="24"/>
      <c r="L33" s="24"/>
      <c r="M33" s="24"/>
      <c r="N33" s="24">
        <f t="shared" si="0"/>
        <v>500</v>
      </c>
      <c r="O33" s="24"/>
      <c r="P33" s="24"/>
      <c r="Q33" s="24"/>
      <c r="R33" s="24">
        <v>100</v>
      </c>
      <c r="S33" s="24"/>
      <c r="T33" s="24"/>
      <c r="U33" s="24"/>
      <c r="V33" s="24">
        <f t="shared" si="1"/>
        <v>550</v>
      </c>
      <c r="W33" s="24">
        <v>100</v>
      </c>
      <c r="X33" s="24">
        <v>100</v>
      </c>
      <c r="Y33" s="24"/>
      <c r="Z33" s="24"/>
      <c r="AA33" s="24"/>
      <c r="AB33" s="24"/>
      <c r="AC33" s="24">
        <v>5</v>
      </c>
      <c r="AD33" s="25"/>
      <c r="AE33" s="25"/>
      <c r="AF33" s="25"/>
      <c r="AG33" s="25"/>
      <c r="AH33" s="25"/>
      <c r="AI33" s="25"/>
      <c r="AJ33" s="24"/>
      <c r="AK33" s="25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52"/>
      <c r="BE33" s="24"/>
      <c r="BF33" s="24"/>
      <c r="BG33" s="24"/>
      <c r="BH33" s="24"/>
      <c r="BI33" s="24"/>
      <c r="BJ33" s="26"/>
      <c r="BK33" s="26"/>
      <c r="BL33" s="26"/>
      <c r="BM33" s="26"/>
      <c r="BN33" s="26"/>
      <c r="BO33" s="26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52">
        <v>1</v>
      </c>
      <c r="CE33" s="52">
        <v>1</v>
      </c>
      <c r="CF33" s="24"/>
    </row>
    <row r="34" spans="1:84" s="1" customFormat="1">
      <c r="A34" s="24">
        <v>1040010</v>
      </c>
      <c r="B34" s="52" t="s">
        <v>496</v>
      </c>
      <c r="C34" s="24" t="s">
        <v>496</v>
      </c>
      <c r="D34" s="24">
        <v>10</v>
      </c>
      <c r="E34" s="44">
        <v>2001001</v>
      </c>
      <c r="F34" s="44">
        <v>2001001</v>
      </c>
      <c r="G34" s="24"/>
      <c r="H34" s="24">
        <v>4</v>
      </c>
      <c r="I34" s="24">
        <v>30</v>
      </c>
      <c r="J34" s="24">
        <v>1</v>
      </c>
      <c r="K34" s="24"/>
      <c r="L34" s="24"/>
      <c r="M34" s="24"/>
      <c r="N34" s="24">
        <f t="shared" si="0"/>
        <v>1000</v>
      </c>
      <c r="O34" s="24"/>
      <c r="P34" s="24"/>
      <c r="Q34" s="24"/>
      <c r="R34" s="24">
        <v>200</v>
      </c>
      <c r="S34" s="24"/>
      <c r="T34" s="24"/>
      <c r="U34" s="24"/>
      <c r="V34" s="24">
        <f t="shared" si="1"/>
        <v>600</v>
      </c>
      <c r="W34" s="24">
        <v>200</v>
      </c>
      <c r="X34" s="24">
        <v>200</v>
      </c>
      <c r="Y34" s="24"/>
      <c r="Z34" s="24"/>
      <c r="AA34" s="24"/>
      <c r="AB34" s="24"/>
      <c r="AC34" s="24">
        <v>10</v>
      </c>
      <c r="AD34" s="25"/>
      <c r="AE34" s="25"/>
      <c r="AF34" s="25"/>
      <c r="AG34" s="25"/>
      <c r="AH34" s="25"/>
      <c r="AI34" s="25"/>
      <c r="AJ34" s="24"/>
      <c r="AK34" s="25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52"/>
      <c r="BE34" s="24"/>
      <c r="BF34" s="24"/>
      <c r="BG34" s="24"/>
      <c r="BH34" s="24"/>
      <c r="BI34" s="24"/>
      <c r="BJ34" s="26"/>
      <c r="BK34" s="26"/>
      <c r="BL34" s="26"/>
      <c r="BM34" s="26"/>
      <c r="BN34" s="26"/>
      <c r="BO34" s="26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52">
        <v>1</v>
      </c>
      <c r="CE34" s="52">
        <v>1</v>
      </c>
      <c r="CF34" s="24"/>
    </row>
    <row r="35" spans="1:84" s="1" customFormat="1">
      <c r="A35" s="24">
        <v>1040020</v>
      </c>
      <c r="B35" s="24" t="s">
        <v>497</v>
      </c>
      <c r="C35" s="24" t="s">
        <v>497</v>
      </c>
      <c r="D35" s="24">
        <v>20</v>
      </c>
      <c r="E35" s="44">
        <v>2001002</v>
      </c>
      <c r="F35" s="44">
        <v>2001002</v>
      </c>
      <c r="G35" s="24"/>
      <c r="H35" s="24">
        <v>4</v>
      </c>
      <c r="I35" s="24">
        <v>30</v>
      </c>
      <c r="J35" s="24">
        <v>1</v>
      </c>
      <c r="K35" s="24"/>
      <c r="L35" s="24"/>
      <c r="M35" s="24"/>
      <c r="N35" s="24">
        <f t="shared" si="0"/>
        <v>2000</v>
      </c>
      <c r="O35" s="24"/>
      <c r="P35" s="24"/>
      <c r="Q35" s="24"/>
      <c r="R35" s="24">
        <v>300</v>
      </c>
      <c r="S35" s="24"/>
      <c r="T35" s="24"/>
      <c r="U35" s="24"/>
      <c r="V35" s="24">
        <f t="shared" si="1"/>
        <v>700</v>
      </c>
      <c r="W35" s="24">
        <v>300</v>
      </c>
      <c r="X35" s="24">
        <v>300</v>
      </c>
      <c r="Y35" s="24"/>
      <c r="Z35" s="24"/>
      <c r="AA35" s="24"/>
      <c r="AB35" s="24"/>
      <c r="AC35" s="24">
        <v>20</v>
      </c>
      <c r="AD35" s="25"/>
      <c r="AE35" s="25"/>
      <c r="AF35" s="25"/>
      <c r="AG35" s="25"/>
      <c r="AH35" s="25"/>
      <c r="AI35" s="25"/>
      <c r="AJ35" s="24"/>
      <c r="AK35" s="25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52"/>
      <c r="BE35" s="24"/>
      <c r="BF35" s="24"/>
      <c r="BG35" s="24"/>
      <c r="BH35" s="24"/>
      <c r="BI35" s="24"/>
      <c r="BJ35" s="26"/>
      <c r="BK35" s="26"/>
      <c r="BL35" s="26"/>
      <c r="BM35" s="26"/>
      <c r="BN35" s="26"/>
      <c r="BO35" s="26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52">
        <v>1</v>
      </c>
      <c r="CE35" s="52">
        <v>1</v>
      </c>
      <c r="CF35" s="24"/>
    </row>
    <row r="36" spans="1:84" s="1" customFormat="1">
      <c r="A36" s="24">
        <v>1040030</v>
      </c>
      <c r="B36" s="24" t="s">
        <v>498</v>
      </c>
      <c r="C36" s="24" t="s">
        <v>498</v>
      </c>
      <c r="D36" s="24">
        <v>30</v>
      </c>
      <c r="E36" s="44">
        <v>2002001</v>
      </c>
      <c r="F36" s="44">
        <v>2002001</v>
      </c>
      <c r="G36" s="24"/>
      <c r="H36" s="24">
        <v>4</v>
      </c>
      <c r="I36" s="24">
        <v>30</v>
      </c>
      <c r="J36" s="24">
        <v>1</v>
      </c>
      <c r="K36" s="24"/>
      <c r="L36" s="24"/>
      <c r="M36" s="24"/>
      <c r="N36" s="24">
        <f t="shared" si="0"/>
        <v>3000</v>
      </c>
      <c r="O36" s="24"/>
      <c r="P36" s="24"/>
      <c r="Q36" s="24"/>
      <c r="R36" s="24">
        <v>400</v>
      </c>
      <c r="S36" s="24"/>
      <c r="T36" s="24"/>
      <c r="U36" s="24"/>
      <c r="V36" s="24">
        <f t="shared" si="1"/>
        <v>800</v>
      </c>
      <c r="W36" s="24">
        <v>400</v>
      </c>
      <c r="X36" s="24">
        <v>400</v>
      </c>
      <c r="Y36" s="24"/>
      <c r="Z36" s="24"/>
      <c r="AA36" s="24"/>
      <c r="AB36" s="24"/>
      <c r="AC36" s="24">
        <v>30</v>
      </c>
      <c r="AD36" s="25"/>
      <c r="AE36" s="25"/>
      <c r="AF36" s="25"/>
      <c r="AG36" s="25"/>
      <c r="AH36" s="25"/>
      <c r="AI36" s="25"/>
      <c r="AJ36" s="24"/>
      <c r="AK36" s="25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52"/>
      <c r="BE36" s="24"/>
      <c r="BF36" s="24"/>
      <c r="BG36" s="24"/>
      <c r="BH36" s="24"/>
      <c r="BI36" s="24"/>
      <c r="BJ36" s="26"/>
      <c r="BK36" s="26"/>
      <c r="BL36" s="26"/>
      <c r="BM36" s="26"/>
      <c r="BN36" s="26"/>
      <c r="BO36" s="26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52">
        <v>1</v>
      </c>
      <c r="CE36" s="52">
        <v>1</v>
      </c>
      <c r="CF36" s="24"/>
    </row>
    <row r="37" spans="1:84" s="1" customFormat="1">
      <c r="A37" s="24">
        <v>1040040</v>
      </c>
      <c r="B37" s="24" t="s">
        <v>499</v>
      </c>
      <c r="C37" s="24" t="s">
        <v>499</v>
      </c>
      <c r="D37" s="24">
        <v>40</v>
      </c>
      <c r="E37" s="45">
        <v>2003001</v>
      </c>
      <c r="F37" s="45">
        <v>2003001</v>
      </c>
      <c r="G37" s="24"/>
      <c r="H37" s="24">
        <v>4</v>
      </c>
      <c r="I37" s="24">
        <v>30</v>
      </c>
      <c r="J37" s="24">
        <v>1</v>
      </c>
      <c r="K37" s="24"/>
      <c r="L37" s="24"/>
      <c r="M37" s="24"/>
      <c r="N37" s="24">
        <f t="shared" si="0"/>
        <v>4000</v>
      </c>
      <c r="O37" s="24"/>
      <c r="P37" s="24"/>
      <c r="Q37" s="24"/>
      <c r="R37" s="24">
        <v>500</v>
      </c>
      <c r="S37" s="24"/>
      <c r="T37" s="24"/>
      <c r="U37" s="24"/>
      <c r="V37" s="24">
        <f t="shared" si="1"/>
        <v>900</v>
      </c>
      <c r="W37" s="24">
        <v>500</v>
      </c>
      <c r="X37" s="24">
        <v>500</v>
      </c>
      <c r="Y37" s="24"/>
      <c r="Z37" s="24"/>
      <c r="AA37" s="24"/>
      <c r="AB37" s="24"/>
      <c r="AC37" s="24">
        <v>40</v>
      </c>
      <c r="AD37" s="25"/>
      <c r="AE37" s="25"/>
      <c r="AF37" s="25"/>
      <c r="AG37" s="25"/>
      <c r="AH37" s="25"/>
      <c r="AI37" s="25"/>
      <c r="AJ37" s="24"/>
      <c r="AK37" s="25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52"/>
      <c r="BE37" s="24"/>
      <c r="BF37" s="24"/>
      <c r="BG37" s="24"/>
      <c r="BH37" s="24"/>
      <c r="BI37" s="24"/>
      <c r="BJ37" s="26"/>
      <c r="BK37" s="26"/>
      <c r="BL37" s="26"/>
      <c r="BM37" s="26"/>
      <c r="BN37" s="26"/>
      <c r="BO37" s="26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52">
        <v>1</v>
      </c>
      <c r="CE37" s="52">
        <v>1</v>
      </c>
      <c r="CF37" s="24"/>
    </row>
    <row r="38" spans="1:84" s="1" customFormat="1">
      <c r="A38" s="24">
        <v>1040050</v>
      </c>
      <c r="B38" s="24" t="s">
        <v>500</v>
      </c>
      <c r="C38" s="24" t="s">
        <v>500</v>
      </c>
      <c r="D38" s="24">
        <v>50</v>
      </c>
      <c r="E38" s="45">
        <v>2003001</v>
      </c>
      <c r="F38" s="45">
        <v>2003001</v>
      </c>
      <c r="G38" s="24"/>
      <c r="H38" s="24">
        <v>4</v>
      </c>
      <c r="I38" s="24">
        <v>30</v>
      </c>
      <c r="J38" s="24">
        <v>1</v>
      </c>
      <c r="K38" s="24"/>
      <c r="L38" s="24"/>
      <c r="M38" s="24"/>
      <c r="N38" s="24">
        <f t="shared" si="0"/>
        <v>5000</v>
      </c>
      <c r="O38" s="24"/>
      <c r="P38" s="24"/>
      <c r="Q38" s="24"/>
      <c r="R38" s="24">
        <v>600</v>
      </c>
      <c r="S38" s="24"/>
      <c r="T38" s="24"/>
      <c r="U38" s="24"/>
      <c r="V38" s="24">
        <f t="shared" si="1"/>
        <v>1000</v>
      </c>
      <c r="W38" s="24">
        <v>600</v>
      </c>
      <c r="X38" s="24">
        <v>600</v>
      </c>
      <c r="Y38" s="24"/>
      <c r="Z38" s="24"/>
      <c r="AA38" s="24"/>
      <c r="AB38" s="24"/>
      <c r="AC38" s="24">
        <v>50</v>
      </c>
      <c r="AD38" s="25"/>
      <c r="AE38" s="25"/>
      <c r="AF38" s="25"/>
      <c r="AG38" s="25"/>
      <c r="AH38" s="25"/>
      <c r="AI38" s="25"/>
      <c r="AJ38" s="24"/>
      <c r="AK38" s="25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52"/>
      <c r="BE38" s="24"/>
      <c r="BF38" s="24"/>
      <c r="BG38" s="24"/>
      <c r="BH38" s="24"/>
      <c r="BI38" s="24"/>
      <c r="BJ38" s="26"/>
      <c r="BK38" s="26"/>
      <c r="BL38" s="26"/>
      <c r="BM38" s="26"/>
      <c r="BN38" s="26"/>
      <c r="BO38" s="26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52">
        <v>1</v>
      </c>
      <c r="CE38" s="52">
        <v>1</v>
      </c>
      <c r="CF38" s="24"/>
    </row>
    <row r="39" spans="1:84" s="1" customFormat="1">
      <c r="A39" s="24">
        <v>1040060</v>
      </c>
      <c r="B39" s="24" t="s">
        <v>501</v>
      </c>
      <c r="C39" s="24" t="s">
        <v>501</v>
      </c>
      <c r="D39" s="24">
        <v>60</v>
      </c>
      <c r="E39" s="45">
        <v>2003001</v>
      </c>
      <c r="F39" s="45">
        <v>2003001</v>
      </c>
      <c r="G39" s="24"/>
      <c r="H39" s="24">
        <v>4</v>
      </c>
      <c r="I39" s="24">
        <v>30</v>
      </c>
      <c r="J39" s="24">
        <v>1</v>
      </c>
      <c r="K39" s="24"/>
      <c r="L39" s="24"/>
      <c r="M39" s="24"/>
      <c r="N39" s="24">
        <f t="shared" si="0"/>
        <v>6000</v>
      </c>
      <c r="O39" s="24"/>
      <c r="P39" s="24"/>
      <c r="Q39" s="24"/>
      <c r="R39" s="24">
        <v>700</v>
      </c>
      <c r="S39" s="24"/>
      <c r="T39" s="24"/>
      <c r="U39" s="24"/>
      <c r="V39" s="24">
        <f t="shared" si="1"/>
        <v>1100</v>
      </c>
      <c r="W39" s="24">
        <v>700</v>
      </c>
      <c r="X39" s="24">
        <v>700</v>
      </c>
      <c r="Y39" s="24"/>
      <c r="Z39" s="24"/>
      <c r="AA39" s="24"/>
      <c r="AB39" s="24"/>
      <c r="AC39" s="24">
        <v>60</v>
      </c>
      <c r="AD39" s="25"/>
      <c r="AE39" s="25"/>
      <c r="AF39" s="25"/>
      <c r="AG39" s="25"/>
      <c r="AH39" s="25"/>
      <c r="AI39" s="25"/>
      <c r="AJ39" s="24"/>
      <c r="AK39" s="25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52"/>
      <c r="BE39" s="24"/>
      <c r="BF39" s="24"/>
      <c r="BG39" s="24"/>
      <c r="BH39" s="24"/>
      <c r="BI39" s="24"/>
      <c r="BJ39" s="26"/>
      <c r="BK39" s="26"/>
      <c r="BL39" s="26"/>
      <c r="BM39" s="26"/>
      <c r="BN39" s="26"/>
      <c r="BO39" s="26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52">
        <v>1</v>
      </c>
      <c r="CE39" s="52">
        <v>1</v>
      </c>
      <c r="CF39" s="24"/>
    </row>
    <row r="40" spans="1:84" s="1" customFormat="1">
      <c r="A40" s="24">
        <v>1040070</v>
      </c>
      <c r="B40" s="24" t="s">
        <v>502</v>
      </c>
      <c r="C40" s="24" t="s">
        <v>502</v>
      </c>
      <c r="D40" s="24">
        <v>70</v>
      </c>
      <c r="E40" s="45">
        <v>2003001</v>
      </c>
      <c r="F40" s="45">
        <v>2003001</v>
      </c>
      <c r="G40" s="24"/>
      <c r="H40" s="24">
        <v>4</v>
      </c>
      <c r="I40" s="24">
        <v>30</v>
      </c>
      <c r="J40" s="24">
        <v>1</v>
      </c>
      <c r="K40" s="24"/>
      <c r="L40" s="24"/>
      <c r="M40" s="24"/>
      <c r="N40" s="24">
        <f t="shared" si="0"/>
        <v>7000</v>
      </c>
      <c r="O40" s="24"/>
      <c r="P40" s="24"/>
      <c r="Q40" s="24"/>
      <c r="R40" s="24">
        <v>800</v>
      </c>
      <c r="S40" s="24"/>
      <c r="T40" s="24"/>
      <c r="U40" s="24"/>
      <c r="V40" s="24">
        <f t="shared" si="1"/>
        <v>1200</v>
      </c>
      <c r="W40" s="24">
        <v>800</v>
      </c>
      <c r="X40" s="24">
        <v>800</v>
      </c>
      <c r="Y40" s="24"/>
      <c r="Z40" s="24"/>
      <c r="AA40" s="24"/>
      <c r="AB40" s="24"/>
      <c r="AC40" s="24">
        <v>70</v>
      </c>
      <c r="AD40" s="25"/>
      <c r="AE40" s="25"/>
      <c r="AF40" s="25"/>
      <c r="AG40" s="25"/>
      <c r="AH40" s="25"/>
      <c r="AI40" s="25"/>
      <c r="AJ40" s="24"/>
      <c r="AK40" s="25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52"/>
      <c r="BE40" s="24"/>
      <c r="BF40" s="24"/>
      <c r="BG40" s="24"/>
      <c r="BH40" s="24"/>
      <c r="BI40" s="24"/>
      <c r="BJ40" s="26"/>
      <c r="BK40" s="26"/>
      <c r="BL40" s="26"/>
      <c r="BM40" s="26"/>
      <c r="BN40" s="26"/>
      <c r="BO40" s="26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52">
        <v>1</v>
      </c>
      <c r="CE40" s="52">
        <v>1</v>
      </c>
      <c r="CF40" s="24"/>
    </row>
    <row r="41" spans="1:84" s="1" customFormat="1">
      <c r="A41" s="24">
        <v>1040080</v>
      </c>
      <c r="B41" s="24" t="s">
        <v>503</v>
      </c>
      <c r="C41" s="24" t="s">
        <v>503</v>
      </c>
      <c r="D41" s="24">
        <v>80</v>
      </c>
      <c r="E41" s="45">
        <v>2003001</v>
      </c>
      <c r="F41" s="45">
        <v>2003001</v>
      </c>
      <c r="G41" s="24"/>
      <c r="H41" s="24">
        <v>4</v>
      </c>
      <c r="I41" s="24">
        <v>30</v>
      </c>
      <c r="J41" s="24">
        <v>1</v>
      </c>
      <c r="K41" s="24"/>
      <c r="L41" s="24"/>
      <c r="M41" s="24"/>
      <c r="N41" s="24">
        <f t="shared" si="0"/>
        <v>8000</v>
      </c>
      <c r="O41" s="24"/>
      <c r="P41" s="24"/>
      <c r="Q41" s="24"/>
      <c r="R41" s="24">
        <v>900</v>
      </c>
      <c r="S41" s="24"/>
      <c r="T41" s="24"/>
      <c r="U41" s="24"/>
      <c r="V41" s="24">
        <f t="shared" si="1"/>
        <v>1300</v>
      </c>
      <c r="W41" s="24">
        <v>900</v>
      </c>
      <c r="X41" s="24">
        <v>900</v>
      </c>
      <c r="Y41" s="24"/>
      <c r="Z41" s="24"/>
      <c r="AA41" s="24"/>
      <c r="AB41" s="24"/>
      <c r="AC41" s="24">
        <v>80</v>
      </c>
      <c r="AD41" s="25"/>
      <c r="AE41" s="25"/>
      <c r="AF41" s="25"/>
      <c r="AG41" s="25"/>
      <c r="AH41" s="25"/>
      <c r="AI41" s="25"/>
      <c r="AJ41" s="24"/>
      <c r="AK41" s="25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52"/>
      <c r="BE41" s="24"/>
      <c r="BF41" s="24"/>
      <c r="BG41" s="24"/>
      <c r="BH41" s="24"/>
      <c r="BI41" s="24"/>
      <c r="BJ41" s="26"/>
      <c r="BK41" s="26"/>
      <c r="BL41" s="26"/>
      <c r="BM41" s="26"/>
      <c r="BN41" s="26"/>
      <c r="BO41" s="26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52">
        <v>1</v>
      </c>
      <c r="CE41" s="52">
        <v>1</v>
      </c>
      <c r="CF41" s="24"/>
    </row>
    <row r="42" spans="1:84" s="1" customFormat="1">
      <c r="A42" s="24">
        <v>1040090</v>
      </c>
      <c r="B42" s="24" t="s">
        <v>504</v>
      </c>
      <c r="C42" s="24" t="s">
        <v>504</v>
      </c>
      <c r="D42" s="24">
        <v>90</v>
      </c>
      <c r="E42" s="45">
        <v>2003001</v>
      </c>
      <c r="F42" s="45">
        <v>2003001</v>
      </c>
      <c r="G42" s="24"/>
      <c r="H42" s="24">
        <v>4</v>
      </c>
      <c r="I42" s="24">
        <v>30</v>
      </c>
      <c r="J42" s="24">
        <v>1</v>
      </c>
      <c r="K42" s="24"/>
      <c r="L42" s="24"/>
      <c r="M42" s="24"/>
      <c r="N42" s="24">
        <f t="shared" si="0"/>
        <v>9000</v>
      </c>
      <c r="O42" s="24"/>
      <c r="P42" s="24"/>
      <c r="Q42" s="24"/>
      <c r="R42" s="24">
        <v>1000</v>
      </c>
      <c r="S42" s="24"/>
      <c r="T42" s="24"/>
      <c r="U42" s="24"/>
      <c r="V42" s="24">
        <f t="shared" si="1"/>
        <v>1400</v>
      </c>
      <c r="W42" s="24">
        <v>1000</v>
      </c>
      <c r="X42" s="24">
        <v>1000</v>
      </c>
      <c r="Y42" s="24"/>
      <c r="Z42" s="24"/>
      <c r="AA42" s="24"/>
      <c r="AB42" s="24"/>
      <c r="AC42" s="24">
        <v>90</v>
      </c>
      <c r="AD42" s="25"/>
      <c r="AE42" s="25"/>
      <c r="AF42" s="25"/>
      <c r="AG42" s="25"/>
      <c r="AH42" s="25"/>
      <c r="AI42" s="25"/>
      <c r="AJ42" s="24"/>
      <c r="AK42" s="2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52"/>
      <c r="BE42" s="24"/>
      <c r="BF42" s="24"/>
      <c r="BG42" s="24"/>
      <c r="BH42" s="24"/>
      <c r="BI42" s="24"/>
      <c r="BJ42" s="26"/>
      <c r="BK42" s="26"/>
      <c r="BL42" s="26"/>
      <c r="BM42" s="26"/>
      <c r="BN42" s="26"/>
      <c r="BO42" s="26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52">
        <v>1</v>
      </c>
      <c r="CE42" s="52">
        <v>1</v>
      </c>
      <c r="CF42" s="24"/>
    </row>
    <row r="43" spans="1:84" s="1" customFormat="1">
      <c r="A43" s="24">
        <v>1040100</v>
      </c>
      <c r="B43" s="24" t="s">
        <v>505</v>
      </c>
      <c r="C43" s="24" t="s">
        <v>505</v>
      </c>
      <c r="D43" s="24">
        <v>100</v>
      </c>
      <c r="E43" s="45">
        <v>2003001</v>
      </c>
      <c r="F43" s="45">
        <v>2003001</v>
      </c>
      <c r="G43" s="24"/>
      <c r="H43" s="24">
        <v>4</v>
      </c>
      <c r="I43" s="24">
        <v>30</v>
      </c>
      <c r="J43" s="24">
        <v>1</v>
      </c>
      <c r="K43" s="24"/>
      <c r="L43" s="24"/>
      <c r="M43" s="24"/>
      <c r="N43" s="24">
        <f t="shared" si="0"/>
        <v>10000</v>
      </c>
      <c r="O43" s="24"/>
      <c r="P43" s="24"/>
      <c r="Q43" s="24"/>
      <c r="R43" s="24">
        <v>1100</v>
      </c>
      <c r="S43" s="24"/>
      <c r="T43" s="24"/>
      <c r="U43" s="24"/>
      <c r="V43" s="24">
        <f t="shared" si="1"/>
        <v>1500</v>
      </c>
      <c r="W43" s="24">
        <v>1100</v>
      </c>
      <c r="X43" s="24">
        <v>1100</v>
      </c>
      <c r="Y43" s="24"/>
      <c r="Z43" s="24"/>
      <c r="AA43" s="24"/>
      <c r="AB43" s="24"/>
      <c r="AC43" s="24">
        <v>100</v>
      </c>
      <c r="AD43" s="25"/>
      <c r="AE43" s="25"/>
      <c r="AF43" s="25"/>
      <c r="AG43" s="25"/>
      <c r="AH43" s="25"/>
      <c r="AI43" s="25"/>
      <c r="AJ43" s="24"/>
      <c r="AK43" s="25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52"/>
      <c r="BE43" s="24"/>
      <c r="BF43" s="24"/>
      <c r="BG43" s="24"/>
      <c r="BH43" s="24"/>
      <c r="BI43" s="24"/>
      <c r="BJ43" s="26"/>
      <c r="BK43" s="26"/>
      <c r="BL43" s="26"/>
      <c r="BM43" s="26"/>
      <c r="BN43" s="26"/>
      <c r="BO43" s="26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52">
        <v>1</v>
      </c>
      <c r="CE43" s="52">
        <v>1</v>
      </c>
      <c r="CF43" s="24"/>
    </row>
    <row r="44" spans="1:84" s="1" customFormat="1">
      <c r="A44" s="24">
        <v>1050005</v>
      </c>
      <c r="B44" s="24" t="s">
        <v>592</v>
      </c>
      <c r="C44" s="24" t="s">
        <v>495</v>
      </c>
      <c r="D44" s="24">
        <v>5</v>
      </c>
      <c r="E44" s="44">
        <v>2001004</v>
      </c>
      <c r="F44" s="44">
        <v>2001004</v>
      </c>
      <c r="G44" s="24"/>
      <c r="H44" s="24">
        <v>4</v>
      </c>
      <c r="I44" s="24">
        <v>30</v>
      </c>
      <c r="J44" s="24">
        <v>1</v>
      </c>
      <c r="K44" s="24"/>
      <c r="L44" s="24"/>
      <c r="M44" s="24"/>
      <c r="N44" s="24">
        <f t="shared" si="0"/>
        <v>500</v>
      </c>
      <c r="O44" s="24"/>
      <c r="P44" s="24"/>
      <c r="Q44" s="24"/>
      <c r="R44" s="24">
        <v>1000</v>
      </c>
      <c r="S44" s="24"/>
      <c r="T44" s="24"/>
      <c r="U44" s="24"/>
      <c r="V44" s="24">
        <f t="shared" si="1"/>
        <v>550</v>
      </c>
      <c r="W44" s="24">
        <v>1000</v>
      </c>
      <c r="X44" s="24">
        <v>1000</v>
      </c>
      <c r="Y44" s="24"/>
      <c r="Z44" s="24"/>
      <c r="AA44" s="24"/>
      <c r="AB44" s="24"/>
      <c r="AC44" s="24">
        <v>5</v>
      </c>
      <c r="AD44" s="25"/>
      <c r="AE44" s="25"/>
      <c r="AF44" s="25"/>
      <c r="AG44" s="25"/>
      <c r="AH44" s="25"/>
      <c r="AI44" s="25"/>
      <c r="AJ44" s="24"/>
      <c r="AK44" s="25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52"/>
      <c r="BE44" s="24"/>
      <c r="BF44" s="24"/>
      <c r="BG44" s="24"/>
      <c r="BH44" s="24"/>
      <c r="BI44" s="24"/>
      <c r="BJ44" s="26"/>
      <c r="BK44" s="26"/>
      <c r="BL44" s="26"/>
      <c r="BM44" s="26"/>
      <c r="BN44" s="26"/>
      <c r="BO44" s="26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52">
        <v>1</v>
      </c>
      <c r="CE44" s="52">
        <v>1</v>
      </c>
      <c r="CF44" s="24"/>
    </row>
    <row r="45" spans="1:84" s="1" customFormat="1">
      <c r="A45" s="24">
        <v>1050010</v>
      </c>
      <c r="B45" s="24" t="s">
        <v>593</v>
      </c>
      <c r="C45" s="24" t="s">
        <v>496</v>
      </c>
      <c r="D45" s="24">
        <v>10</v>
      </c>
      <c r="E45" s="44">
        <v>2001001</v>
      </c>
      <c r="F45" s="44">
        <v>2001001</v>
      </c>
      <c r="G45" s="24"/>
      <c r="H45" s="24">
        <v>4</v>
      </c>
      <c r="I45" s="24">
        <v>30</v>
      </c>
      <c r="J45" s="24">
        <v>1</v>
      </c>
      <c r="K45" s="24"/>
      <c r="L45" s="24"/>
      <c r="M45" s="24"/>
      <c r="N45" s="24">
        <f t="shared" si="0"/>
        <v>1000</v>
      </c>
      <c r="O45" s="24"/>
      <c r="P45" s="24"/>
      <c r="Q45" s="24"/>
      <c r="R45" s="24">
        <v>1200</v>
      </c>
      <c r="S45" s="24"/>
      <c r="T45" s="24"/>
      <c r="U45" s="24"/>
      <c r="V45" s="24">
        <f t="shared" si="1"/>
        <v>600</v>
      </c>
      <c r="W45" s="24">
        <v>1200</v>
      </c>
      <c r="X45" s="24">
        <v>1200</v>
      </c>
      <c r="Y45" s="24"/>
      <c r="Z45" s="24"/>
      <c r="AA45" s="24"/>
      <c r="AB45" s="24"/>
      <c r="AC45" s="24">
        <v>10</v>
      </c>
      <c r="AD45" s="25"/>
      <c r="AE45" s="25"/>
      <c r="AF45" s="25"/>
      <c r="AG45" s="25"/>
      <c r="AH45" s="25"/>
      <c r="AI45" s="25"/>
      <c r="AJ45" s="24"/>
      <c r="AK45" s="25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52"/>
      <c r="BE45" s="24"/>
      <c r="BF45" s="24"/>
      <c r="BG45" s="24"/>
      <c r="BH45" s="24"/>
      <c r="BI45" s="24"/>
      <c r="BJ45" s="26"/>
      <c r="BK45" s="26"/>
      <c r="BL45" s="26"/>
      <c r="BM45" s="26"/>
      <c r="BN45" s="26"/>
      <c r="BO45" s="26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52">
        <v>1</v>
      </c>
      <c r="CE45" s="52">
        <v>1</v>
      </c>
      <c r="CF45" s="24"/>
    </row>
    <row r="46" spans="1:84" s="1" customFormat="1">
      <c r="A46" s="24">
        <v>1050020</v>
      </c>
      <c r="B46" s="24" t="s">
        <v>594</v>
      </c>
      <c r="C46" s="24" t="s">
        <v>497</v>
      </c>
      <c r="D46" s="24">
        <v>20</v>
      </c>
      <c r="E46" s="44">
        <v>2001002</v>
      </c>
      <c r="F46" s="44">
        <v>2001002</v>
      </c>
      <c r="G46" s="24"/>
      <c r="H46" s="24">
        <v>4</v>
      </c>
      <c r="I46" s="24">
        <v>30</v>
      </c>
      <c r="J46" s="24">
        <v>1</v>
      </c>
      <c r="K46" s="24"/>
      <c r="L46" s="24"/>
      <c r="M46" s="24"/>
      <c r="N46" s="24">
        <f t="shared" si="0"/>
        <v>2000</v>
      </c>
      <c r="O46" s="24"/>
      <c r="P46" s="24"/>
      <c r="Q46" s="24"/>
      <c r="R46" s="24">
        <v>1400</v>
      </c>
      <c r="S46" s="24"/>
      <c r="T46" s="24"/>
      <c r="U46" s="24"/>
      <c r="V46" s="24">
        <f t="shared" si="1"/>
        <v>700</v>
      </c>
      <c r="W46" s="24">
        <v>1400</v>
      </c>
      <c r="X46" s="24">
        <v>1400</v>
      </c>
      <c r="Y46" s="24"/>
      <c r="Z46" s="24"/>
      <c r="AA46" s="24"/>
      <c r="AB46" s="24"/>
      <c r="AC46" s="24">
        <v>20</v>
      </c>
      <c r="AD46" s="25"/>
      <c r="AE46" s="25"/>
      <c r="AF46" s="25"/>
      <c r="AG46" s="25"/>
      <c r="AH46" s="25"/>
      <c r="AI46" s="25"/>
      <c r="AJ46" s="24"/>
      <c r="AK46" s="25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52"/>
      <c r="BE46" s="24"/>
      <c r="BF46" s="24"/>
      <c r="BG46" s="24"/>
      <c r="BH46" s="24"/>
      <c r="BI46" s="24"/>
      <c r="BJ46" s="26"/>
      <c r="BK46" s="26"/>
      <c r="BL46" s="26"/>
      <c r="BM46" s="26"/>
      <c r="BN46" s="26"/>
      <c r="BO46" s="26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52">
        <v>1</v>
      </c>
      <c r="CE46" s="52">
        <v>1</v>
      </c>
      <c r="CF46" s="24"/>
    </row>
    <row r="47" spans="1:84" s="1" customFormat="1">
      <c r="A47" s="24">
        <v>1050030</v>
      </c>
      <c r="B47" s="24" t="s">
        <v>595</v>
      </c>
      <c r="C47" s="24" t="s">
        <v>498</v>
      </c>
      <c r="D47" s="24">
        <v>30</v>
      </c>
      <c r="E47" s="44">
        <v>2002001</v>
      </c>
      <c r="F47" s="44">
        <v>2002001</v>
      </c>
      <c r="G47" s="24"/>
      <c r="H47" s="24">
        <v>4</v>
      </c>
      <c r="I47" s="24">
        <v>30</v>
      </c>
      <c r="J47" s="24">
        <v>1</v>
      </c>
      <c r="K47" s="24"/>
      <c r="L47" s="24"/>
      <c r="M47" s="24"/>
      <c r="N47" s="24">
        <f t="shared" si="0"/>
        <v>3000</v>
      </c>
      <c r="O47" s="24"/>
      <c r="P47" s="24"/>
      <c r="Q47" s="24"/>
      <c r="R47" s="24">
        <v>1600</v>
      </c>
      <c r="S47" s="24"/>
      <c r="T47" s="24"/>
      <c r="U47" s="24"/>
      <c r="V47" s="24">
        <f t="shared" si="1"/>
        <v>800</v>
      </c>
      <c r="W47" s="24">
        <v>1600</v>
      </c>
      <c r="X47" s="24">
        <v>1600</v>
      </c>
      <c r="Y47" s="24"/>
      <c r="Z47" s="24"/>
      <c r="AA47" s="24"/>
      <c r="AB47" s="24"/>
      <c r="AC47" s="24">
        <v>30</v>
      </c>
      <c r="AD47" s="25"/>
      <c r="AE47" s="25"/>
      <c r="AF47" s="25"/>
      <c r="AG47" s="25"/>
      <c r="AH47" s="25"/>
      <c r="AI47" s="25"/>
      <c r="AJ47" s="24"/>
      <c r="AK47" s="25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52"/>
      <c r="BE47" s="24"/>
      <c r="BF47" s="24"/>
      <c r="BG47" s="24"/>
      <c r="BH47" s="24"/>
      <c r="BI47" s="24"/>
      <c r="BJ47" s="26"/>
      <c r="BK47" s="26"/>
      <c r="BL47" s="26"/>
      <c r="BM47" s="26"/>
      <c r="BN47" s="26"/>
      <c r="BO47" s="26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52">
        <v>1</v>
      </c>
      <c r="CE47" s="52">
        <v>1</v>
      </c>
      <c r="CF47" s="24"/>
    </row>
    <row r="48" spans="1:84" s="1" customFormat="1">
      <c r="A48" s="24">
        <v>1050040</v>
      </c>
      <c r="B48" s="24" t="s">
        <v>596</v>
      </c>
      <c r="C48" s="24" t="s">
        <v>499</v>
      </c>
      <c r="D48" s="24">
        <v>40</v>
      </c>
      <c r="E48" s="45">
        <v>2003001</v>
      </c>
      <c r="F48" s="45">
        <v>2003001</v>
      </c>
      <c r="G48" s="24"/>
      <c r="H48" s="24">
        <v>4</v>
      </c>
      <c r="I48" s="24">
        <v>30</v>
      </c>
      <c r="J48" s="24">
        <v>1</v>
      </c>
      <c r="K48" s="24"/>
      <c r="L48" s="24"/>
      <c r="M48" s="24"/>
      <c r="N48" s="24">
        <f t="shared" si="0"/>
        <v>4000</v>
      </c>
      <c r="O48" s="24"/>
      <c r="P48" s="24"/>
      <c r="Q48" s="24"/>
      <c r="R48" s="24">
        <v>1800</v>
      </c>
      <c r="S48" s="24"/>
      <c r="T48" s="24"/>
      <c r="U48" s="24"/>
      <c r="V48" s="24">
        <f t="shared" si="1"/>
        <v>900</v>
      </c>
      <c r="W48" s="24">
        <v>1800</v>
      </c>
      <c r="X48" s="24">
        <v>1800</v>
      </c>
      <c r="Y48" s="24"/>
      <c r="Z48" s="24"/>
      <c r="AA48" s="24"/>
      <c r="AB48" s="24"/>
      <c r="AC48" s="24">
        <v>40</v>
      </c>
      <c r="AD48" s="25"/>
      <c r="AE48" s="25"/>
      <c r="AF48" s="25"/>
      <c r="AG48" s="25"/>
      <c r="AH48" s="25"/>
      <c r="AI48" s="25"/>
      <c r="AJ48" s="24"/>
      <c r="AK48" s="25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52"/>
      <c r="BE48" s="24"/>
      <c r="BF48" s="24"/>
      <c r="BG48" s="24"/>
      <c r="BH48" s="24"/>
      <c r="BI48" s="24"/>
      <c r="BJ48" s="26"/>
      <c r="BK48" s="26"/>
      <c r="BL48" s="26"/>
      <c r="BM48" s="26"/>
      <c r="BN48" s="26"/>
      <c r="BO48" s="26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52">
        <v>1</v>
      </c>
      <c r="CE48" s="52">
        <v>1</v>
      </c>
      <c r="CF48" s="24"/>
    </row>
    <row r="49" spans="1:84" s="1" customFormat="1">
      <c r="A49" s="24">
        <v>1050050</v>
      </c>
      <c r="B49" s="24" t="s">
        <v>597</v>
      </c>
      <c r="C49" s="24" t="s">
        <v>500</v>
      </c>
      <c r="D49" s="24">
        <v>50</v>
      </c>
      <c r="E49" s="45">
        <v>2003001</v>
      </c>
      <c r="F49" s="45">
        <v>2003001</v>
      </c>
      <c r="G49" s="24"/>
      <c r="H49" s="24">
        <v>4</v>
      </c>
      <c r="I49" s="24">
        <v>30</v>
      </c>
      <c r="J49" s="24">
        <v>1</v>
      </c>
      <c r="K49" s="24"/>
      <c r="L49" s="24"/>
      <c r="M49" s="24"/>
      <c r="N49" s="24">
        <f t="shared" si="0"/>
        <v>5000</v>
      </c>
      <c r="O49" s="24"/>
      <c r="P49" s="24"/>
      <c r="Q49" s="24"/>
      <c r="R49" s="24">
        <v>2000</v>
      </c>
      <c r="S49" s="24"/>
      <c r="T49" s="24"/>
      <c r="U49" s="24"/>
      <c r="V49" s="24">
        <f t="shared" si="1"/>
        <v>1000</v>
      </c>
      <c r="W49" s="24">
        <v>2000</v>
      </c>
      <c r="X49" s="24">
        <v>2000</v>
      </c>
      <c r="Y49" s="24"/>
      <c r="Z49" s="24"/>
      <c r="AA49" s="24"/>
      <c r="AB49" s="24"/>
      <c r="AC49" s="24">
        <v>50</v>
      </c>
      <c r="AD49" s="25"/>
      <c r="AE49" s="25"/>
      <c r="AF49" s="25"/>
      <c r="AG49" s="25"/>
      <c r="AH49" s="25"/>
      <c r="AI49" s="25"/>
      <c r="AJ49" s="24"/>
      <c r="AK49" s="25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52"/>
      <c r="BE49" s="24"/>
      <c r="BF49" s="24"/>
      <c r="BG49" s="24"/>
      <c r="BH49" s="24"/>
      <c r="BI49" s="24"/>
      <c r="BJ49" s="26"/>
      <c r="BK49" s="26"/>
      <c r="BL49" s="26"/>
      <c r="BM49" s="26"/>
      <c r="BN49" s="26"/>
      <c r="BO49" s="26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52">
        <v>1</v>
      </c>
      <c r="CE49" s="52">
        <v>1</v>
      </c>
      <c r="CF49" s="24"/>
    </row>
    <row r="50" spans="1:84" s="1" customFormat="1">
      <c r="A50" s="24">
        <v>1050060</v>
      </c>
      <c r="B50" s="24" t="s">
        <v>598</v>
      </c>
      <c r="C50" s="24" t="s">
        <v>501</v>
      </c>
      <c r="D50" s="24">
        <v>60</v>
      </c>
      <c r="E50" s="45">
        <v>2003001</v>
      </c>
      <c r="F50" s="45">
        <v>2003001</v>
      </c>
      <c r="G50" s="24"/>
      <c r="H50" s="24">
        <v>4</v>
      </c>
      <c r="I50" s="24">
        <v>30</v>
      </c>
      <c r="J50" s="24">
        <v>1</v>
      </c>
      <c r="K50" s="24"/>
      <c r="L50" s="24"/>
      <c r="M50" s="24"/>
      <c r="N50" s="24">
        <f t="shared" si="0"/>
        <v>6000</v>
      </c>
      <c r="O50" s="24"/>
      <c r="P50" s="24"/>
      <c r="Q50" s="24"/>
      <c r="R50" s="24">
        <v>2200</v>
      </c>
      <c r="S50" s="24"/>
      <c r="T50" s="24"/>
      <c r="U50" s="24"/>
      <c r="V50" s="24">
        <f t="shared" si="1"/>
        <v>1100</v>
      </c>
      <c r="W50" s="24">
        <v>2200</v>
      </c>
      <c r="X50" s="24">
        <v>2200</v>
      </c>
      <c r="Y50" s="24"/>
      <c r="Z50" s="24"/>
      <c r="AA50" s="24"/>
      <c r="AB50" s="24"/>
      <c r="AC50" s="24">
        <v>60</v>
      </c>
      <c r="AD50" s="25"/>
      <c r="AE50" s="25"/>
      <c r="AF50" s="25"/>
      <c r="AG50" s="25"/>
      <c r="AH50" s="25"/>
      <c r="AI50" s="25"/>
      <c r="AJ50" s="24"/>
      <c r="AK50" s="2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52"/>
      <c r="BE50" s="24"/>
      <c r="BF50" s="24"/>
      <c r="BG50" s="24"/>
      <c r="BH50" s="24"/>
      <c r="BI50" s="24"/>
      <c r="BJ50" s="26"/>
      <c r="BK50" s="26"/>
      <c r="BL50" s="26"/>
      <c r="BM50" s="26"/>
      <c r="BN50" s="26"/>
      <c r="BO50" s="26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52">
        <v>1</v>
      </c>
      <c r="CE50" s="52">
        <v>1</v>
      </c>
      <c r="CF50" s="24"/>
    </row>
    <row r="51" spans="1:84" s="1" customFormat="1">
      <c r="A51" s="24">
        <v>1050070</v>
      </c>
      <c r="B51" s="24" t="s">
        <v>599</v>
      </c>
      <c r="C51" s="24" t="s">
        <v>502</v>
      </c>
      <c r="D51" s="24">
        <v>70</v>
      </c>
      <c r="E51" s="45">
        <v>2003001</v>
      </c>
      <c r="F51" s="45">
        <v>2003001</v>
      </c>
      <c r="G51" s="24"/>
      <c r="H51" s="24">
        <v>4</v>
      </c>
      <c r="I51" s="24">
        <v>30</v>
      </c>
      <c r="J51" s="24">
        <v>1</v>
      </c>
      <c r="K51" s="24"/>
      <c r="L51" s="24"/>
      <c r="M51" s="24"/>
      <c r="N51" s="24">
        <f t="shared" si="0"/>
        <v>7000</v>
      </c>
      <c r="O51" s="24"/>
      <c r="P51" s="24"/>
      <c r="Q51" s="24"/>
      <c r="R51" s="24">
        <v>2400</v>
      </c>
      <c r="S51" s="24"/>
      <c r="T51" s="24"/>
      <c r="U51" s="24"/>
      <c r="V51" s="24">
        <f t="shared" si="1"/>
        <v>1200</v>
      </c>
      <c r="W51" s="24">
        <v>2400</v>
      </c>
      <c r="X51" s="24">
        <v>2400</v>
      </c>
      <c r="Y51" s="24"/>
      <c r="Z51" s="24"/>
      <c r="AA51" s="24"/>
      <c r="AB51" s="24"/>
      <c r="AC51" s="24">
        <v>70</v>
      </c>
      <c r="AD51" s="25"/>
      <c r="AE51" s="25"/>
      <c r="AF51" s="25"/>
      <c r="AG51" s="25"/>
      <c r="AH51" s="25"/>
      <c r="AI51" s="25"/>
      <c r="AJ51" s="24"/>
      <c r="AK51" s="25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52"/>
      <c r="BE51" s="24"/>
      <c r="BF51" s="24"/>
      <c r="BG51" s="24"/>
      <c r="BH51" s="24"/>
      <c r="BI51" s="24"/>
      <c r="BJ51" s="26"/>
      <c r="BK51" s="26"/>
      <c r="BL51" s="26"/>
      <c r="BM51" s="26"/>
      <c r="BN51" s="26"/>
      <c r="BO51" s="26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52">
        <v>1</v>
      </c>
      <c r="CE51" s="52">
        <v>1</v>
      </c>
      <c r="CF51" s="24"/>
    </row>
    <row r="52" spans="1:84" s="1" customFormat="1">
      <c r="A52" s="24">
        <v>1050080</v>
      </c>
      <c r="B52" s="24" t="s">
        <v>600</v>
      </c>
      <c r="C52" s="24" t="s">
        <v>503</v>
      </c>
      <c r="D52" s="24">
        <v>80</v>
      </c>
      <c r="E52" s="45">
        <v>2003001</v>
      </c>
      <c r="F52" s="45">
        <v>2003001</v>
      </c>
      <c r="G52" s="24"/>
      <c r="H52" s="24">
        <v>4</v>
      </c>
      <c r="I52" s="24">
        <v>30</v>
      </c>
      <c r="J52" s="24">
        <v>1</v>
      </c>
      <c r="K52" s="24"/>
      <c r="L52" s="24"/>
      <c r="M52" s="24"/>
      <c r="N52" s="24">
        <f t="shared" si="0"/>
        <v>8000</v>
      </c>
      <c r="O52" s="24"/>
      <c r="P52" s="24"/>
      <c r="Q52" s="24"/>
      <c r="R52" s="24">
        <v>2600</v>
      </c>
      <c r="S52" s="24"/>
      <c r="T52" s="24"/>
      <c r="U52" s="24"/>
      <c r="V52" s="24">
        <f t="shared" si="1"/>
        <v>1300</v>
      </c>
      <c r="W52" s="24">
        <v>2600</v>
      </c>
      <c r="X52" s="24">
        <v>2600</v>
      </c>
      <c r="Y52" s="24"/>
      <c r="Z52" s="24"/>
      <c r="AA52" s="24"/>
      <c r="AB52" s="24"/>
      <c r="AC52" s="24">
        <v>80</v>
      </c>
      <c r="AD52" s="25"/>
      <c r="AE52" s="25"/>
      <c r="AF52" s="25"/>
      <c r="AG52" s="25"/>
      <c r="AH52" s="25"/>
      <c r="AI52" s="25"/>
      <c r="AJ52" s="24"/>
      <c r="AK52" s="25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52"/>
      <c r="BE52" s="24"/>
      <c r="BF52" s="24"/>
      <c r="BG52" s="24"/>
      <c r="BH52" s="24"/>
      <c r="BI52" s="24"/>
      <c r="BJ52" s="26"/>
      <c r="BK52" s="26"/>
      <c r="BL52" s="26"/>
      <c r="BM52" s="26"/>
      <c r="BN52" s="26"/>
      <c r="BO52" s="26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52">
        <v>1</v>
      </c>
      <c r="CE52" s="52">
        <v>1</v>
      </c>
      <c r="CF52" s="24"/>
    </row>
    <row r="53" spans="1:84" s="1" customFormat="1">
      <c r="A53" s="24">
        <v>1050090</v>
      </c>
      <c r="B53" s="24" t="s">
        <v>601</v>
      </c>
      <c r="C53" s="24" t="s">
        <v>504</v>
      </c>
      <c r="D53" s="24">
        <v>90</v>
      </c>
      <c r="E53" s="45">
        <v>2003001</v>
      </c>
      <c r="F53" s="45">
        <v>2003001</v>
      </c>
      <c r="G53" s="24"/>
      <c r="H53" s="24">
        <v>4</v>
      </c>
      <c r="I53" s="24">
        <v>30</v>
      </c>
      <c r="J53" s="24">
        <v>1</v>
      </c>
      <c r="K53" s="24"/>
      <c r="L53" s="24"/>
      <c r="M53" s="24"/>
      <c r="N53" s="24">
        <f t="shared" si="0"/>
        <v>9000</v>
      </c>
      <c r="O53" s="24"/>
      <c r="P53" s="24"/>
      <c r="Q53" s="24"/>
      <c r="R53" s="24">
        <v>2800</v>
      </c>
      <c r="S53" s="24"/>
      <c r="T53" s="24"/>
      <c r="U53" s="24"/>
      <c r="V53" s="24">
        <f t="shared" si="1"/>
        <v>1400</v>
      </c>
      <c r="W53" s="24">
        <v>2800</v>
      </c>
      <c r="X53" s="24">
        <v>2800</v>
      </c>
      <c r="Y53" s="24"/>
      <c r="Z53" s="24"/>
      <c r="AA53" s="24"/>
      <c r="AB53" s="24"/>
      <c r="AC53" s="24">
        <v>90</v>
      </c>
      <c r="AD53" s="25"/>
      <c r="AE53" s="25"/>
      <c r="AF53" s="25"/>
      <c r="AG53" s="25"/>
      <c r="AH53" s="25"/>
      <c r="AI53" s="25"/>
      <c r="AJ53" s="24"/>
      <c r="AK53" s="25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52"/>
      <c r="BE53" s="24"/>
      <c r="BF53" s="24"/>
      <c r="BG53" s="24"/>
      <c r="BH53" s="24"/>
      <c r="BI53" s="24"/>
      <c r="BJ53" s="26"/>
      <c r="BK53" s="26"/>
      <c r="BL53" s="26"/>
      <c r="BM53" s="26"/>
      <c r="BN53" s="26"/>
      <c r="BO53" s="26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52">
        <v>1</v>
      </c>
      <c r="CE53" s="52">
        <v>1</v>
      </c>
      <c r="CF53" s="24"/>
    </row>
    <row r="54" spans="1:84" s="1" customFormat="1">
      <c r="A54" s="24">
        <v>1110020</v>
      </c>
      <c r="B54" s="24" t="s">
        <v>565</v>
      </c>
      <c r="C54" s="24" t="s">
        <v>565</v>
      </c>
      <c r="D54" s="24">
        <v>20</v>
      </c>
      <c r="E54" s="43">
        <v>2012001</v>
      </c>
      <c r="F54" s="43">
        <v>2012001</v>
      </c>
      <c r="G54" s="24"/>
      <c r="H54" s="24">
        <v>1</v>
      </c>
      <c r="I54" s="24">
        <v>30</v>
      </c>
      <c r="J54" s="24">
        <v>1</v>
      </c>
      <c r="K54" s="24"/>
      <c r="L54" s="24"/>
      <c r="M54" s="24"/>
      <c r="N54" s="24">
        <f t="shared" si="0"/>
        <v>2000</v>
      </c>
      <c r="O54" s="24"/>
      <c r="P54" s="24"/>
      <c r="Q54" s="24"/>
      <c r="R54" s="24">
        <v>700</v>
      </c>
      <c r="S54" s="24"/>
      <c r="T54" s="24"/>
      <c r="U54" s="24"/>
      <c r="V54" s="24">
        <f t="shared" si="1"/>
        <v>700</v>
      </c>
      <c r="W54" s="24">
        <v>700</v>
      </c>
      <c r="X54" s="24">
        <v>700</v>
      </c>
      <c r="Y54" s="24"/>
      <c r="Z54" s="24"/>
      <c r="AA54" s="24"/>
      <c r="AB54" s="24"/>
      <c r="AC54" s="24">
        <v>20</v>
      </c>
      <c r="AD54" s="25"/>
      <c r="AE54" s="25"/>
      <c r="AF54" s="25"/>
      <c r="AG54" s="25"/>
      <c r="AH54" s="25"/>
      <c r="AI54" s="25"/>
      <c r="AJ54" s="24"/>
      <c r="AK54" s="25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52"/>
      <c r="BE54" s="24"/>
      <c r="BF54" s="24"/>
      <c r="BG54" s="24"/>
      <c r="BH54" s="24"/>
      <c r="BI54" s="24"/>
      <c r="BJ54" s="26"/>
      <c r="BK54" s="26"/>
      <c r="BL54" s="26"/>
      <c r="BM54" s="26"/>
      <c r="BN54" s="26"/>
      <c r="BO54" s="26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52">
        <v>0</v>
      </c>
      <c r="CF54" s="52" t="s">
        <v>714</v>
      </c>
    </row>
    <row r="55" spans="1:84" s="1" customFormat="1">
      <c r="A55" s="24">
        <v>1110030</v>
      </c>
      <c r="B55" s="24" t="s">
        <v>566</v>
      </c>
      <c r="C55" s="24" t="s">
        <v>566</v>
      </c>
      <c r="D55" s="24">
        <v>30</v>
      </c>
      <c r="E55" s="47">
        <v>2013001</v>
      </c>
      <c r="F55" s="49">
        <v>2013001</v>
      </c>
      <c r="G55" s="24"/>
      <c r="H55" s="24">
        <v>1</v>
      </c>
      <c r="I55" s="24">
        <v>30</v>
      </c>
      <c r="J55" s="24">
        <v>1</v>
      </c>
      <c r="K55" s="24"/>
      <c r="L55" s="24"/>
      <c r="M55" s="24"/>
      <c r="N55" s="24">
        <f t="shared" si="0"/>
        <v>3000</v>
      </c>
      <c r="O55" s="24"/>
      <c r="P55" s="24"/>
      <c r="Q55" s="24"/>
      <c r="R55" s="24">
        <v>900</v>
      </c>
      <c r="S55" s="24"/>
      <c r="T55" s="24"/>
      <c r="U55" s="24"/>
      <c r="V55" s="24">
        <f t="shared" si="1"/>
        <v>800</v>
      </c>
      <c r="W55" s="24">
        <v>900</v>
      </c>
      <c r="X55" s="24">
        <v>900</v>
      </c>
      <c r="Y55" s="24"/>
      <c r="Z55" s="24"/>
      <c r="AA55" s="24"/>
      <c r="AB55" s="24"/>
      <c r="AC55" s="24">
        <v>30</v>
      </c>
      <c r="AD55" s="25"/>
      <c r="AE55" s="25"/>
      <c r="AF55" s="25"/>
      <c r="AG55" s="25"/>
      <c r="AH55" s="25"/>
      <c r="AI55" s="25"/>
      <c r="AJ55" s="24"/>
      <c r="AK55" s="25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52"/>
      <c r="BE55" s="24"/>
      <c r="BF55" s="24"/>
      <c r="BG55" s="24"/>
      <c r="BH55" s="24"/>
      <c r="BI55" s="24"/>
      <c r="BJ55" s="26"/>
      <c r="BK55" s="26"/>
      <c r="BL55" s="26"/>
      <c r="BM55" s="26"/>
      <c r="BN55" s="26"/>
      <c r="BO55" s="26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52">
        <v>0</v>
      </c>
      <c r="CF55" s="52" t="s">
        <v>714</v>
      </c>
    </row>
    <row r="56" spans="1:84" s="1" customFormat="1">
      <c r="A56" s="24">
        <v>1110040</v>
      </c>
      <c r="B56" s="24" t="s">
        <v>567</v>
      </c>
      <c r="C56" s="24" t="s">
        <v>567</v>
      </c>
      <c r="D56" s="24">
        <v>40</v>
      </c>
      <c r="E56" s="47">
        <v>2014001</v>
      </c>
      <c r="F56" s="49">
        <v>2014001</v>
      </c>
      <c r="G56" s="24"/>
      <c r="H56" s="24">
        <v>1</v>
      </c>
      <c r="I56" s="24">
        <v>30</v>
      </c>
      <c r="J56" s="24">
        <v>1</v>
      </c>
      <c r="K56" s="24"/>
      <c r="L56" s="24"/>
      <c r="M56" s="24"/>
      <c r="N56" s="24">
        <f t="shared" si="0"/>
        <v>4000</v>
      </c>
      <c r="O56" s="24"/>
      <c r="P56" s="24"/>
      <c r="Q56" s="24"/>
      <c r="R56" s="24">
        <v>1100</v>
      </c>
      <c r="S56" s="24"/>
      <c r="T56" s="24"/>
      <c r="U56" s="24"/>
      <c r="V56" s="24">
        <f t="shared" si="1"/>
        <v>900</v>
      </c>
      <c r="W56" s="24">
        <v>1100</v>
      </c>
      <c r="X56" s="24">
        <v>1100</v>
      </c>
      <c r="Y56" s="24"/>
      <c r="Z56" s="24"/>
      <c r="AA56" s="24"/>
      <c r="AB56" s="24"/>
      <c r="AC56" s="24">
        <v>40</v>
      </c>
      <c r="AD56" s="25"/>
      <c r="AE56" s="25"/>
      <c r="AF56" s="25"/>
      <c r="AG56" s="25"/>
      <c r="AH56" s="25"/>
      <c r="AI56" s="25"/>
      <c r="AJ56" s="24"/>
      <c r="AK56" s="25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52"/>
      <c r="BE56" s="24"/>
      <c r="BF56" s="24"/>
      <c r="BG56" s="24"/>
      <c r="BH56" s="24"/>
      <c r="BI56" s="24"/>
      <c r="BJ56" s="26"/>
      <c r="BK56" s="26"/>
      <c r="BL56" s="26"/>
      <c r="BM56" s="26"/>
      <c r="BN56" s="26"/>
      <c r="BO56" s="26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52">
        <v>0</v>
      </c>
      <c r="CF56" s="52" t="s">
        <v>714</v>
      </c>
    </row>
    <row r="57" spans="1:84" s="1" customFormat="1">
      <c r="A57" s="24">
        <v>1110050</v>
      </c>
      <c r="B57" s="24" t="s">
        <v>568</v>
      </c>
      <c r="C57" s="24" t="s">
        <v>568</v>
      </c>
      <c r="D57" s="24">
        <v>50</v>
      </c>
      <c r="E57" s="47">
        <v>2014001</v>
      </c>
      <c r="F57" s="49">
        <v>2014001</v>
      </c>
      <c r="G57" s="24"/>
      <c r="H57" s="24">
        <v>1</v>
      </c>
      <c r="I57" s="24">
        <v>30</v>
      </c>
      <c r="J57" s="24">
        <v>1</v>
      </c>
      <c r="K57" s="24"/>
      <c r="L57" s="24"/>
      <c r="M57" s="24"/>
      <c r="N57" s="24">
        <f t="shared" si="0"/>
        <v>5000</v>
      </c>
      <c r="O57" s="24"/>
      <c r="P57" s="24"/>
      <c r="Q57" s="24"/>
      <c r="R57" s="24">
        <v>1300</v>
      </c>
      <c r="S57" s="24"/>
      <c r="T57" s="24"/>
      <c r="U57" s="24"/>
      <c r="V57" s="24">
        <f t="shared" si="1"/>
        <v>1000</v>
      </c>
      <c r="W57" s="24">
        <v>1300</v>
      </c>
      <c r="X57" s="24">
        <v>1300</v>
      </c>
      <c r="Y57" s="24"/>
      <c r="Z57" s="24"/>
      <c r="AA57" s="24"/>
      <c r="AB57" s="24"/>
      <c r="AC57" s="24">
        <v>50</v>
      </c>
      <c r="AD57" s="25"/>
      <c r="AE57" s="25"/>
      <c r="AF57" s="25"/>
      <c r="AG57" s="25"/>
      <c r="AH57" s="25"/>
      <c r="AI57" s="25"/>
      <c r="AJ57" s="24"/>
      <c r="AK57" s="2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52"/>
      <c r="BE57" s="24"/>
      <c r="BF57" s="24"/>
      <c r="BG57" s="24"/>
      <c r="BH57" s="24"/>
      <c r="BI57" s="24"/>
      <c r="BJ57" s="26"/>
      <c r="BK57" s="26"/>
      <c r="BL57" s="26"/>
      <c r="BM57" s="26"/>
      <c r="BN57" s="26"/>
      <c r="BO57" s="26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52">
        <v>0</v>
      </c>
      <c r="CF57" s="52" t="s">
        <v>714</v>
      </c>
    </row>
    <row r="58" spans="1:84" s="1" customFormat="1">
      <c r="A58" s="24">
        <v>1110060</v>
      </c>
      <c r="B58" s="24" t="s">
        <v>569</v>
      </c>
      <c r="C58" s="24" t="s">
        <v>569</v>
      </c>
      <c r="D58" s="24">
        <v>60</v>
      </c>
      <c r="E58" s="47">
        <v>2014001</v>
      </c>
      <c r="F58" s="49">
        <v>2014001</v>
      </c>
      <c r="G58" s="24"/>
      <c r="H58" s="24">
        <v>1</v>
      </c>
      <c r="I58" s="24">
        <v>30</v>
      </c>
      <c r="J58" s="24">
        <v>1</v>
      </c>
      <c r="K58" s="24"/>
      <c r="L58" s="24"/>
      <c r="M58" s="24"/>
      <c r="N58" s="24">
        <f t="shared" si="0"/>
        <v>6000</v>
      </c>
      <c r="O58" s="24"/>
      <c r="P58" s="24"/>
      <c r="Q58" s="24"/>
      <c r="R58" s="24">
        <v>1500</v>
      </c>
      <c r="S58" s="24"/>
      <c r="T58" s="24"/>
      <c r="U58" s="24"/>
      <c r="V58" s="24">
        <f t="shared" si="1"/>
        <v>1100</v>
      </c>
      <c r="W58" s="24">
        <v>1500</v>
      </c>
      <c r="X58" s="24">
        <v>1500</v>
      </c>
      <c r="Y58" s="24"/>
      <c r="Z58" s="24"/>
      <c r="AA58" s="24"/>
      <c r="AB58" s="24"/>
      <c r="AC58" s="24">
        <v>60</v>
      </c>
      <c r="AD58" s="25"/>
      <c r="AE58" s="25"/>
      <c r="AF58" s="25"/>
      <c r="AG58" s="25"/>
      <c r="AH58" s="25"/>
      <c r="AI58" s="25"/>
      <c r="AJ58" s="24"/>
      <c r="AK58" s="25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52"/>
      <c r="BE58" s="24"/>
      <c r="BF58" s="24"/>
      <c r="BG58" s="24"/>
      <c r="BH58" s="24"/>
      <c r="BI58" s="24"/>
      <c r="BJ58" s="26"/>
      <c r="BK58" s="26"/>
      <c r="BL58" s="26"/>
      <c r="BM58" s="26"/>
      <c r="BN58" s="26"/>
      <c r="BO58" s="26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52">
        <v>0</v>
      </c>
      <c r="CF58" s="52" t="s">
        <v>714</v>
      </c>
    </row>
    <row r="59" spans="1:84" s="1" customFormat="1">
      <c r="A59" s="24">
        <v>1110070</v>
      </c>
      <c r="B59" s="24" t="s">
        <v>570</v>
      </c>
      <c r="C59" s="24" t="s">
        <v>570</v>
      </c>
      <c r="D59" s="24">
        <v>70</v>
      </c>
      <c r="E59" s="47">
        <v>2014001</v>
      </c>
      <c r="F59" s="49">
        <v>2014001</v>
      </c>
      <c r="G59" s="24"/>
      <c r="H59" s="24">
        <v>1</v>
      </c>
      <c r="I59" s="24">
        <v>30</v>
      </c>
      <c r="J59" s="24">
        <v>1</v>
      </c>
      <c r="K59" s="24"/>
      <c r="L59" s="24"/>
      <c r="M59" s="24"/>
      <c r="N59" s="24">
        <f t="shared" si="0"/>
        <v>7000</v>
      </c>
      <c r="O59" s="24"/>
      <c r="P59" s="24"/>
      <c r="Q59" s="24"/>
      <c r="R59" s="24">
        <v>1700</v>
      </c>
      <c r="S59" s="24"/>
      <c r="T59" s="24"/>
      <c r="U59" s="24"/>
      <c r="V59" s="24">
        <f t="shared" si="1"/>
        <v>1200</v>
      </c>
      <c r="W59" s="24">
        <v>1700</v>
      </c>
      <c r="X59" s="24">
        <v>1700</v>
      </c>
      <c r="Y59" s="24"/>
      <c r="Z59" s="24"/>
      <c r="AA59" s="24"/>
      <c r="AB59" s="24"/>
      <c r="AC59" s="24">
        <v>70</v>
      </c>
      <c r="AD59" s="25"/>
      <c r="AE59" s="25"/>
      <c r="AF59" s="25"/>
      <c r="AG59" s="25"/>
      <c r="AH59" s="25"/>
      <c r="AI59" s="25"/>
      <c r="AJ59" s="24"/>
      <c r="AK59" s="25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52"/>
      <c r="BE59" s="24"/>
      <c r="BF59" s="24"/>
      <c r="BG59" s="24"/>
      <c r="BH59" s="24"/>
      <c r="BI59" s="24"/>
      <c r="BJ59" s="26"/>
      <c r="BK59" s="26"/>
      <c r="BL59" s="26"/>
      <c r="BM59" s="26"/>
      <c r="BN59" s="26"/>
      <c r="BO59" s="26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52">
        <v>0</v>
      </c>
      <c r="CF59" s="52" t="s">
        <v>714</v>
      </c>
    </row>
    <row r="60" spans="1:84" s="1" customFormat="1">
      <c r="A60" s="24">
        <v>1110080</v>
      </c>
      <c r="B60" s="24" t="s">
        <v>571</v>
      </c>
      <c r="C60" s="24" t="s">
        <v>571</v>
      </c>
      <c r="D60" s="24">
        <v>80</v>
      </c>
      <c r="E60" s="47">
        <v>2014001</v>
      </c>
      <c r="F60" s="49">
        <v>2014001</v>
      </c>
      <c r="G60" s="24"/>
      <c r="H60" s="24">
        <v>1</v>
      </c>
      <c r="I60" s="24">
        <v>30</v>
      </c>
      <c r="J60" s="24">
        <v>1</v>
      </c>
      <c r="K60" s="24"/>
      <c r="L60" s="24"/>
      <c r="M60" s="24"/>
      <c r="N60" s="24">
        <f t="shared" si="0"/>
        <v>8000</v>
      </c>
      <c r="O60" s="24"/>
      <c r="P60" s="24"/>
      <c r="Q60" s="24"/>
      <c r="R60" s="24">
        <v>1900</v>
      </c>
      <c r="S60" s="24"/>
      <c r="T60" s="24"/>
      <c r="U60" s="24"/>
      <c r="V60" s="24">
        <f t="shared" si="1"/>
        <v>1300</v>
      </c>
      <c r="W60" s="24">
        <v>1900</v>
      </c>
      <c r="X60" s="24">
        <v>1900</v>
      </c>
      <c r="Y60" s="24"/>
      <c r="Z60" s="24"/>
      <c r="AA60" s="24"/>
      <c r="AB60" s="24"/>
      <c r="AC60" s="24">
        <v>80</v>
      </c>
      <c r="AD60" s="25"/>
      <c r="AE60" s="25"/>
      <c r="AF60" s="25"/>
      <c r="AG60" s="25"/>
      <c r="AH60" s="25"/>
      <c r="AI60" s="25"/>
      <c r="AJ60" s="24"/>
      <c r="AK60" s="25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52"/>
      <c r="BE60" s="24"/>
      <c r="BF60" s="24"/>
      <c r="BG60" s="24"/>
      <c r="BH60" s="24"/>
      <c r="BI60" s="24"/>
      <c r="BJ60" s="26"/>
      <c r="BK60" s="26"/>
      <c r="BL60" s="26"/>
      <c r="BM60" s="26"/>
      <c r="BN60" s="26"/>
      <c r="BO60" s="26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52">
        <v>0</v>
      </c>
      <c r="CF60" s="52" t="s">
        <v>714</v>
      </c>
    </row>
    <row r="61" spans="1:84" s="1" customFormat="1">
      <c r="A61" s="24">
        <v>1110090</v>
      </c>
      <c r="B61" s="24" t="s">
        <v>572</v>
      </c>
      <c r="C61" s="24" t="s">
        <v>572</v>
      </c>
      <c r="D61" s="24">
        <v>90</v>
      </c>
      <c r="E61" s="47">
        <v>2014001</v>
      </c>
      <c r="F61" s="49">
        <v>2014001</v>
      </c>
      <c r="G61" s="24"/>
      <c r="H61" s="24">
        <v>1</v>
      </c>
      <c r="I61" s="24">
        <v>30</v>
      </c>
      <c r="J61" s="24">
        <v>1</v>
      </c>
      <c r="K61" s="24"/>
      <c r="L61" s="24"/>
      <c r="M61" s="24"/>
      <c r="N61" s="24">
        <f t="shared" si="0"/>
        <v>9000</v>
      </c>
      <c r="O61" s="24"/>
      <c r="P61" s="24"/>
      <c r="Q61" s="24"/>
      <c r="R61" s="24">
        <v>2100</v>
      </c>
      <c r="S61" s="24"/>
      <c r="T61" s="24"/>
      <c r="U61" s="24"/>
      <c r="V61" s="24">
        <f t="shared" si="1"/>
        <v>1400</v>
      </c>
      <c r="W61" s="24">
        <v>2100</v>
      </c>
      <c r="X61" s="24">
        <v>2100</v>
      </c>
      <c r="Y61" s="24"/>
      <c r="Z61" s="24"/>
      <c r="AA61" s="24"/>
      <c r="AB61" s="24"/>
      <c r="AC61" s="24">
        <v>90</v>
      </c>
      <c r="AD61" s="25"/>
      <c r="AE61" s="25"/>
      <c r="AF61" s="25"/>
      <c r="AG61" s="25"/>
      <c r="AH61" s="25"/>
      <c r="AI61" s="25"/>
      <c r="AJ61" s="24"/>
      <c r="AK61" s="25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52"/>
      <c r="BE61" s="24"/>
      <c r="BF61" s="24"/>
      <c r="BG61" s="24"/>
      <c r="BH61" s="24"/>
      <c r="BI61" s="24"/>
      <c r="BJ61" s="26"/>
      <c r="BK61" s="26"/>
      <c r="BL61" s="26"/>
      <c r="BM61" s="26"/>
      <c r="BN61" s="26"/>
      <c r="BO61" s="26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52">
        <v>0</v>
      </c>
      <c r="CF61" s="52" t="s">
        <v>714</v>
      </c>
    </row>
    <row r="62" spans="1:84" s="1" customFormat="1">
      <c r="A62" s="24">
        <v>1110100</v>
      </c>
      <c r="B62" s="24" t="s">
        <v>573</v>
      </c>
      <c r="C62" s="24" t="s">
        <v>573</v>
      </c>
      <c r="D62" s="24">
        <v>100</v>
      </c>
      <c r="E62" s="47">
        <v>2014001</v>
      </c>
      <c r="F62" s="49">
        <v>2014001</v>
      </c>
      <c r="G62" s="24"/>
      <c r="H62" s="24">
        <v>2</v>
      </c>
      <c r="I62" s="24">
        <v>30</v>
      </c>
      <c r="J62" s="24">
        <v>1</v>
      </c>
      <c r="K62" s="24"/>
      <c r="L62" s="24"/>
      <c r="M62" s="24"/>
      <c r="N62" s="24">
        <f t="shared" si="0"/>
        <v>10000</v>
      </c>
      <c r="O62" s="24"/>
      <c r="P62" s="24"/>
      <c r="Q62" s="24"/>
      <c r="R62" s="24">
        <v>2300</v>
      </c>
      <c r="S62" s="24"/>
      <c r="T62" s="24"/>
      <c r="U62" s="24"/>
      <c r="V62" s="24">
        <f t="shared" si="1"/>
        <v>1500</v>
      </c>
      <c r="W62" s="24">
        <v>2300</v>
      </c>
      <c r="X62" s="24">
        <v>2300</v>
      </c>
      <c r="Y62" s="24"/>
      <c r="Z62" s="24"/>
      <c r="AA62" s="24"/>
      <c r="AB62" s="24"/>
      <c r="AC62" s="24">
        <v>100</v>
      </c>
      <c r="AD62" s="25"/>
      <c r="AE62" s="25"/>
      <c r="AF62" s="25"/>
      <c r="AG62" s="25"/>
      <c r="AH62" s="25"/>
      <c r="AI62" s="25"/>
      <c r="AJ62" s="24"/>
      <c r="AK62" s="25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52"/>
      <c r="BE62" s="24"/>
      <c r="BF62" s="24"/>
      <c r="BG62" s="24"/>
      <c r="BH62" s="24"/>
      <c r="BI62" s="24"/>
      <c r="BJ62" s="26"/>
      <c r="BK62" s="26"/>
      <c r="BL62" s="26"/>
      <c r="BM62" s="26"/>
      <c r="BN62" s="26"/>
      <c r="BO62" s="26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52">
        <v>0</v>
      </c>
      <c r="CF62" s="52" t="s">
        <v>714</v>
      </c>
    </row>
    <row r="63" spans="1:84" s="1" customFormat="1">
      <c r="A63" s="24">
        <v>1120020</v>
      </c>
      <c r="B63" s="24" t="s">
        <v>574</v>
      </c>
      <c r="C63" s="24" t="s">
        <v>574</v>
      </c>
      <c r="D63" s="24">
        <v>20</v>
      </c>
      <c r="E63" s="50">
        <v>2022001</v>
      </c>
      <c r="F63" s="50">
        <v>2022001</v>
      </c>
      <c r="G63" s="24"/>
      <c r="H63" s="24">
        <v>2</v>
      </c>
      <c r="I63" s="24">
        <v>30</v>
      </c>
      <c r="J63" s="24">
        <v>1</v>
      </c>
      <c r="K63" s="24"/>
      <c r="L63" s="24"/>
      <c r="M63" s="24"/>
      <c r="N63" s="24">
        <f t="shared" si="0"/>
        <v>2000</v>
      </c>
      <c r="O63" s="24"/>
      <c r="P63" s="24"/>
      <c r="Q63" s="24"/>
      <c r="R63" s="24">
        <v>700</v>
      </c>
      <c r="S63" s="24"/>
      <c r="T63" s="24"/>
      <c r="U63" s="24"/>
      <c r="V63" s="24">
        <f t="shared" si="1"/>
        <v>700</v>
      </c>
      <c r="W63" s="24">
        <v>700</v>
      </c>
      <c r="X63" s="24">
        <v>700</v>
      </c>
      <c r="Y63" s="24"/>
      <c r="Z63" s="24"/>
      <c r="AA63" s="24"/>
      <c r="AB63" s="24"/>
      <c r="AC63" s="24">
        <v>20</v>
      </c>
      <c r="AD63" s="25"/>
      <c r="AE63" s="25"/>
      <c r="AF63" s="25"/>
      <c r="AG63" s="25"/>
      <c r="AH63" s="25"/>
      <c r="AI63" s="25"/>
      <c r="AJ63" s="24"/>
      <c r="AK63" s="25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52"/>
      <c r="BE63" s="24"/>
      <c r="BF63" s="24"/>
      <c r="BG63" s="24"/>
      <c r="BH63" s="24"/>
      <c r="BI63" s="24"/>
      <c r="BJ63" s="26"/>
      <c r="BK63" s="26"/>
      <c r="BL63" s="26"/>
      <c r="BM63" s="26"/>
      <c r="BN63" s="26"/>
      <c r="BO63" s="26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52">
        <v>1</v>
      </c>
      <c r="CE63" s="52">
        <v>0</v>
      </c>
      <c r="CF63" s="52" t="s">
        <v>714</v>
      </c>
    </row>
    <row r="64" spans="1:84" s="1" customFormat="1">
      <c r="A64" s="24">
        <v>1120030</v>
      </c>
      <c r="B64" s="24" t="s">
        <v>575</v>
      </c>
      <c r="C64" s="24" t="s">
        <v>575</v>
      </c>
      <c r="D64" s="24">
        <v>30</v>
      </c>
      <c r="E64" s="49">
        <v>2023001</v>
      </c>
      <c r="F64" s="49">
        <v>2023001</v>
      </c>
      <c r="G64" s="24"/>
      <c r="H64" s="24">
        <v>2</v>
      </c>
      <c r="I64" s="24">
        <v>30</v>
      </c>
      <c r="J64" s="24">
        <v>1</v>
      </c>
      <c r="K64" s="24"/>
      <c r="L64" s="24"/>
      <c r="M64" s="24"/>
      <c r="N64" s="24">
        <f t="shared" si="0"/>
        <v>3000</v>
      </c>
      <c r="O64" s="24"/>
      <c r="P64" s="24"/>
      <c r="Q64" s="24"/>
      <c r="R64" s="24">
        <v>900</v>
      </c>
      <c r="S64" s="24"/>
      <c r="T64" s="24"/>
      <c r="U64" s="24"/>
      <c r="V64" s="24">
        <f t="shared" si="1"/>
        <v>800</v>
      </c>
      <c r="W64" s="24">
        <v>900</v>
      </c>
      <c r="X64" s="24">
        <v>900</v>
      </c>
      <c r="Y64" s="24"/>
      <c r="Z64" s="24"/>
      <c r="AA64" s="24"/>
      <c r="AB64" s="24"/>
      <c r="AC64" s="24">
        <v>30</v>
      </c>
      <c r="AD64" s="25"/>
      <c r="AE64" s="25"/>
      <c r="AF64" s="25"/>
      <c r="AG64" s="25"/>
      <c r="AH64" s="25"/>
      <c r="AI64" s="25"/>
      <c r="AJ64" s="24"/>
      <c r="AK64" s="2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52"/>
      <c r="BE64" s="24"/>
      <c r="BF64" s="24"/>
      <c r="BG64" s="24"/>
      <c r="BH64" s="24"/>
      <c r="BI64" s="24"/>
      <c r="BJ64" s="26"/>
      <c r="BK64" s="26"/>
      <c r="BL64" s="26"/>
      <c r="BM64" s="26"/>
      <c r="BN64" s="26"/>
      <c r="BO64" s="26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52">
        <v>1</v>
      </c>
      <c r="CE64" s="52">
        <v>1</v>
      </c>
      <c r="CF64" s="24"/>
    </row>
    <row r="65" spans="1:84" s="1" customFormat="1">
      <c r="A65" s="24">
        <v>1120040</v>
      </c>
      <c r="B65" s="24" t="s">
        <v>576</v>
      </c>
      <c r="C65" s="24" t="s">
        <v>576</v>
      </c>
      <c r="D65" s="24">
        <v>40</v>
      </c>
      <c r="E65" s="49">
        <v>2024001</v>
      </c>
      <c r="F65" s="49">
        <v>2024001</v>
      </c>
      <c r="G65" s="24"/>
      <c r="H65" s="24">
        <v>2</v>
      </c>
      <c r="I65" s="24">
        <v>30</v>
      </c>
      <c r="J65" s="24">
        <v>1</v>
      </c>
      <c r="K65" s="24"/>
      <c r="L65" s="24"/>
      <c r="M65" s="24"/>
      <c r="N65" s="24">
        <f t="shared" si="0"/>
        <v>4000</v>
      </c>
      <c r="O65" s="24"/>
      <c r="P65" s="24"/>
      <c r="Q65" s="24"/>
      <c r="R65" s="24">
        <v>1100</v>
      </c>
      <c r="S65" s="24"/>
      <c r="T65" s="24"/>
      <c r="U65" s="24"/>
      <c r="V65" s="24">
        <f t="shared" si="1"/>
        <v>900</v>
      </c>
      <c r="W65" s="24">
        <v>1100</v>
      </c>
      <c r="X65" s="24">
        <v>1100</v>
      </c>
      <c r="Y65" s="24"/>
      <c r="Z65" s="24"/>
      <c r="AA65" s="24"/>
      <c r="AB65" s="24"/>
      <c r="AC65" s="24">
        <v>40</v>
      </c>
      <c r="AD65" s="25"/>
      <c r="AE65" s="25"/>
      <c r="AF65" s="25"/>
      <c r="AG65" s="25"/>
      <c r="AH65" s="25"/>
      <c r="AI65" s="25"/>
      <c r="AJ65" s="24"/>
      <c r="AK65" s="25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52"/>
      <c r="BE65" s="24"/>
      <c r="BF65" s="24"/>
      <c r="BG65" s="24"/>
      <c r="BH65" s="24"/>
      <c r="BI65" s="24"/>
      <c r="BJ65" s="26"/>
      <c r="BK65" s="26"/>
      <c r="BL65" s="26"/>
      <c r="BM65" s="26"/>
      <c r="BN65" s="26"/>
      <c r="BO65" s="26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52">
        <v>1</v>
      </c>
      <c r="CE65" s="52">
        <v>1</v>
      </c>
      <c r="CF65" s="24"/>
    </row>
    <row r="66" spans="1:84" s="1" customFormat="1">
      <c r="A66" s="24">
        <v>1120050</v>
      </c>
      <c r="B66" s="24" t="s">
        <v>577</v>
      </c>
      <c r="C66" s="24" t="s">
        <v>577</v>
      </c>
      <c r="D66" s="24">
        <v>50</v>
      </c>
      <c r="E66" s="49">
        <v>2024001</v>
      </c>
      <c r="F66" s="49">
        <v>2024001</v>
      </c>
      <c r="G66" s="24"/>
      <c r="H66" s="24">
        <v>2</v>
      </c>
      <c r="I66" s="24">
        <v>30</v>
      </c>
      <c r="J66" s="24">
        <v>1</v>
      </c>
      <c r="K66" s="24"/>
      <c r="L66" s="24"/>
      <c r="M66" s="24"/>
      <c r="N66" s="24">
        <f t="shared" si="0"/>
        <v>5000</v>
      </c>
      <c r="O66" s="24"/>
      <c r="P66" s="24"/>
      <c r="Q66" s="24"/>
      <c r="R66" s="24">
        <v>1300</v>
      </c>
      <c r="S66" s="24"/>
      <c r="T66" s="24"/>
      <c r="U66" s="24"/>
      <c r="V66" s="24">
        <f t="shared" si="1"/>
        <v>1000</v>
      </c>
      <c r="W66" s="24">
        <v>1300</v>
      </c>
      <c r="X66" s="24">
        <v>1300</v>
      </c>
      <c r="Y66" s="24"/>
      <c r="Z66" s="24"/>
      <c r="AA66" s="24"/>
      <c r="AB66" s="24"/>
      <c r="AC66" s="24">
        <v>50</v>
      </c>
      <c r="AD66" s="25"/>
      <c r="AE66" s="25"/>
      <c r="AF66" s="25"/>
      <c r="AG66" s="25"/>
      <c r="AH66" s="25"/>
      <c r="AI66" s="25"/>
      <c r="AJ66" s="24"/>
      <c r="AK66" s="25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52"/>
      <c r="BE66" s="24"/>
      <c r="BF66" s="24"/>
      <c r="BG66" s="24"/>
      <c r="BH66" s="24"/>
      <c r="BI66" s="24"/>
      <c r="BJ66" s="26"/>
      <c r="BK66" s="26"/>
      <c r="BL66" s="26"/>
      <c r="BM66" s="26"/>
      <c r="BN66" s="26"/>
      <c r="BO66" s="26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52">
        <v>1</v>
      </c>
      <c r="CE66" s="52">
        <v>1</v>
      </c>
      <c r="CF66" s="24"/>
    </row>
    <row r="67" spans="1:84" s="1" customFormat="1">
      <c r="A67" s="24">
        <v>1120060</v>
      </c>
      <c r="B67" s="24" t="s">
        <v>578</v>
      </c>
      <c r="C67" s="24" t="s">
        <v>578</v>
      </c>
      <c r="D67" s="24">
        <v>60</v>
      </c>
      <c r="E67" s="49">
        <v>2024001</v>
      </c>
      <c r="F67" s="49">
        <v>2024001</v>
      </c>
      <c r="G67" s="24"/>
      <c r="H67" s="24">
        <v>2</v>
      </c>
      <c r="I67" s="24">
        <v>30</v>
      </c>
      <c r="J67" s="24">
        <v>1</v>
      </c>
      <c r="K67" s="24"/>
      <c r="L67" s="24"/>
      <c r="M67" s="24"/>
      <c r="N67" s="24">
        <f t="shared" si="0"/>
        <v>6000</v>
      </c>
      <c r="O67" s="24"/>
      <c r="P67" s="24"/>
      <c r="Q67" s="24"/>
      <c r="R67" s="24">
        <v>1500</v>
      </c>
      <c r="S67" s="24"/>
      <c r="T67" s="24"/>
      <c r="U67" s="24"/>
      <c r="V67" s="24">
        <f t="shared" si="1"/>
        <v>1100</v>
      </c>
      <c r="W67" s="24">
        <v>1500</v>
      </c>
      <c r="X67" s="24">
        <v>1500</v>
      </c>
      <c r="Y67" s="24"/>
      <c r="Z67" s="24"/>
      <c r="AA67" s="24"/>
      <c r="AB67" s="24"/>
      <c r="AC67" s="24">
        <v>60</v>
      </c>
      <c r="AD67" s="25"/>
      <c r="AE67" s="25"/>
      <c r="AF67" s="25"/>
      <c r="AG67" s="25"/>
      <c r="AH67" s="25"/>
      <c r="AI67" s="25"/>
      <c r="AJ67" s="24"/>
      <c r="AK67" s="25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52"/>
      <c r="BE67" s="24"/>
      <c r="BF67" s="24"/>
      <c r="BG67" s="24"/>
      <c r="BH67" s="24"/>
      <c r="BI67" s="24"/>
      <c r="BJ67" s="26"/>
      <c r="BK67" s="26"/>
      <c r="BL67" s="26"/>
      <c r="BM67" s="26"/>
      <c r="BN67" s="26"/>
      <c r="BO67" s="26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52">
        <v>1</v>
      </c>
      <c r="CE67" s="52">
        <v>1</v>
      </c>
      <c r="CF67" s="24"/>
    </row>
    <row r="68" spans="1:84" s="1" customFormat="1">
      <c r="A68" s="24">
        <v>1120070</v>
      </c>
      <c r="B68" s="24" t="s">
        <v>579</v>
      </c>
      <c r="C68" s="24" t="s">
        <v>579</v>
      </c>
      <c r="D68" s="24">
        <v>70</v>
      </c>
      <c r="E68" s="49">
        <v>2024001</v>
      </c>
      <c r="F68" s="49">
        <v>2024001</v>
      </c>
      <c r="G68" s="24"/>
      <c r="H68" s="24">
        <v>2</v>
      </c>
      <c r="I68" s="24">
        <v>30</v>
      </c>
      <c r="J68" s="24">
        <v>1</v>
      </c>
      <c r="K68" s="24"/>
      <c r="L68" s="24"/>
      <c r="M68" s="24"/>
      <c r="N68" s="24">
        <f t="shared" ref="N68:N107" si="2">D68*100</f>
        <v>7000</v>
      </c>
      <c r="O68" s="24"/>
      <c r="P68" s="24"/>
      <c r="Q68" s="24"/>
      <c r="R68" s="24">
        <v>1700</v>
      </c>
      <c r="S68" s="24"/>
      <c r="T68" s="24"/>
      <c r="U68" s="24"/>
      <c r="V68" s="24">
        <f t="shared" ref="V68:V107" si="3">500+D68*10</f>
        <v>1200</v>
      </c>
      <c r="W68" s="24">
        <v>1700</v>
      </c>
      <c r="X68" s="24">
        <v>1700</v>
      </c>
      <c r="Y68" s="24"/>
      <c r="Z68" s="24"/>
      <c r="AA68" s="24"/>
      <c r="AB68" s="24"/>
      <c r="AC68" s="24">
        <v>70</v>
      </c>
      <c r="AD68" s="25"/>
      <c r="AE68" s="25"/>
      <c r="AF68" s="25"/>
      <c r="AG68" s="25"/>
      <c r="AH68" s="25"/>
      <c r="AI68" s="25"/>
      <c r="AJ68" s="24"/>
      <c r="AK68" s="25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52"/>
      <c r="BE68" s="24"/>
      <c r="BF68" s="24"/>
      <c r="BG68" s="24"/>
      <c r="BH68" s="24"/>
      <c r="BI68" s="24"/>
      <c r="BJ68" s="26"/>
      <c r="BK68" s="26"/>
      <c r="BL68" s="26"/>
      <c r="BM68" s="26"/>
      <c r="BN68" s="26"/>
      <c r="BO68" s="26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52">
        <v>1</v>
      </c>
      <c r="CE68" s="52">
        <v>1</v>
      </c>
      <c r="CF68" s="24"/>
    </row>
    <row r="69" spans="1:84" s="1" customFormat="1">
      <c r="A69" s="24">
        <v>1120080</v>
      </c>
      <c r="B69" s="24" t="s">
        <v>580</v>
      </c>
      <c r="C69" s="24" t="s">
        <v>580</v>
      </c>
      <c r="D69" s="24">
        <v>80</v>
      </c>
      <c r="E69" s="49">
        <v>2024001</v>
      </c>
      <c r="F69" s="49">
        <v>2024001</v>
      </c>
      <c r="G69" s="24"/>
      <c r="H69" s="24">
        <v>2</v>
      </c>
      <c r="I69" s="24">
        <v>30</v>
      </c>
      <c r="J69" s="24">
        <v>1</v>
      </c>
      <c r="K69" s="24"/>
      <c r="L69" s="24"/>
      <c r="M69" s="24"/>
      <c r="N69" s="24">
        <f t="shared" si="2"/>
        <v>8000</v>
      </c>
      <c r="O69" s="24"/>
      <c r="P69" s="24"/>
      <c r="Q69" s="24"/>
      <c r="R69" s="24">
        <v>1900</v>
      </c>
      <c r="S69" s="24"/>
      <c r="T69" s="24"/>
      <c r="U69" s="24"/>
      <c r="V69" s="24">
        <f t="shared" si="3"/>
        <v>1300</v>
      </c>
      <c r="W69" s="24">
        <v>1900</v>
      </c>
      <c r="X69" s="24">
        <v>1900</v>
      </c>
      <c r="Y69" s="24"/>
      <c r="Z69" s="24"/>
      <c r="AA69" s="24"/>
      <c r="AB69" s="24"/>
      <c r="AC69" s="24">
        <v>80</v>
      </c>
      <c r="AD69" s="25"/>
      <c r="AE69" s="25"/>
      <c r="AF69" s="25"/>
      <c r="AG69" s="25"/>
      <c r="AH69" s="25"/>
      <c r="AI69" s="25"/>
      <c r="AJ69" s="24"/>
      <c r="AK69" s="25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52"/>
      <c r="BE69" s="24"/>
      <c r="BF69" s="24"/>
      <c r="BG69" s="24"/>
      <c r="BH69" s="24"/>
      <c r="BI69" s="24"/>
      <c r="BJ69" s="26"/>
      <c r="BK69" s="26"/>
      <c r="BL69" s="26"/>
      <c r="BM69" s="26"/>
      <c r="BN69" s="26"/>
      <c r="BO69" s="26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52">
        <v>1</v>
      </c>
      <c r="CE69" s="52">
        <v>1</v>
      </c>
      <c r="CF69" s="24"/>
    </row>
    <row r="70" spans="1:84" s="1" customFormat="1">
      <c r="A70" s="24">
        <v>1120090</v>
      </c>
      <c r="B70" s="24" t="s">
        <v>581</v>
      </c>
      <c r="C70" s="24" t="s">
        <v>581</v>
      </c>
      <c r="D70" s="24">
        <v>90</v>
      </c>
      <c r="E70" s="49">
        <v>2024001</v>
      </c>
      <c r="F70" s="49">
        <v>2024001</v>
      </c>
      <c r="G70" s="24"/>
      <c r="H70" s="24">
        <v>2</v>
      </c>
      <c r="I70" s="24">
        <v>30</v>
      </c>
      <c r="J70" s="24">
        <v>1</v>
      </c>
      <c r="K70" s="24"/>
      <c r="L70" s="24"/>
      <c r="M70" s="24"/>
      <c r="N70" s="24">
        <f t="shared" si="2"/>
        <v>9000</v>
      </c>
      <c r="O70" s="24"/>
      <c r="P70" s="24"/>
      <c r="Q70" s="24"/>
      <c r="R70" s="24">
        <v>2100</v>
      </c>
      <c r="S70" s="24"/>
      <c r="T70" s="24"/>
      <c r="U70" s="24"/>
      <c r="V70" s="24">
        <f t="shared" si="3"/>
        <v>1400</v>
      </c>
      <c r="W70" s="24">
        <v>2100</v>
      </c>
      <c r="X70" s="24">
        <v>2100</v>
      </c>
      <c r="Y70" s="24"/>
      <c r="Z70" s="24"/>
      <c r="AA70" s="24"/>
      <c r="AB70" s="24"/>
      <c r="AC70" s="24">
        <v>90</v>
      </c>
      <c r="AD70" s="25"/>
      <c r="AE70" s="25"/>
      <c r="AF70" s="25"/>
      <c r="AG70" s="25"/>
      <c r="AH70" s="25"/>
      <c r="AI70" s="25"/>
      <c r="AJ70" s="24"/>
      <c r="AK70" s="25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52"/>
      <c r="BE70" s="24"/>
      <c r="BF70" s="24"/>
      <c r="BG70" s="24"/>
      <c r="BH70" s="24"/>
      <c r="BI70" s="24"/>
      <c r="BJ70" s="26"/>
      <c r="BK70" s="26"/>
      <c r="BL70" s="26"/>
      <c r="BM70" s="26"/>
      <c r="BN70" s="26"/>
      <c r="BO70" s="26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52">
        <v>1</v>
      </c>
      <c r="CE70" s="52">
        <v>1</v>
      </c>
      <c r="CF70" s="24"/>
    </row>
    <row r="71" spans="1:84" s="1" customFormat="1">
      <c r="A71" s="24">
        <v>1120100</v>
      </c>
      <c r="B71" s="24" t="s">
        <v>582</v>
      </c>
      <c r="C71" s="24" t="s">
        <v>582</v>
      </c>
      <c r="D71" s="24">
        <v>100</v>
      </c>
      <c r="E71" s="49">
        <v>2024001</v>
      </c>
      <c r="F71" s="49">
        <v>2024001</v>
      </c>
      <c r="G71" s="24"/>
      <c r="H71" s="24">
        <v>2</v>
      </c>
      <c r="I71" s="24">
        <v>30</v>
      </c>
      <c r="J71" s="24">
        <v>1</v>
      </c>
      <c r="K71" s="24"/>
      <c r="L71" s="24"/>
      <c r="M71" s="24"/>
      <c r="N71" s="24">
        <f t="shared" si="2"/>
        <v>10000</v>
      </c>
      <c r="O71" s="24"/>
      <c r="P71" s="24"/>
      <c r="Q71" s="24"/>
      <c r="R71" s="24">
        <v>2300</v>
      </c>
      <c r="S71" s="24"/>
      <c r="T71" s="24"/>
      <c r="U71" s="24"/>
      <c r="V71" s="24">
        <f t="shared" si="3"/>
        <v>1500</v>
      </c>
      <c r="W71" s="24">
        <v>2300</v>
      </c>
      <c r="X71" s="24">
        <v>2300</v>
      </c>
      <c r="Y71" s="24"/>
      <c r="Z71" s="24"/>
      <c r="AA71" s="24"/>
      <c r="AB71" s="24"/>
      <c r="AC71" s="24">
        <v>100</v>
      </c>
      <c r="AD71" s="25"/>
      <c r="AE71" s="25"/>
      <c r="AF71" s="25"/>
      <c r="AG71" s="25"/>
      <c r="AH71" s="25"/>
      <c r="AI71" s="25"/>
      <c r="AJ71" s="24"/>
      <c r="AK71" s="25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52"/>
      <c r="BE71" s="24"/>
      <c r="BF71" s="24"/>
      <c r="BG71" s="24"/>
      <c r="BH71" s="24"/>
      <c r="BI71" s="24"/>
      <c r="BJ71" s="26"/>
      <c r="BK71" s="26"/>
      <c r="BL71" s="26"/>
      <c r="BM71" s="26"/>
      <c r="BN71" s="26"/>
      <c r="BO71" s="26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52">
        <v>1</v>
      </c>
      <c r="CE71" s="52">
        <v>1</v>
      </c>
      <c r="CF71" s="24"/>
    </row>
    <row r="72" spans="1:84" s="1" customFormat="1">
      <c r="A72" s="24">
        <v>1130020</v>
      </c>
      <c r="B72" s="24" t="s">
        <v>583</v>
      </c>
      <c r="C72" s="24" t="s">
        <v>583</v>
      </c>
      <c r="D72" s="24">
        <v>20</v>
      </c>
      <c r="E72" s="49">
        <v>2032001</v>
      </c>
      <c r="F72" s="49">
        <v>2032001</v>
      </c>
      <c r="G72" s="24"/>
      <c r="H72" s="24">
        <v>3</v>
      </c>
      <c r="I72" s="24">
        <v>30</v>
      </c>
      <c r="J72" s="24">
        <v>1</v>
      </c>
      <c r="K72" s="24"/>
      <c r="L72" s="24"/>
      <c r="M72" s="24"/>
      <c r="N72" s="24">
        <f t="shared" si="2"/>
        <v>2000</v>
      </c>
      <c r="O72" s="24"/>
      <c r="P72" s="24"/>
      <c r="Q72" s="24"/>
      <c r="R72" s="24">
        <v>700</v>
      </c>
      <c r="S72" s="24"/>
      <c r="T72" s="24"/>
      <c r="U72" s="24"/>
      <c r="V72" s="24">
        <f t="shared" si="3"/>
        <v>700</v>
      </c>
      <c r="W72" s="24">
        <v>700</v>
      </c>
      <c r="X72" s="24">
        <v>700</v>
      </c>
      <c r="Y72" s="24"/>
      <c r="Z72" s="24"/>
      <c r="AA72" s="24"/>
      <c r="AB72" s="24"/>
      <c r="AC72" s="24">
        <v>20</v>
      </c>
      <c r="AD72" s="25"/>
      <c r="AE72" s="25"/>
      <c r="AF72" s="25"/>
      <c r="AG72" s="25"/>
      <c r="AH72" s="25"/>
      <c r="AI72" s="25"/>
      <c r="AJ72" s="24"/>
      <c r="AK72" s="25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52"/>
      <c r="BE72" s="24"/>
      <c r="BF72" s="24"/>
      <c r="BG72" s="24"/>
      <c r="BH72" s="24"/>
      <c r="BI72" s="24"/>
      <c r="BJ72" s="26"/>
      <c r="BK72" s="26"/>
      <c r="BL72" s="26"/>
      <c r="BM72" s="26"/>
      <c r="BN72" s="26"/>
      <c r="BO72" s="26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52">
        <v>7100010</v>
      </c>
      <c r="CE72" s="52">
        <v>1</v>
      </c>
      <c r="CF72" s="24"/>
    </row>
    <row r="73" spans="1:84" s="1" customFormat="1">
      <c r="A73" s="24">
        <v>1130030</v>
      </c>
      <c r="B73" s="24" t="s">
        <v>584</v>
      </c>
      <c r="C73" s="24" t="s">
        <v>584</v>
      </c>
      <c r="D73" s="24">
        <v>30</v>
      </c>
      <c r="E73" s="49">
        <v>2033001</v>
      </c>
      <c r="F73" s="49">
        <v>2033001</v>
      </c>
      <c r="G73" s="24"/>
      <c r="H73" s="24">
        <v>3</v>
      </c>
      <c r="I73" s="24">
        <v>30</v>
      </c>
      <c r="J73" s="24">
        <v>1</v>
      </c>
      <c r="K73" s="24"/>
      <c r="L73" s="24"/>
      <c r="M73" s="24"/>
      <c r="N73" s="24">
        <f t="shared" si="2"/>
        <v>3000</v>
      </c>
      <c r="O73" s="24"/>
      <c r="P73" s="24"/>
      <c r="Q73" s="24"/>
      <c r="R73" s="24">
        <v>900</v>
      </c>
      <c r="S73" s="24"/>
      <c r="T73" s="24"/>
      <c r="U73" s="24"/>
      <c r="V73" s="24">
        <f t="shared" si="3"/>
        <v>800</v>
      </c>
      <c r="W73" s="24">
        <v>900</v>
      </c>
      <c r="X73" s="24">
        <v>900</v>
      </c>
      <c r="Y73" s="24"/>
      <c r="Z73" s="24"/>
      <c r="AA73" s="24"/>
      <c r="AB73" s="24"/>
      <c r="AC73" s="24">
        <v>30</v>
      </c>
      <c r="AD73" s="25"/>
      <c r="AE73" s="25"/>
      <c r="AF73" s="25"/>
      <c r="AG73" s="25"/>
      <c r="AH73" s="25"/>
      <c r="AI73" s="25"/>
      <c r="AJ73" s="24"/>
      <c r="AK73" s="25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52"/>
      <c r="BE73" s="24"/>
      <c r="BF73" s="24"/>
      <c r="BG73" s="24"/>
      <c r="BH73" s="24"/>
      <c r="BI73" s="24"/>
      <c r="BJ73" s="26"/>
      <c r="BK73" s="26"/>
      <c r="BL73" s="26"/>
      <c r="BM73" s="26"/>
      <c r="BN73" s="26"/>
      <c r="BO73" s="26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52">
        <v>7100010</v>
      </c>
      <c r="CE73" s="52">
        <v>1</v>
      </c>
      <c r="CF73" s="24"/>
    </row>
    <row r="74" spans="1:84" s="1" customFormat="1">
      <c r="A74" s="24">
        <v>1130040</v>
      </c>
      <c r="B74" s="24" t="s">
        <v>585</v>
      </c>
      <c r="C74" s="24" t="s">
        <v>585</v>
      </c>
      <c r="D74" s="24">
        <v>40</v>
      </c>
      <c r="E74" s="49">
        <v>2034001</v>
      </c>
      <c r="F74" s="49">
        <v>2034001</v>
      </c>
      <c r="G74" s="24"/>
      <c r="H74" s="24">
        <v>3</v>
      </c>
      <c r="I74" s="24">
        <v>30</v>
      </c>
      <c r="J74" s="24">
        <v>1</v>
      </c>
      <c r="K74" s="24"/>
      <c r="L74" s="24"/>
      <c r="M74" s="24"/>
      <c r="N74" s="24">
        <f t="shared" si="2"/>
        <v>4000</v>
      </c>
      <c r="O74" s="24"/>
      <c r="P74" s="24"/>
      <c r="Q74" s="24"/>
      <c r="R74" s="24">
        <v>1100</v>
      </c>
      <c r="S74" s="24"/>
      <c r="T74" s="24"/>
      <c r="U74" s="24"/>
      <c r="V74" s="24">
        <f t="shared" si="3"/>
        <v>900</v>
      </c>
      <c r="W74" s="24">
        <v>1100</v>
      </c>
      <c r="X74" s="24">
        <v>1100</v>
      </c>
      <c r="Y74" s="24"/>
      <c r="Z74" s="24"/>
      <c r="AA74" s="24"/>
      <c r="AB74" s="24"/>
      <c r="AC74" s="24">
        <v>40</v>
      </c>
      <c r="AD74" s="25"/>
      <c r="AE74" s="25"/>
      <c r="AF74" s="25"/>
      <c r="AG74" s="25"/>
      <c r="AH74" s="25"/>
      <c r="AI74" s="25"/>
      <c r="AJ74" s="24"/>
      <c r="AK74" s="25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52"/>
      <c r="BE74" s="24"/>
      <c r="BF74" s="24"/>
      <c r="BG74" s="24"/>
      <c r="BH74" s="24"/>
      <c r="BI74" s="24"/>
      <c r="BJ74" s="26"/>
      <c r="BK74" s="26"/>
      <c r="BL74" s="26"/>
      <c r="BM74" s="26"/>
      <c r="BN74" s="26"/>
      <c r="BO74" s="26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52">
        <v>7100010</v>
      </c>
      <c r="CE74" s="52">
        <v>1</v>
      </c>
      <c r="CF74" s="24"/>
    </row>
    <row r="75" spans="1:84" s="1" customFormat="1">
      <c r="A75" s="24">
        <v>1130050</v>
      </c>
      <c r="B75" s="24" t="s">
        <v>586</v>
      </c>
      <c r="C75" s="24" t="s">
        <v>586</v>
      </c>
      <c r="D75" s="24">
        <v>50</v>
      </c>
      <c r="E75" s="49">
        <v>2034001</v>
      </c>
      <c r="F75" s="49">
        <v>2034001</v>
      </c>
      <c r="G75" s="24"/>
      <c r="H75" s="24">
        <v>3</v>
      </c>
      <c r="I75" s="24">
        <v>30</v>
      </c>
      <c r="J75" s="24">
        <v>1</v>
      </c>
      <c r="K75" s="24"/>
      <c r="L75" s="24"/>
      <c r="M75" s="24"/>
      <c r="N75" s="24">
        <f t="shared" si="2"/>
        <v>5000</v>
      </c>
      <c r="O75" s="24"/>
      <c r="P75" s="24"/>
      <c r="Q75" s="24"/>
      <c r="R75" s="24">
        <v>1300</v>
      </c>
      <c r="S75" s="24"/>
      <c r="T75" s="24"/>
      <c r="U75" s="24"/>
      <c r="V75" s="24">
        <f t="shared" si="3"/>
        <v>1000</v>
      </c>
      <c r="W75" s="24">
        <v>1300</v>
      </c>
      <c r="X75" s="24">
        <v>1300</v>
      </c>
      <c r="Y75" s="24"/>
      <c r="Z75" s="24"/>
      <c r="AA75" s="24"/>
      <c r="AB75" s="24"/>
      <c r="AC75" s="24">
        <v>50</v>
      </c>
      <c r="AD75" s="25"/>
      <c r="AE75" s="25"/>
      <c r="AF75" s="25"/>
      <c r="AG75" s="25"/>
      <c r="AH75" s="25"/>
      <c r="AI75" s="25"/>
      <c r="AJ75" s="24"/>
      <c r="AK75" s="25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52"/>
      <c r="BE75" s="24"/>
      <c r="BF75" s="24"/>
      <c r="BG75" s="24"/>
      <c r="BH75" s="24"/>
      <c r="BI75" s="24"/>
      <c r="BJ75" s="26"/>
      <c r="BK75" s="26"/>
      <c r="BL75" s="26"/>
      <c r="BM75" s="26"/>
      <c r="BN75" s="26"/>
      <c r="BO75" s="26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52">
        <v>7100010</v>
      </c>
      <c r="CE75" s="52">
        <v>1</v>
      </c>
      <c r="CF75" s="24"/>
    </row>
    <row r="76" spans="1:84" s="1" customFormat="1">
      <c r="A76" s="24">
        <v>1130060</v>
      </c>
      <c r="B76" s="24" t="s">
        <v>587</v>
      </c>
      <c r="C76" s="24" t="s">
        <v>587</v>
      </c>
      <c r="D76" s="24">
        <v>60</v>
      </c>
      <c r="E76" s="49">
        <v>2034001</v>
      </c>
      <c r="F76" s="49">
        <v>2034001</v>
      </c>
      <c r="G76" s="24"/>
      <c r="H76" s="24">
        <v>3</v>
      </c>
      <c r="I76" s="24">
        <v>30</v>
      </c>
      <c r="J76" s="24">
        <v>1</v>
      </c>
      <c r="K76" s="24"/>
      <c r="L76" s="24"/>
      <c r="M76" s="24"/>
      <c r="N76" s="24">
        <f t="shared" si="2"/>
        <v>6000</v>
      </c>
      <c r="O76" s="24"/>
      <c r="P76" s="24"/>
      <c r="Q76" s="24"/>
      <c r="R76" s="24">
        <v>1500</v>
      </c>
      <c r="S76" s="24"/>
      <c r="T76" s="24"/>
      <c r="U76" s="24"/>
      <c r="V76" s="24">
        <f t="shared" si="3"/>
        <v>1100</v>
      </c>
      <c r="W76" s="24">
        <v>1500</v>
      </c>
      <c r="X76" s="24">
        <v>1500</v>
      </c>
      <c r="Y76" s="24"/>
      <c r="Z76" s="24"/>
      <c r="AA76" s="24"/>
      <c r="AB76" s="24"/>
      <c r="AC76" s="24">
        <v>60</v>
      </c>
      <c r="AD76" s="25"/>
      <c r="AE76" s="25"/>
      <c r="AF76" s="25"/>
      <c r="AG76" s="25"/>
      <c r="AH76" s="25"/>
      <c r="AI76" s="25"/>
      <c r="AJ76" s="24"/>
      <c r="AK76" s="25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52"/>
      <c r="BE76" s="24"/>
      <c r="BF76" s="24"/>
      <c r="BG76" s="24"/>
      <c r="BH76" s="24"/>
      <c r="BI76" s="24"/>
      <c r="BJ76" s="26"/>
      <c r="BK76" s="26"/>
      <c r="BL76" s="26"/>
      <c r="BM76" s="26"/>
      <c r="BN76" s="26"/>
      <c r="BO76" s="26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52">
        <v>7100010</v>
      </c>
      <c r="CE76" s="52">
        <v>1</v>
      </c>
      <c r="CF76" s="24"/>
    </row>
    <row r="77" spans="1:84" s="1" customFormat="1">
      <c r="A77" s="24">
        <v>1130070</v>
      </c>
      <c r="B77" s="24" t="s">
        <v>588</v>
      </c>
      <c r="C77" s="24" t="s">
        <v>588</v>
      </c>
      <c r="D77" s="24">
        <v>70</v>
      </c>
      <c r="E77" s="49">
        <v>2034001</v>
      </c>
      <c r="F77" s="49">
        <v>2034001</v>
      </c>
      <c r="G77" s="24"/>
      <c r="H77" s="24">
        <v>3</v>
      </c>
      <c r="I77" s="24">
        <v>30</v>
      </c>
      <c r="J77" s="24">
        <v>1</v>
      </c>
      <c r="K77" s="24"/>
      <c r="L77" s="24"/>
      <c r="M77" s="24"/>
      <c r="N77" s="24">
        <f t="shared" si="2"/>
        <v>7000</v>
      </c>
      <c r="O77" s="24"/>
      <c r="P77" s="24"/>
      <c r="Q77" s="24"/>
      <c r="R77" s="24">
        <v>1700</v>
      </c>
      <c r="S77" s="24"/>
      <c r="T77" s="24"/>
      <c r="U77" s="24"/>
      <c r="V77" s="24">
        <f t="shared" si="3"/>
        <v>1200</v>
      </c>
      <c r="W77" s="24">
        <v>1700</v>
      </c>
      <c r="X77" s="24">
        <v>1700</v>
      </c>
      <c r="Y77" s="24"/>
      <c r="Z77" s="24"/>
      <c r="AA77" s="24"/>
      <c r="AB77" s="24"/>
      <c r="AC77" s="24">
        <v>70</v>
      </c>
      <c r="AD77" s="25"/>
      <c r="AE77" s="25"/>
      <c r="AF77" s="25"/>
      <c r="AG77" s="25"/>
      <c r="AH77" s="25"/>
      <c r="AI77" s="25"/>
      <c r="AJ77" s="24"/>
      <c r="AK77" s="25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52"/>
      <c r="BE77" s="24"/>
      <c r="BF77" s="24"/>
      <c r="BG77" s="24"/>
      <c r="BH77" s="24"/>
      <c r="BI77" s="24"/>
      <c r="BJ77" s="26"/>
      <c r="BK77" s="26"/>
      <c r="BL77" s="26"/>
      <c r="BM77" s="26"/>
      <c r="BN77" s="26"/>
      <c r="BO77" s="26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52">
        <v>7100010</v>
      </c>
      <c r="CE77" s="52">
        <v>1</v>
      </c>
      <c r="CF77" s="24"/>
    </row>
    <row r="78" spans="1:84" s="1" customFormat="1">
      <c r="A78" s="24">
        <v>1130080</v>
      </c>
      <c r="B78" s="24" t="s">
        <v>589</v>
      </c>
      <c r="C78" s="24" t="s">
        <v>589</v>
      </c>
      <c r="D78" s="24">
        <v>80</v>
      </c>
      <c r="E78" s="49">
        <v>2034001</v>
      </c>
      <c r="F78" s="49">
        <v>2034001</v>
      </c>
      <c r="G78" s="24"/>
      <c r="H78" s="24">
        <v>3</v>
      </c>
      <c r="I78" s="24">
        <v>30</v>
      </c>
      <c r="J78" s="24">
        <v>1</v>
      </c>
      <c r="K78" s="24"/>
      <c r="L78" s="24"/>
      <c r="M78" s="24"/>
      <c r="N78" s="24">
        <f t="shared" si="2"/>
        <v>8000</v>
      </c>
      <c r="O78" s="24"/>
      <c r="P78" s="24"/>
      <c r="Q78" s="24"/>
      <c r="R78" s="24">
        <v>1900</v>
      </c>
      <c r="S78" s="24"/>
      <c r="T78" s="24"/>
      <c r="U78" s="24"/>
      <c r="V78" s="24">
        <f t="shared" si="3"/>
        <v>1300</v>
      </c>
      <c r="W78" s="24">
        <v>1900</v>
      </c>
      <c r="X78" s="24">
        <v>1900</v>
      </c>
      <c r="Y78" s="24"/>
      <c r="Z78" s="24"/>
      <c r="AA78" s="24"/>
      <c r="AB78" s="24"/>
      <c r="AC78" s="24">
        <v>80</v>
      </c>
      <c r="AD78" s="25"/>
      <c r="AE78" s="25"/>
      <c r="AF78" s="25"/>
      <c r="AG78" s="25"/>
      <c r="AH78" s="25"/>
      <c r="AI78" s="25"/>
      <c r="AJ78" s="24"/>
      <c r="AK78" s="25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52"/>
      <c r="BE78" s="24"/>
      <c r="BF78" s="24"/>
      <c r="BG78" s="24"/>
      <c r="BH78" s="24"/>
      <c r="BI78" s="24"/>
      <c r="BJ78" s="26"/>
      <c r="BK78" s="26"/>
      <c r="BL78" s="26"/>
      <c r="BM78" s="26"/>
      <c r="BN78" s="26"/>
      <c r="BO78" s="26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52">
        <v>7100010</v>
      </c>
      <c r="CE78" s="52">
        <v>1</v>
      </c>
      <c r="CF78" s="24"/>
    </row>
    <row r="79" spans="1:84" s="1" customFormat="1">
      <c r="A79" s="24">
        <v>1130090</v>
      </c>
      <c r="B79" s="24" t="s">
        <v>590</v>
      </c>
      <c r="C79" s="24" t="s">
        <v>590</v>
      </c>
      <c r="D79" s="24">
        <v>90</v>
      </c>
      <c r="E79" s="49">
        <v>2034001</v>
      </c>
      <c r="F79" s="49">
        <v>2034001</v>
      </c>
      <c r="G79" s="24"/>
      <c r="H79" s="24">
        <v>3</v>
      </c>
      <c r="I79" s="24">
        <v>30</v>
      </c>
      <c r="J79" s="24">
        <v>1</v>
      </c>
      <c r="K79" s="24"/>
      <c r="L79" s="24"/>
      <c r="M79" s="24"/>
      <c r="N79" s="24">
        <f t="shared" si="2"/>
        <v>9000</v>
      </c>
      <c r="O79" s="24"/>
      <c r="P79" s="24"/>
      <c r="Q79" s="24"/>
      <c r="R79" s="24">
        <v>2100</v>
      </c>
      <c r="S79" s="24"/>
      <c r="T79" s="24"/>
      <c r="U79" s="24"/>
      <c r="V79" s="24">
        <f t="shared" si="3"/>
        <v>1400</v>
      </c>
      <c r="W79" s="24">
        <v>2100</v>
      </c>
      <c r="X79" s="24">
        <v>2100</v>
      </c>
      <c r="Y79" s="24"/>
      <c r="Z79" s="24"/>
      <c r="AA79" s="24"/>
      <c r="AB79" s="24"/>
      <c r="AC79" s="24">
        <v>90</v>
      </c>
      <c r="AD79" s="25"/>
      <c r="AE79" s="25"/>
      <c r="AF79" s="25"/>
      <c r="AG79" s="25"/>
      <c r="AH79" s="25"/>
      <c r="AI79" s="25"/>
      <c r="AJ79" s="24"/>
      <c r="AK79" s="25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52"/>
      <c r="BE79" s="24"/>
      <c r="BF79" s="24"/>
      <c r="BG79" s="24"/>
      <c r="BH79" s="24"/>
      <c r="BI79" s="24"/>
      <c r="BJ79" s="26"/>
      <c r="BK79" s="26"/>
      <c r="BL79" s="26"/>
      <c r="BM79" s="26"/>
      <c r="BN79" s="26"/>
      <c r="BO79" s="26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52">
        <v>7100010</v>
      </c>
      <c r="CE79" s="52">
        <v>1</v>
      </c>
      <c r="CF79" s="24"/>
    </row>
    <row r="80" spans="1:84" s="1" customFormat="1">
      <c r="A80" s="24">
        <v>1130100</v>
      </c>
      <c r="B80" s="24" t="s">
        <v>591</v>
      </c>
      <c r="C80" s="24" t="s">
        <v>591</v>
      </c>
      <c r="D80" s="24">
        <v>100</v>
      </c>
      <c r="E80" s="49">
        <v>2034001</v>
      </c>
      <c r="F80" s="49">
        <v>2034001</v>
      </c>
      <c r="G80" s="24"/>
      <c r="H80" s="24">
        <v>3</v>
      </c>
      <c r="I80" s="24">
        <v>30</v>
      </c>
      <c r="J80" s="24">
        <v>1</v>
      </c>
      <c r="K80" s="24"/>
      <c r="L80" s="24"/>
      <c r="M80" s="24"/>
      <c r="N80" s="24">
        <f t="shared" si="2"/>
        <v>10000</v>
      </c>
      <c r="O80" s="24"/>
      <c r="P80" s="24"/>
      <c r="Q80" s="24"/>
      <c r="R80" s="24">
        <v>2300</v>
      </c>
      <c r="S80" s="24"/>
      <c r="T80" s="24"/>
      <c r="U80" s="24"/>
      <c r="V80" s="24">
        <f t="shared" si="3"/>
        <v>1500</v>
      </c>
      <c r="W80" s="24">
        <v>2300</v>
      </c>
      <c r="X80" s="24">
        <v>2300</v>
      </c>
      <c r="Y80" s="24"/>
      <c r="Z80" s="24"/>
      <c r="AA80" s="24"/>
      <c r="AB80" s="24"/>
      <c r="AC80" s="24">
        <v>100</v>
      </c>
      <c r="AD80" s="25"/>
      <c r="AE80" s="25"/>
      <c r="AF80" s="25"/>
      <c r="AG80" s="25"/>
      <c r="AH80" s="25"/>
      <c r="AI80" s="25"/>
      <c r="AJ80" s="24"/>
      <c r="AK80" s="25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52"/>
      <c r="BE80" s="24"/>
      <c r="BF80" s="24"/>
      <c r="BG80" s="24"/>
      <c r="BH80" s="24"/>
      <c r="BI80" s="24"/>
      <c r="BJ80" s="26"/>
      <c r="BK80" s="26"/>
      <c r="BL80" s="26"/>
      <c r="BM80" s="26"/>
      <c r="BN80" s="26"/>
      <c r="BO80" s="26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52">
        <v>7100010</v>
      </c>
      <c r="CE80" s="52">
        <v>1</v>
      </c>
      <c r="CF80" s="24"/>
    </row>
    <row r="81" spans="1:84" s="1" customFormat="1">
      <c r="A81" s="24">
        <v>1111020</v>
      </c>
      <c r="B81" s="24" t="s">
        <v>602</v>
      </c>
      <c r="C81" s="24" t="s">
        <v>565</v>
      </c>
      <c r="D81" s="24">
        <v>20</v>
      </c>
      <c r="E81" s="43">
        <v>2012001</v>
      </c>
      <c r="F81" s="43">
        <v>2012001</v>
      </c>
      <c r="G81" s="24"/>
      <c r="H81" s="24">
        <v>1</v>
      </c>
      <c r="I81" s="24">
        <v>30</v>
      </c>
      <c r="J81" s="24">
        <v>1</v>
      </c>
      <c r="K81" s="24"/>
      <c r="L81" s="24"/>
      <c r="M81" s="24"/>
      <c r="N81" s="24">
        <f t="shared" si="2"/>
        <v>2000</v>
      </c>
      <c r="O81" s="24"/>
      <c r="P81" s="24"/>
      <c r="Q81" s="24"/>
      <c r="R81" s="24">
        <v>1000</v>
      </c>
      <c r="S81" s="24"/>
      <c r="T81" s="24"/>
      <c r="U81" s="24"/>
      <c r="V81" s="24">
        <f t="shared" si="3"/>
        <v>700</v>
      </c>
      <c r="W81" s="24">
        <v>1000</v>
      </c>
      <c r="X81" s="24">
        <v>1000</v>
      </c>
      <c r="Y81" s="24"/>
      <c r="Z81" s="24"/>
      <c r="AA81" s="24"/>
      <c r="AB81" s="24"/>
      <c r="AC81" s="24">
        <v>20</v>
      </c>
      <c r="AD81" s="25"/>
      <c r="AE81" s="25"/>
      <c r="AF81" s="25"/>
      <c r="AG81" s="25"/>
      <c r="AH81" s="25"/>
      <c r="AI81" s="25"/>
      <c r="AJ81" s="24"/>
      <c r="AK81" s="25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52"/>
      <c r="BE81" s="24"/>
      <c r="BF81" s="24"/>
      <c r="BG81" s="24"/>
      <c r="BH81" s="24"/>
      <c r="BI81" s="24"/>
      <c r="BJ81" s="26"/>
      <c r="BK81" s="26"/>
      <c r="BL81" s="26"/>
      <c r="BM81" s="26"/>
      <c r="BN81" s="26"/>
      <c r="BO81" s="26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52"/>
      <c r="CE81" s="52">
        <v>0</v>
      </c>
      <c r="CF81" s="52" t="s">
        <v>714</v>
      </c>
    </row>
    <row r="82" spans="1:84" s="1" customFormat="1">
      <c r="A82" s="24">
        <v>1111030</v>
      </c>
      <c r="B82" s="24" t="s">
        <v>603</v>
      </c>
      <c r="C82" s="24" t="s">
        <v>566</v>
      </c>
      <c r="D82" s="24">
        <v>30</v>
      </c>
      <c r="E82" s="47">
        <v>2013001</v>
      </c>
      <c r="F82" s="49">
        <v>2013001</v>
      </c>
      <c r="G82" s="24"/>
      <c r="H82" s="24">
        <v>1</v>
      </c>
      <c r="I82" s="24">
        <v>30</v>
      </c>
      <c r="J82" s="24">
        <v>1</v>
      </c>
      <c r="K82" s="24"/>
      <c r="L82" s="24"/>
      <c r="M82" s="24"/>
      <c r="N82" s="24">
        <f t="shared" si="2"/>
        <v>3000</v>
      </c>
      <c r="O82" s="24"/>
      <c r="P82" s="24"/>
      <c r="Q82" s="24"/>
      <c r="R82" s="24">
        <v>1200</v>
      </c>
      <c r="S82" s="24"/>
      <c r="T82" s="24"/>
      <c r="U82" s="24"/>
      <c r="V82" s="24">
        <f t="shared" si="3"/>
        <v>800</v>
      </c>
      <c r="W82" s="24">
        <v>1200</v>
      </c>
      <c r="X82" s="24">
        <v>1200</v>
      </c>
      <c r="Y82" s="24"/>
      <c r="Z82" s="24"/>
      <c r="AA82" s="24"/>
      <c r="AB82" s="24"/>
      <c r="AC82" s="24">
        <v>30</v>
      </c>
      <c r="AD82" s="25"/>
      <c r="AE82" s="25"/>
      <c r="AF82" s="25"/>
      <c r="AG82" s="25"/>
      <c r="AH82" s="25"/>
      <c r="AI82" s="25"/>
      <c r="AJ82" s="24"/>
      <c r="AK82" s="25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52"/>
      <c r="BE82" s="24"/>
      <c r="BF82" s="24"/>
      <c r="BG82" s="24"/>
      <c r="BH82" s="24"/>
      <c r="BI82" s="24"/>
      <c r="BJ82" s="26"/>
      <c r="BK82" s="26"/>
      <c r="BL82" s="26"/>
      <c r="BM82" s="26"/>
      <c r="BN82" s="26"/>
      <c r="BO82" s="26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52">
        <v>0</v>
      </c>
      <c r="CF82" s="52" t="s">
        <v>714</v>
      </c>
    </row>
    <row r="83" spans="1:84" s="1" customFormat="1">
      <c r="A83" s="24">
        <v>1111040</v>
      </c>
      <c r="B83" s="24" t="s">
        <v>604</v>
      </c>
      <c r="C83" s="24" t="s">
        <v>567</v>
      </c>
      <c r="D83" s="24">
        <v>40</v>
      </c>
      <c r="E83" s="47">
        <v>2014001</v>
      </c>
      <c r="F83" s="49">
        <v>2014001</v>
      </c>
      <c r="G83" s="24"/>
      <c r="H83" s="24">
        <v>1</v>
      </c>
      <c r="I83" s="24">
        <v>30</v>
      </c>
      <c r="J83" s="24">
        <v>1</v>
      </c>
      <c r="K83" s="24"/>
      <c r="L83" s="24"/>
      <c r="M83" s="24"/>
      <c r="N83" s="24">
        <f t="shared" si="2"/>
        <v>4000</v>
      </c>
      <c r="O83" s="24"/>
      <c r="P83" s="24"/>
      <c r="Q83" s="24"/>
      <c r="R83" s="24">
        <v>1400</v>
      </c>
      <c r="S83" s="24"/>
      <c r="T83" s="24"/>
      <c r="U83" s="24"/>
      <c r="V83" s="24">
        <f t="shared" si="3"/>
        <v>900</v>
      </c>
      <c r="W83" s="24">
        <v>1400</v>
      </c>
      <c r="X83" s="24">
        <v>1400</v>
      </c>
      <c r="Y83" s="24"/>
      <c r="Z83" s="24"/>
      <c r="AA83" s="24"/>
      <c r="AB83" s="24"/>
      <c r="AC83" s="24">
        <v>40</v>
      </c>
      <c r="AD83" s="25"/>
      <c r="AE83" s="25"/>
      <c r="AF83" s="25"/>
      <c r="AG83" s="25"/>
      <c r="AH83" s="25"/>
      <c r="AI83" s="25"/>
      <c r="AJ83" s="24"/>
      <c r="AK83" s="25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52"/>
      <c r="BE83" s="24"/>
      <c r="BF83" s="24"/>
      <c r="BG83" s="24"/>
      <c r="BH83" s="24"/>
      <c r="BI83" s="24"/>
      <c r="BJ83" s="26"/>
      <c r="BK83" s="26"/>
      <c r="BL83" s="26"/>
      <c r="BM83" s="26"/>
      <c r="BN83" s="26"/>
      <c r="BO83" s="26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52">
        <v>0</v>
      </c>
      <c r="CF83" s="52" t="s">
        <v>714</v>
      </c>
    </row>
    <row r="84" spans="1:84" s="1" customFormat="1">
      <c r="A84" s="24">
        <v>1111050</v>
      </c>
      <c r="B84" s="24" t="s">
        <v>605</v>
      </c>
      <c r="C84" s="24" t="s">
        <v>568</v>
      </c>
      <c r="D84" s="24">
        <v>50</v>
      </c>
      <c r="E84" s="47">
        <v>2014001</v>
      </c>
      <c r="F84" s="49">
        <v>2014001</v>
      </c>
      <c r="G84" s="24"/>
      <c r="H84" s="24">
        <v>1</v>
      </c>
      <c r="I84" s="24">
        <v>30</v>
      </c>
      <c r="J84" s="24">
        <v>1</v>
      </c>
      <c r="K84" s="24"/>
      <c r="L84" s="24"/>
      <c r="M84" s="24"/>
      <c r="N84" s="24">
        <f t="shared" si="2"/>
        <v>5000</v>
      </c>
      <c r="O84" s="24"/>
      <c r="P84" s="24"/>
      <c r="Q84" s="24"/>
      <c r="R84" s="24">
        <v>1600</v>
      </c>
      <c r="S84" s="24"/>
      <c r="T84" s="24"/>
      <c r="U84" s="24"/>
      <c r="V84" s="24">
        <f t="shared" si="3"/>
        <v>1000</v>
      </c>
      <c r="W84" s="24">
        <v>1600</v>
      </c>
      <c r="X84" s="24">
        <v>1600</v>
      </c>
      <c r="Y84" s="24"/>
      <c r="Z84" s="24"/>
      <c r="AA84" s="24"/>
      <c r="AB84" s="24"/>
      <c r="AC84" s="24">
        <v>50</v>
      </c>
      <c r="AD84" s="25"/>
      <c r="AE84" s="25"/>
      <c r="AF84" s="25"/>
      <c r="AG84" s="25"/>
      <c r="AH84" s="25"/>
      <c r="AI84" s="25"/>
      <c r="AJ84" s="24"/>
      <c r="AK84" s="25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52"/>
      <c r="BE84" s="24"/>
      <c r="BF84" s="24"/>
      <c r="BG84" s="24"/>
      <c r="BH84" s="24"/>
      <c r="BI84" s="24"/>
      <c r="BJ84" s="26"/>
      <c r="BK84" s="26"/>
      <c r="BL84" s="26"/>
      <c r="BM84" s="26"/>
      <c r="BN84" s="26"/>
      <c r="BO84" s="26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52">
        <v>0</v>
      </c>
      <c r="CF84" s="52" t="s">
        <v>714</v>
      </c>
    </row>
    <row r="85" spans="1:84" s="1" customFormat="1">
      <c r="A85" s="24">
        <v>1111060</v>
      </c>
      <c r="B85" s="24" t="s">
        <v>606</v>
      </c>
      <c r="C85" s="24" t="s">
        <v>569</v>
      </c>
      <c r="D85" s="24">
        <v>60</v>
      </c>
      <c r="E85" s="47">
        <v>2014001</v>
      </c>
      <c r="F85" s="49">
        <v>2014001</v>
      </c>
      <c r="G85" s="24"/>
      <c r="H85" s="24">
        <v>1</v>
      </c>
      <c r="I85" s="24">
        <v>30</v>
      </c>
      <c r="J85" s="24">
        <v>1</v>
      </c>
      <c r="K85" s="24"/>
      <c r="L85" s="24"/>
      <c r="M85" s="24"/>
      <c r="N85" s="24">
        <f t="shared" si="2"/>
        <v>6000</v>
      </c>
      <c r="O85" s="24"/>
      <c r="P85" s="24"/>
      <c r="Q85" s="24"/>
      <c r="R85" s="24">
        <v>1800</v>
      </c>
      <c r="S85" s="24"/>
      <c r="T85" s="24"/>
      <c r="U85" s="24"/>
      <c r="V85" s="24">
        <f t="shared" si="3"/>
        <v>1100</v>
      </c>
      <c r="W85" s="24">
        <v>1800</v>
      </c>
      <c r="X85" s="24">
        <v>1800</v>
      </c>
      <c r="Y85" s="24"/>
      <c r="Z85" s="24"/>
      <c r="AA85" s="24"/>
      <c r="AB85" s="24"/>
      <c r="AC85" s="24">
        <v>60</v>
      </c>
      <c r="AD85" s="25"/>
      <c r="AE85" s="25"/>
      <c r="AF85" s="25"/>
      <c r="AG85" s="25"/>
      <c r="AH85" s="25"/>
      <c r="AI85" s="25"/>
      <c r="AJ85" s="24"/>
      <c r="AK85" s="25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52"/>
      <c r="BE85" s="24"/>
      <c r="BF85" s="24"/>
      <c r="BG85" s="24"/>
      <c r="BH85" s="24"/>
      <c r="BI85" s="24"/>
      <c r="BJ85" s="26"/>
      <c r="BK85" s="26"/>
      <c r="BL85" s="26"/>
      <c r="BM85" s="26"/>
      <c r="BN85" s="26"/>
      <c r="BO85" s="26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52">
        <v>0</v>
      </c>
      <c r="CF85" s="52" t="s">
        <v>714</v>
      </c>
    </row>
    <row r="86" spans="1:84" s="1" customFormat="1">
      <c r="A86" s="24">
        <v>1111070</v>
      </c>
      <c r="B86" s="24" t="s">
        <v>607</v>
      </c>
      <c r="C86" s="24" t="s">
        <v>570</v>
      </c>
      <c r="D86" s="24">
        <v>70</v>
      </c>
      <c r="E86" s="47">
        <v>2014001</v>
      </c>
      <c r="F86" s="49">
        <v>2014001</v>
      </c>
      <c r="G86" s="24"/>
      <c r="H86" s="24">
        <v>1</v>
      </c>
      <c r="I86" s="24">
        <v>30</v>
      </c>
      <c r="J86" s="24">
        <v>1</v>
      </c>
      <c r="K86" s="24"/>
      <c r="L86" s="24"/>
      <c r="M86" s="24"/>
      <c r="N86" s="24">
        <f t="shared" si="2"/>
        <v>7000</v>
      </c>
      <c r="O86" s="24"/>
      <c r="P86" s="24"/>
      <c r="Q86" s="24"/>
      <c r="R86" s="24">
        <v>2000</v>
      </c>
      <c r="S86" s="24"/>
      <c r="T86" s="24"/>
      <c r="U86" s="24"/>
      <c r="V86" s="24">
        <f t="shared" si="3"/>
        <v>1200</v>
      </c>
      <c r="W86" s="24">
        <v>2000</v>
      </c>
      <c r="X86" s="24">
        <v>2000</v>
      </c>
      <c r="Y86" s="24"/>
      <c r="Z86" s="24"/>
      <c r="AA86" s="24"/>
      <c r="AB86" s="24"/>
      <c r="AC86" s="24">
        <v>70</v>
      </c>
      <c r="AD86" s="25"/>
      <c r="AE86" s="25"/>
      <c r="AF86" s="25"/>
      <c r="AG86" s="25"/>
      <c r="AH86" s="25"/>
      <c r="AI86" s="25"/>
      <c r="AJ86" s="24"/>
      <c r="AK86" s="25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52"/>
      <c r="BE86" s="24"/>
      <c r="BF86" s="24"/>
      <c r="BG86" s="24"/>
      <c r="BH86" s="24"/>
      <c r="BI86" s="24"/>
      <c r="BJ86" s="26"/>
      <c r="BK86" s="26"/>
      <c r="BL86" s="26"/>
      <c r="BM86" s="26"/>
      <c r="BN86" s="26"/>
      <c r="BO86" s="26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52">
        <v>0</v>
      </c>
      <c r="CF86" s="52" t="s">
        <v>714</v>
      </c>
    </row>
    <row r="87" spans="1:84" s="1" customFormat="1">
      <c r="A87" s="24">
        <v>1111080</v>
      </c>
      <c r="B87" s="24" t="s">
        <v>608</v>
      </c>
      <c r="C87" s="24" t="s">
        <v>571</v>
      </c>
      <c r="D87" s="24">
        <v>80</v>
      </c>
      <c r="E87" s="47">
        <v>2014001</v>
      </c>
      <c r="F87" s="49">
        <v>2014001</v>
      </c>
      <c r="G87" s="24"/>
      <c r="H87" s="24">
        <v>1</v>
      </c>
      <c r="I87" s="24">
        <v>30</v>
      </c>
      <c r="J87" s="24">
        <v>1</v>
      </c>
      <c r="K87" s="24"/>
      <c r="L87" s="24"/>
      <c r="M87" s="24"/>
      <c r="N87" s="24">
        <f t="shared" si="2"/>
        <v>8000</v>
      </c>
      <c r="O87" s="24"/>
      <c r="P87" s="24"/>
      <c r="Q87" s="24"/>
      <c r="R87" s="24">
        <v>2200</v>
      </c>
      <c r="S87" s="24"/>
      <c r="T87" s="24"/>
      <c r="U87" s="24"/>
      <c r="V87" s="24">
        <f t="shared" si="3"/>
        <v>1300</v>
      </c>
      <c r="W87" s="24">
        <v>2200</v>
      </c>
      <c r="X87" s="24">
        <v>2200</v>
      </c>
      <c r="Y87" s="24"/>
      <c r="Z87" s="24"/>
      <c r="AA87" s="24"/>
      <c r="AB87" s="24"/>
      <c r="AC87" s="24">
        <v>80</v>
      </c>
      <c r="AD87" s="25"/>
      <c r="AE87" s="25"/>
      <c r="AF87" s="25"/>
      <c r="AG87" s="25"/>
      <c r="AH87" s="25"/>
      <c r="AI87" s="25"/>
      <c r="AJ87" s="24"/>
      <c r="AK87" s="25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52"/>
      <c r="BE87" s="24"/>
      <c r="BF87" s="24"/>
      <c r="BG87" s="24"/>
      <c r="BH87" s="24"/>
      <c r="BI87" s="24"/>
      <c r="BJ87" s="26"/>
      <c r="BK87" s="26"/>
      <c r="BL87" s="26"/>
      <c r="BM87" s="26"/>
      <c r="BN87" s="26"/>
      <c r="BO87" s="26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52">
        <v>0</v>
      </c>
      <c r="CF87" s="52" t="s">
        <v>714</v>
      </c>
    </row>
    <row r="88" spans="1:84" s="1" customFormat="1">
      <c r="A88" s="24">
        <v>1111090</v>
      </c>
      <c r="B88" s="24" t="s">
        <v>609</v>
      </c>
      <c r="C88" s="24" t="s">
        <v>572</v>
      </c>
      <c r="D88" s="24">
        <v>90</v>
      </c>
      <c r="E88" s="47">
        <v>2014001</v>
      </c>
      <c r="F88" s="49">
        <v>2014001</v>
      </c>
      <c r="G88" s="24"/>
      <c r="H88" s="24">
        <v>1</v>
      </c>
      <c r="I88" s="24">
        <v>30</v>
      </c>
      <c r="J88" s="24">
        <v>1</v>
      </c>
      <c r="K88" s="24"/>
      <c r="L88" s="24"/>
      <c r="M88" s="24"/>
      <c r="N88" s="24">
        <f t="shared" si="2"/>
        <v>9000</v>
      </c>
      <c r="O88" s="24"/>
      <c r="P88" s="24"/>
      <c r="Q88" s="24"/>
      <c r="R88" s="24">
        <v>2400</v>
      </c>
      <c r="S88" s="24"/>
      <c r="T88" s="24"/>
      <c r="U88" s="24"/>
      <c r="V88" s="24">
        <f t="shared" si="3"/>
        <v>1400</v>
      </c>
      <c r="W88" s="24">
        <v>2400</v>
      </c>
      <c r="X88" s="24">
        <v>2400</v>
      </c>
      <c r="Y88" s="24"/>
      <c r="Z88" s="24"/>
      <c r="AA88" s="24"/>
      <c r="AB88" s="24"/>
      <c r="AC88" s="24">
        <v>90</v>
      </c>
      <c r="AD88" s="25"/>
      <c r="AE88" s="25"/>
      <c r="AF88" s="25"/>
      <c r="AG88" s="25"/>
      <c r="AH88" s="25"/>
      <c r="AI88" s="25"/>
      <c r="AJ88" s="24"/>
      <c r="AK88" s="25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52"/>
      <c r="BE88" s="24"/>
      <c r="BF88" s="24"/>
      <c r="BG88" s="24"/>
      <c r="BH88" s="24"/>
      <c r="BI88" s="24"/>
      <c r="BJ88" s="26"/>
      <c r="BK88" s="26"/>
      <c r="BL88" s="26"/>
      <c r="BM88" s="26"/>
      <c r="BN88" s="26"/>
      <c r="BO88" s="26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52">
        <v>0</v>
      </c>
      <c r="CF88" s="52" t="s">
        <v>714</v>
      </c>
    </row>
    <row r="89" spans="1:84" s="1" customFormat="1">
      <c r="A89" s="24">
        <v>1111100</v>
      </c>
      <c r="B89" s="24" t="s">
        <v>610</v>
      </c>
      <c r="C89" s="24" t="s">
        <v>573</v>
      </c>
      <c r="D89" s="24">
        <v>100</v>
      </c>
      <c r="E89" s="47">
        <v>2014001</v>
      </c>
      <c r="F89" s="49">
        <v>2014001</v>
      </c>
      <c r="G89" s="24"/>
      <c r="H89" s="24">
        <v>2</v>
      </c>
      <c r="I89" s="24">
        <v>30</v>
      </c>
      <c r="J89" s="24">
        <v>1</v>
      </c>
      <c r="K89" s="24"/>
      <c r="L89" s="24"/>
      <c r="M89" s="24"/>
      <c r="N89" s="24">
        <f t="shared" si="2"/>
        <v>10000</v>
      </c>
      <c r="O89" s="24"/>
      <c r="P89" s="24"/>
      <c r="Q89" s="24"/>
      <c r="R89" s="24">
        <v>2600</v>
      </c>
      <c r="S89" s="24"/>
      <c r="T89" s="24"/>
      <c r="U89" s="24"/>
      <c r="V89" s="24">
        <f t="shared" si="3"/>
        <v>1500</v>
      </c>
      <c r="W89" s="24">
        <v>2600</v>
      </c>
      <c r="X89" s="24">
        <v>2600</v>
      </c>
      <c r="Y89" s="24"/>
      <c r="Z89" s="24"/>
      <c r="AA89" s="24"/>
      <c r="AB89" s="24"/>
      <c r="AC89" s="24">
        <v>100</v>
      </c>
      <c r="AD89" s="25"/>
      <c r="AE89" s="25"/>
      <c r="AF89" s="25"/>
      <c r="AG89" s="25"/>
      <c r="AH89" s="25"/>
      <c r="AI89" s="25"/>
      <c r="AJ89" s="24"/>
      <c r="AK89" s="25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52"/>
      <c r="BE89" s="24"/>
      <c r="BF89" s="24"/>
      <c r="BG89" s="24"/>
      <c r="BH89" s="24"/>
      <c r="BI89" s="24"/>
      <c r="BJ89" s="26"/>
      <c r="BK89" s="26"/>
      <c r="BL89" s="26"/>
      <c r="BM89" s="26"/>
      <c r="BN89" s="26"/>
      <c r="BO89" s="26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52">
        <v>0</v>
      </c>
      <c r="CF89" s="52" t="s">
        <v>714</v>
      </c>
    </row>
    <row r="90" spans="1:84" s="1" customFormat="1">
      <c r="A90" s="24">
        <v>1121020</v>
      </c>
      <c r="B90" s="24" t="s">
        <v>611</v>
      </c>
      <c r="C90" s="24" t="s">
        <v>574</v>
      </c>
      <c r="D90" s="24">
        <v>20</v>
      </c>
      <c r="E90" s="50">
        <v>2022001</v>
      </c>
      <c r="F90" s="50">
        <v>2022001</v>
      </c>
      <c r="G90" s="24"/>
      <c r="H90" s="24">
        <v>2</v>
      </c>
      <c r="I90" s="24">
        <v>30</v>
      </c>
      <c r="J90" s="24">
        <v>1</v>
      </c>
      <c r="K90" s="24"/>
      <c r="L90" s="24"/>
      <c r="M90" s="24"/>
      <c r="N90" s="24">
        <f t="shared" si="2"/>
        <v>2000</v>
      </c>
      <c r="O90" s="24"/>
      <c r="P90" s="24"/>
      <c r="Q90" s="24"/>
      <c r="R90" s="24">
        <v>1000</v>
      </c>
      <c r="S90" s="24"/>
      <c r="T90" s="24"/>
      <c r="U90" s="24"/>
      <c r="V90" s="24">
        <f t="shared" si="3"/>
        <v>700</v>
      </c>
      <c r="W90" s="24">
        <v>1000</v>
      </c>
      <c r="X90" s="24">
        <v>1000</v>
      </c>
      <c r="Y90" s="24"/>
      <c r="Z90" s="24"/>
      <c r="AA90" s="24"/>
      <c r="AB90" s="24"/>
      <c r="AC90" s="24">
        <v>20</v>
      </c>
      <c r="AD90" s="25"/>
      <c r="AE90" s="25"/>
      <c r="AF90" s="25"/>
      <c r="AG90" s="25"/>
      <c r="AH90" s="25"/>
      <c r="AI90" s="25"/>
      <c r="AJ90" s="24"/>
      <c r="AK90" s="25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52"/>
      <c r="BE90" s="24"/>
      <c r="BF90" s="24"/>
      <c r="BG90" s="24"/>
      <c r="BH90" s="24"/>
      <c r="BI90" s="24"/>
      <c r="BJ90" s="26"/>
      <c r="BK90" s="26"/>
      <c r="BL90" s="26"/>
      <c r="BM90" s="26"/>
      <c r="BN90" s="26"/>
      <c r="BO90" s="26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>
        <v>1</v>
      </c>
      <c r="CE90" s="52">
        <v>1</v>
      </c>
      <c r="CF90" s="52"/>
    </row>
    <row r="91" spans="1:84" s="1" customFormat="1">
      <c r="A91" s="24">
        <v>1121030</v>
      </c>
      <c r="B91" s="24" t="s">
        <v>612</v>
      </c>
      <c r="C91" s="24" t="s">
        <v>575</v>
      </c>
      <c r="D91" s="24">
        <v>30</v>
      </c>
      <c r="E91" s="49">
        <v>2023001</v>
      </c>
      <c r="F91" s="49">
        <v>2023001</v>
      </c>
      <c r="G91" s="24"/>
      <c r="H91" s="24">
        <v>2</v>
      </c>
      <c r="I91" s="24">
        <v>30</v>
      </c>
      <c r="J91" s="24">
        <v>1</v>
      </c>
      <c r="K91" s="24"/>
      <c r="L91" s="24"/>
      <c r="M91" s="24"/>
      <c r="N91" s="24">
        <f t="shared" si="2"/>
        <v>3000</v>
      </c>
      <c r="O91" s="24"/>
      <c r="P91" s="24"/>
      <c r="Q91" s="24"/>
      <c r="R91" s="24">
        <v>1200</v>
      </c>
      <c r="S91" s="24"/>
      <c r="T91" s="24"/>
      <c r="U91" s="24"/>
      <c r="V91" s="24">
        <f t="shared" si="3"/>
        <v>800</v>
      </c>
      <c r="W91" s="24">
        <v>1200</v>
      </c>
      <c r="X91" s="24">
        <v>1200</v>
      </c>
      <c r="Y91" s="24"/>
      <c r="Z91" s="24"/>
      <c r="AA91" s="24"/>
      <c r="AB91" s="24"/>
      <c r="AC91" s="24">
        <v>30</v>
      </c>
      <c r="AD91" s="25"/>
      <c r="AE91" s="25"/>
      <c r="AF91" s="25"/>
      <c r="AG91" s="25"/>
      <c r="AH91" s="25"/>
      <c r="AI91" s="25"/>
      <c r="AJ91" s="24"/>
      <c r="AK91" s="25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52"/>
      <c r="BE91" s="24"/>
      <c r="BF91" s="24"/>
      <c r="BG91" s="24"/>
      <c r="BH91" s="24"/>
      <c r="BI91" s="24"/>
      <c r="BJ91" s="26"/>
      <c r="BK91" s="26"/>
      <c r="BL91" s="26"/>
      <c r="BM91" s="26"/>
      <c r="BN91" s="26"/>
      <c r="BO91" s="26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52">
        <v>1</v>
      </c>
      <c r="CE91" s="52">
        <v>1</v>
      </c>
      <c r="CF91" s="24"/>
    </row>
    <row r="92" spans="1:84" s="1" customFormat="1">
      <c r="A92" s="24">
        <v>1121040</v>
      </c>
      <c r="B92" s="24" t="s">
        <v>613</v>
      </c>
      <c r="C92" s="24" t="s">
        <v>576</v>
      </c>
      <c r="D92" s="24">
        <v>40</v>
      </c>
      <c r="E92" s="49">
        <v>2024001</v>
      </c>
      <c r="F92" s="49">
        <v>2024001</v>
      </c>
      <c r="G92" s="24"/>
      <c r="H92" s="24">
        <v>2</v>
      </c>
      <c r="I92" s="24">
        <v>30</v>
      </c>
      <c r="J92" s="24">
        <v>1</v>
      </c>
      <c r="K92" s="24"/>
      <c r="L92" s="24"/>
      <c r="M92" s="24"/>
      <c r="N92" s="24">
        <f t="shared" si="2"/>
        <v>4000</v>
      </c>
      <c r="O92" s="24"/>
      <c r="P92" s="24"/>
      <c r="Q92" s="24"/>
      <c r="R92" s="24">
        <v>1400</v>
      </c>
      <c r="S92" s="24"/>
      <c r="T92" s="24"/>
      <c r="U92" s="24"/>
      <c r="V92" s="24">
        <f t="shared" si="3"/>
        <v>900</v>
      </c>
      <c r="W92" s="24">
        <v>1400</v>
      </c>
      <c r="X92" s="24">
        <v>1400</v>
      </c>
      <c r="Y92" s="24"/>
      <c r="Z92" s="24"/>
      <c r="AA92" s="24"/>
      <c r="AB92" s="24"/>
      <c r="AC92" s="24">
        <v>40</v>
      </c>
      <c r="AD92" s="25"/>
      <c r="AE92" s="25"/>
      <c r="AF92" s="25"/>
      <c r="AG92" s="25"/>
      <c r="AH92" s="25"/>
      <c r="AI92" s="25"/>
      <c r="AJ92" s="24"/>
      <c r="AK92" s="25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52"/>
      <c r="BE92" s="24"/>
      <c r="BF92" s="24"/>
      <c r="BG92" s="24"/>
      <c r="BH92" s="24"/>
      <c r="BI92" s="24"/>
      <c r="BJ92" s="26"/>
      <c r="BK92" s="26"/>
      <c r="BL92" s="26"/>
      <c r="BM92" s="26"/>
      <c r="BN92" s="26"/>
      <c r="BO92" s="26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52">
        <v>1</v>
      </c>
      <c r="CE92" s="52">
        <v>1</v>
      </c>
      <c r="CF92" s="24"/>
    </row>
    <row r="93" spans="1:84" s="1" customFormat="1">
      <c r="A93" s="24">
        <v>1121050</v>
      </c>
      <c r="B93" s="24" t="s">
        <v>614</v>
      </c>
      <c r="C93" s="24" t="s">
        <v>577</v>
      </c>
      <c r="D93" s="24">
        <v>50</v>
      </c>
      <c r="E93" s="49">
        <v>2024001</v>
      </c>
      <c r="F93" s="49">
        <v>2024001</v>
      </c>
      <c r="G93" s="24"/>
      <c r="H93" s="24">
        <v>2</v>
      </c>
      <c r="I93" s="24">
        <v>30</v>
      </c>
      <c r="J93" s="24">
        <v>1</v>
      </c>
      <c r="K93" s="24"/>
      <c r="L93" s="24"/>
      <c r="M93" s="24"/>
      <c r="N93" s="24">
        <f t="shared" si="2"/>
        <v>5000</v>
      </c>
      <c r="O93" s="24"/>
      <c r="P93" s="24"/>
      <c r="Q93" s="24"/>
      <c r="R93" s="24">
        <v>1600</v>
      </c>
      <c r="S93" s="24"/>
      <c r="T93" s="24"/>
      <c r="U93" s="24"/>
      <c r="V93" s="24">
        <f t="shared" si="3"/>
        <v>1000</v>
      </c>
      <c r="W93" s="24">
        <v>1600</v>
      </c>
      <c r="X93" s="24">
        <v>1600</v>
      </c>
      <c r="Y93" s="24"/>
      <c r="Z93" s="24"/>
      <c r="AA93" s="24"/>
      <c r="AB93" s="24"/>
      <c r="AC93" s="24">
        <v>50</v>
      </c>
      <c r="AD93" s="25"/>
      <c r="AE93" s="25"/>
      <c r="AF93" s="25"/>
      <c r="AG93" s="25"/>
      <c r="AH93" s="25"/>
      <c r="AI93" s="25"/>
      <c r="AJ93" s="24"/>
      <c r="AK93" s="25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52"/>
      <c r="BE93" s="24"/>
      <c r="BF93" s="24"/>
      <c r="BG93" s="24"/>
      <c r="BH93" s="24"/>
      <c r="BI93" s="24"/>
      <c r="BJ93" s="26"/>
      <c r="BK93" s="26"/>
      <c r="BL93" s="26"/>
      <c r="BM93" s="26"/>
      <c r="BN93" s="26"/>
      <c r="BO93" s="26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52">
        <v>1</v>
      </c>
      <c r="CE93" s="52">
        <v>1</v>
      </c>
      <c r="CF93" s="24"/>
    </row>
    <row r="94" spans="1:84" s="1" customFormat="1">
      <c r="A94" s="24">
        <v>1121060</v>
      </c>
      <c r="B94" s="24" t="s">
        <v>615</v>
      </c>
      <c r="C94" s="24" t="s">
        <v>578</v>
      </c>
      <c r="D94" s="24">
        <v>60</v>
      </c>
      <c r="E94" s="49">
        <v>2024001</v>
      </c>
      <c r="F94" s="49">
        <v>2024001</v>
      </c>
      <c r="G94" s="24"/>
      <c r="H94" s="24">
        <v>2</v>
      </c>
      <c r="I94" s="24">
        <v>30</v>
      </c>
      <c r="J94" s="24">
        <v>1</v>
      </c>
      <c r="K94" s="24"/>
      <c r="L94" s="24"/>
      <c r="M94" s="24"/>
      <c r="N94" s="24">
        <f t="shared" si="2"/>
        <v>6000</v>
      </c>
      <c r="O94" s="24"/>
      <c r="P94" s="24"/>
      <c r="Q94" s="24"/>
      <c r="R94" s="24">
        <v>1800</v>
      </c>
      <c r="S94" s="24"/>
      <c r="T94" s="24"/>
      <c r="U94" s="24"/>
      <c r="V94" s="24">
        <f t="shared" si="3"/>
        <v>1100</v>
      </c>
      <c r="W94" s="24">
        <v>1800</v>
      </c>
      <c r="X94" s="24">
        <v>1800</v>
      </c>
      <c r="Y94" s="24"/>
      <c r="Z94" s="24"/>
      <c r="AA94" s="24"/>
      <c r="AB94" s="24"/>
      <c r="AC94" s="24">
        <v>60</v>
      </c>
      <c r="AD94" s="25"/>
      <c r="AE94" s="25"/>
      <c r="AF94" s="25"/>
      <c r="AG94" s="25"/>
      <c r="AH94" s="25"/>
      <c r="AI94" s="25"/>
      <c r="AJ94" s="24"/>
      <c r="AK94" s="25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52"/>
      <c r="BE94" s="24"/>
      <c r="BF94" s="24"/>
      <c r="BG94" s="24"/>
      <c r="BH94" s="24"/>
      <c r="BI94" s="24"/>
      <c r="BJ94" s="26"/>
      <c r="BK94" s="26"/>
      <c r="BL94" s="26"/>
      <c r="BM94" s="26"/>
      <c r="BN94" s="26"/>
      <c r="BO94" s="26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52">
        <v>1</v>
      </c>
      <c r="CE94" s="52">
        <v>1</v>
      </c>
      <c r="CF94" s="24"/>
    </row>
    <row r="95" spans="1:84" s="1" customFormat="1">
      <c r="A95" s="24">
        <v>1121070</v>
      </c>
      <c r="B95" s="24" t="s">
        <v>616</v>
      </c>
      <c r="C95" s="24" t="s">
        <v>579</v>
      </c>
      <c r="D95" s="24">
        <v>70</v>
      </c>
      <c r="E95" s="49">
        <v>2024001</v>
      </c>
      <c r="F95" s="49">
        <v>2024001</v>
      </c>
      <c r="G95" s="24"/>
      <c r="H95" s="24">
        <v>2</v>
      </c>
      <c r="I95" s="24">
        <v>30</v>
      </c>
      <c r="J95" s="24">
        <v>1</v>
      </c>
      <c r="K95" s="24"/>
      <c r="L95" s="24"/>
      <c r="M95" s="24"/>
      <c r="N95" s="24">
        <f t="shared" si="2"/>
        <v>7000</v>
      </c>
      <c r="O95" s="24"/>
      <c r="P95" s="24"/>
      <c r="Q95" s="24"/>
      <c r="R95" s="24">
        <v>2000</v>
      </c>
      <c r="S95" s="24"/>
      <c r="T95" s="24"/>
      <c r="U95" s="24"/>
      <c r="V95" s="24">
        <f t="shared" si="3"/>
        <v>1200</v>
      </c>
      <c r="W95" s="24">
        <v>2000</v>
      </c>
      <c r="X95" s="24">
        <v>2000</v>
      </c>
      <c r="Y95" s="24"/>
      <c r="Z95" s="24"/>
      <c r="AA95" s="24"/>
      <c r="AB95" s="24"/>
      <c r="AC95" s="24">
        <v>70</v>
      </c>
      <c r="AD95" s="25"/>
      <c r="AE95" s="25"/>
      <c r="AF95" s="25"/>
      <c r="AG95" s="25"/>
      <c r="AH95" s="25"/>
      <c r="AI95" s="25"/>
      <c r="AJ95" s="24"/>
      <c r="AK95" s="25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52"/>
      <c r="BE95" s="24"/>
      <c r="BF95" s="24"/>
      <c r="BG95" s="24"/>
      <c r="BH95" s="24"/>
      <c r="BI95" s="24"/>
      <c r="BJ95" s="26"/>
      <c r="BK95" s="26"/>
      <c r="BL95" s="26"/>
      <c r="BM95" s="26"/>
      <c r="BN95" s="26"/>
      <c r="BO95" s="26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52">
        <v>1</v>
      </c>
      <c r="CE95" s="52">
        <v>1</v>
      </c>
      <c r="CF95" s="24"/>
    </row>
    <row r="96" spans="1:84" s="1" customFormat="1">
      <c r="A96" s="24">
        <v>1121080</v>
      </c>
      <c r="B96" s="24" t="s">
        <v>617</v>
      </c>
      <c r="C96" s="24" t="s">
        <v>580</v>
      </c>
      <c r="D96" s="24">
        <v>80</v>
      </c>
      <c r="E96" s="49">
        <v>2024001</v>
      </c>
      <c r="F96" s="49">
        <v>2024001</v>
      </c>
      <c r="G96" s="24"/>
      <c r="H96" s="24">
        <v>2</v>
      </c>
      <c r="I96" s="24">
        <v>30</v>
      </c>
      <c r="J96" s="24">
        <v>1</v>
      </c>
      <c r="K96" s="24"/>
      <c r="L96" s="24"/>
      <c r="M96" s="24"/>
      <c r="N96" s="24">
        <f t="shared" si="2"/>
        <v>8000</v>
      </c>
      <c r="O96" s="24"/>
      <c r="P96" s="24"/>
      <c r="Q96" s="24"/>
      <c r="R96" s="24">
        <v>2200</v>
      </c>
      <c r="S96" s="24"/>
      <c r="T96" s="24"/>
      <c r="U96" s="24"/>
      <c r="V96" s="24">
        <f t="shared" si="3"/>
        <v>1300</v>
      </c>
      <c r="W96" s="24">
        <v>2200</v>
      </c>
      <c r="X96" s="24">
        <v>2200</v>
      </c>
      <c r="Y96" s="24"/>
      <c r="Z96" s="24"/>
      <c r="AA96" s="24"/>
      <c r="AB96" s="24"/>
      <c r="AC96" s="24">
        <v>80</v>
      </c>
      <c r="AD96" s="25"/>
      <c r="AE96" s="25"/>
      <c r="AF96" s="25"/>
      <c r="AG96" s="25"/>
      <c r="AH96" s="25"/>
      <c r="AI96" s="25"/>
      <c r="AJ96" s="24"/>
      <c r="AK96" s="25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52"/>
      <c r="BE96" s="24"/>
      <c r="BF96" s="24"/>
      <c r="BG96" s="24"/>
      <c r="BH96" s="24"/>
      <c r="BI96" s="24"/>
      <c r="BJ96" s="26"/>
      <c r="BK96" s="26"/>
      <c r="BL96" s="26"/>
      <c r="BM96" s="26"/>
      <c r="BN96" s="26"/>
      <c r="BO96" s="26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52">
        <v>1</v>
      </c>
      <c r="CE96" s="52">
        <v>1</v>
      </c>
      <c r="CF96" s="24"/>
    </row>
    <row r="97" spans="1:84" s="1" customFormat="1">
      <c r="A97" s="24">
        <v>1121090</v>
      </c>
      <c r="B97" s="24" t="s">
        <v>618</v>
      </c>
      <c r="C97" s="24" t="s">
        <v>581</v>
      </c>
      <c r="D97" s="24">
        <v>90</v>
      </c>
      <c r="E97" s="49">
        <v>2024001</v>
      </c>
      <c r="F97" s="49">
        <v>2024001</v>
      </c>
      <c r="G97" s="24"/>
      <c r="H97" s="24">
        <v>2</v>
      </c>
      <c r="I97" s="24">
        <v>30</v>
      </c>
      <c r="J97" s="24">
        <v>1</v>
      </c>
      <c r="K97" s="24"/>
      <c r="L97" s="24"/>
      <c r="M97" s="24"/>
      <c r="N97" s="24">
        <f t="shared" si="2"/>
        <v>9000</v>
      </c>
      <c r="O97" s="24"/>
      <c r="P97" s="24"/>
      <c r="Q97" s="24"/>
      <c r="R97" s="24">
        <v>2400</v>
      </c>
      <c r="S97" s="24"/>
      <c r="T97" s="24"/>
      <c r="U97" s="24"/>
      <c r="V97" s="24">
        <f t="shared" si="3"/>
        <v>1400</v>
      </c>
      <c r="W97" s="24">
        <v>2400</v>
      </c>
      <c r="X97" s="24">
        <v>2400</v>
      </c>
      <c r="Y97" s="24"/>
      <c r="Z97" s="24"/>
      <c r="AA97" s="24"/>
      <c r="AB97" s="24"/>
      <c r="AC97" s="24">
        <v>90</v>
      </c>
      <c r="AD97" s="25"/>
      <c r="AE97" s="25"/>
      <c r="AF97" s="25"/>
      <c r="AG97" s="25"/>
      <c r="AH97" s="25"/>
      <c r="AI97" s="25"/>
      <c r="AJ97" s="24"/>
      <c r="AK97" s="25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52"/>
      <c r="BE97" s="24"/>
      <c r="BF97" s="24"/>
      <c r="BG97" s="24"/>
      <c r="BH97" s="24"/>
      <c r="BI97" s="24"/>
      <c r="BJ97" s="26"/>
      <c r="BK97" s="26"/>
      <c r="BL97" s="26"/>
      <c r="BM97" s="26"/>
      <c r="BN97" s="26"/>
      <c r="BO97" s="26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52">
        <v>1</v>
      </c>
      <c r="CE97" s="52">
        <v>1</v>
      </c>
      <c r="CF97" s="24"/>
    </row>
    <row r="98" spans="1:84" s="1" customFormat="1">
      <c r="A98" s="24">
        <v>1121100</v>
      </c>
      <c r="B98" s="24" t="s">
        <v>619</v>
      </c>
      <c r="C98" s="24" t="s">
        <v>582</v>
      </c>
      <c r="D98" s="24">
        <v>100</v>
      </c>
      <c r="E98" s="49">
        <v>2024001</v>
      </c>
      <c r="F98" s="49">
        <v>2024001</v>
      </c>
      <c r="G98" s="24"/>
      <c r="H98" s="24">
        <v>2</v>
      </c>
      <c r="I98" s="24">
        <v>30</v>
      </c>
      <c r="J98" s="24">
        <v>1</v>
      </c>
      <c r="K98" s="24"/>
      <c r="L98" s="24"/>
      <c r="M98" s="24"/>
      <c r="N98" s="24">
        <f t="shared" si="2"/>
        <v>10000</v>
      </c>
      <c r="O98" s="24"/>
      <c r="P98" s="24"/>
      <c r="Q98" s="24"/>
      <c r="R98" s="24">
        <v>2600</v>
      </c>
      <c r="S98" s="24"/>
      <c r="T98" s="24"/>
      <c r="U98" s="24"/>
      <c r="V98" s="24">
        <f t="shared" si="3"/>
        <v>1500</v>
      </c>
      <c r="W98" s="24">
        <v>2600</v>
      </c>
      <c r="X98" s="24">
        <v>2600</v>
      </c>
      <c r="Y98" s="24"/>
      <c r="Z98" s="24"/>
      <c r="AA98" s="24"/>
      <c r="AB98" s="24"/>
      <c r="AC98" s="24">
        <v>100</v>
      </c>
      <c r="AD98" s="25"/>
      <c r="AE98" s="25"/>
      <c r="AF98" s="25"/>
      <c r="AG98" s="25"/>
      <c r="AH98" s="25"/>
      <c r="AI98" s="25"/>
      <c r="AJ98" s="24"/>
      <c r="AK98" s="25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52"/>
      <c r="BE98" s="24"/>
      <c r="BF98" s="24"/>
      <c r="BG98" s="24"/>
      <c r="BH98" s="24"/>
      <c r="BI98" s="24"/>
      <c r="BJ98" s="26"/>
      <c r="BK98" s="26"/>
      <c r="BL98" s="26"/>
      <c r="BM98" s="26"/>
      <c r="BN98" s="26"/>
      <c r="BO98" s="26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52">
        <v>1</v>
      </c>
      <c r="CE98" s="52">
        <v>1</v>
      </c>
      <c r="CF98" s="24"/>
    </row>
    <row r="99" spans="1:84" s="1" customFormat="1">
      <c r="A99" s="24">
        <v>1131020</v>
      </c>
      <c r="B99" s="24" t="s">
        <v>620</v>
      </c>
      <c r="C99" s="24" t="s">
        <v>583</v>
      </c>
      <c r="D99" s="24">
        <v>20</v>
      </c>
      <c r="E99" s="49">
        <v>2032001</v>
      </c>
      <c r="F99" s="49">
        <v>2032001</v>
      </c>
      <c r="G99" s="24"/>
      <c r="H99" s="24">
        <v>3</v>
      </c>
      <c r="I99" s="24">
        <v>30</v>
      </c>
      <c r="J99" s="24">
        <v>1</v>
      </c>
      <c r="K99" s="24"/>
      <c r="L99" s="24"/>
      <c r="M99" s="24"/>
      <c r="N99" s="24">
        <f t="shared" si="2"/>
        <v>2000</v>
      </c>
      <c r="O99" s="24"/>
      <c r="P99" s="24"/>
      <c r="Q99" s="24"/>
      <c r="R99" s="24">
        <v>1000</v>
      </c>
      <c r="S99" s="24"/>
      <c r="T99" s="24"/>
      <c r="U99" s="24"/>
      <c r="V99" s="24">
        <f t="shared" si="3"/>
        <v>700</v>
      </c>
      <c r="W99" s="24">
        <v>1000</v>
      </c>
      <c r="X99" s="24">
        <v>1000</v>
      </c>
      <c r="Y99" s="24"/>
      <c r="Z99" s="24"/>
      <c r="AA99" s="24"/>
      <c r="AB99" s="24"/>
      <c r="AC99" s="24">
        <v>20</v>
      </c>
      <c r="AD99" s="25"/>
      <c r="AE99" s="25"/>
      <c r="AF99" s="25"/>
      <c r="AG99" s="25"/>
      <c r="AH99" s="25"/>
      <c r="AI99" s="25"/>
      <c r="AJ99" s="24"/>
      <c r="AK99" s="25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52"/>
      <c r="BE99" s="24"/>
      <c r="BF99" s="24"/>
      <c r="BG99" s="24"/>
      <c r="BH99" s="24"/>
      <c r="BI99" s="24"/>
      <c r="BJ99" s="26"/>
      <c r="BK99" s="26"/>
      <c r="BL99" s="26"/>
      <c r="BM99" s="26"/>
      <c r="BN99" s="26"/>
      <c r="BO99" s="26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52">
        <v>7100010</v>
      </c>
      <c r="CE99" s="52">
        <v>1</v>
      </c>
      <c r="CF99" s="24"/>
    </row>
    <row r="100" spans="1:84" s="1" customFormat="1">
      <c r="A100" s="24">
        <v>1131030</v>
      </c>
      <c r="B100" s="24" t="s">
        <v>621</v>
      </c>
      <c r="C100" s="24" t="s">
        <v>584</v>
      </c>
      <c r="D100" s="24">
        <v>30</v>
      </c>
      <c r="E100" s="49">
        <v>2033001</v>
      </c>
      <c r="F100" s="49">
        <v>2033001</v>
      </c>
      <c r="G100" s="24"/>
      <c r="H100" s="24">
        <v>3</v>
      </c>
      <c r="I100" s="24">
        <v>30</v>
      </c>
      <c r="J100" s="24">
        <v>1</v>
      </c>
      <c r="K100" s="24"/>
      <c r="L100" s="24"/>
      <c r="M100" s="24"/>
      <c r="N100" s="24">
        <f t="shared" si="2"/>
        <v>3000</v>
      </c>
      <c r="O100" s="24"/>
      <c r="P100" s="24"/>
      <c r="Q100" s="24"/>
      <c r="R100" s="24">
        <v>1200</v>
      </c>
      <c r="S100" s="24"/>
      <c r="T100" s="24"/>
      <c r="U100" s="24"/>
      <c r="V100" s="24">
        <f t="shared" si="3"/>
        <v>800</v>
      </c>
      <c r="W100" s="24">
        <v>1200</v>
      </c>
      <c r="X100" s="24">
        <v>1200</v>
      </c>
      <c r="Y100" s="24"/>
      <c r="Z100" s="24"/>
      <c r="AA100" s="24"/>
      <c r="AB100" s="24"/>
      <c r="AC100" s="24">
        <v>30</v>
      </c>
      <c r="AD100" s="25"/>
      <c r="AE100" s="25"/>
      <c r="AF100" s="25"/>
      <c r="AG100" s="25"/>
      <c r="AH100" s="25"/>
      <c r="AI100" s="25"/>
      <c r="AJ100" s="24"/>
      <c r="AK100" s="25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52"/>
      <c r="BE100" s="24"/>
      <c r="BF100" s="24"/>
      <c r="BG100" s="24"/>
      <c r="BH100" s="24"/>
      <c r="BI100" s="24"/>
      <c r="BJ100" s="26"/>
      <c r="BK100" s="26"/>
      <c r="BL100" s="26"/>
      <c r="BM100" s="26"/>
      <c r="BN100" s="26"/>
      <c r="BO100" s="26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52">
        <v>7100010</v>
      </c>
      <c r="CE100" s="52">
        <v>1</v>
      </c>
      <c r="CF100" s="24"/>
    </row>
    <row r="101" spans="1:84" s="1" customFormat="1">
      <c r="A101" s="24">
        <v>1131040</v>
      </c>
      <c r="B101" s="24" t="s">
        <v>622</v>
      </c>
      <c r="C101" s="24" t="s">
        <v>585</v>
      </c>
      <c r="D101" s="24">
        <v>40</v>
      </c>
      <c r="E101" s="49">
        <v>2034001</v>
      </c>
      <c r="F101" s="49">
        <v>2034001</v>
      </c>
      <c r="G101" s="24"/>
      <c r="H101" s="24">
        <v>3</v>
      </c>
      <c r="I101" s="24">
        <v>30</v>
      </c>
      <c r="J101" s="24">
        <v>1</v>
      </c>
      <c r="K101" s="24"/>
      <c r="L101" s="24"/>
      <c r="M101" s="24"/>
      <c r="N101" s="24">
        <f t="shared" si="2"/>
        <v>4000</v>
      </c>
      <c r="O101" s="24"/>
      <c r="P101" s="24"/>
      <c r="Q101" s="24"/>
      <c r="R101" s="24">
        <v>1400</v>
      </c>
      <c r="S101" s="24"/>
      <c r="T101" s="24"/>
      <c r="U101" s="24"/>
      <c r="V101" s="24">
        <f t="shared" si="3"/>
        <v>900</v>
      </c>
      <c r="W101" s="24">
        <v>1400</v>
      </c>
      <c r="X101" s="24">
        <v>1400</v>
      </c>
      <c r="Y101" s="24"/>
      <c r="Z101" s="24"/>
      <c r="AA101" s="24"/>
      <c r="AB101" s="24"/>
      <c r="AC101" s="24">
        <v>40</v>
      </c>
      <c r="AD101" s="25"/>
      <c r="AE101" s="25"/>
      <c r="AF101" s="25"/>
      <c r="AG101" s="25"/>
      <c r="AH101" s="25"/>
      <c r="AI101" s="25"/>
      <c r="AJ101" s="24"/>
      <c r="AK101" s="25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52"/>
      <c r="BE101" s="24"/>
      <c r="BF101" s="24"/>
      <c r="BG101" s="24"/>
      <c r="BH101" s="24"/>
      <c r="BI101" s="24"/>
      <c r="BJ101" s="26"/>
      <c r="BK101" s="26"/>
      <c r="BL101" s="26"/>
      <c r="BM101" s="26"/>
      <c r="BN101" s="26"/>
      <c r="BO101" s="26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52">
        <v>7100010</v>
      </c>
      <c r="CE101" s="52">
        <v>1</v>
      </c>
      <c r="CF101" s="24"/>
    </row>
    <row r="102" spans="1:84" s="1" customFormat="1">
      <c r="A102" s="24">
        <v>1131050</v>
      </c>
      <c r="B102" s="24" t="s">
        <v>623</v>
      </c>
      <c r="C102" s="24" t="s">
        <v>586</v>
      </c>
      <c r="D102" s="24">
        <v>50</v>
      </c>
      <c r="E102" s="49">
        <v>2034001</v>
      </c>
      <c r="F102" s="49">
        <v>2034001</v>
      </c>
      <c r="G102" s="24"/>
      <c r="H102" s="24">
        <v>3</v>
      </c>
      <c r="I102" s="24">
        <v>30</v>
      </c>
      <c r="J102" s="24">
        <v>1</v>
      </c>
      <c r="K102" s="24"/>
      <c r="L102" s="24"/>
      <c r="M102" s="24"/>
      <c r="N102" s="24">
        <f t="shared" si="2"/>
        <v>5000</v>
      </c>
      <c r="O102" s="24"/>
      <c r="P102" s="24"/>
      <c r="Q102" s="24"/>
      <c r="R102" s="24">
        <v>1600</v>
      </c>
      <c r="S102" s="24"/>
      <c r="T102" s="24"/>
      <c r="U102" s="24"/>
      <c r="V102" s="24">
        <f t="shared" si="3"/>
        <v>1000</v>
      </c>
      <c r="W102" s="24">
        <v>1600</v>
      </c>
      <c r="X102" s="24">
        <v>1600</v>
      </c>
      <c r="Y102" s="24"/>
      <c r="Z102" s="24"/>
      <c r="AA102" s="24"/>
      <c r="AB102" s="24"/>
      <c r="AC102" s="24">
        <v>50</v>
      </c>
      <c r="AD102" s="25"/>
      <c r="AE102" s="25"/>
      <c r="AF102" s="25"/>
      <c r="AG102" s="25"/>
      <c r="AH102" s="25"/>
      <c r="AI102" s="25"/>
      <c r="AJ102" s="24"/>
      <c r="AK102" s="25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52"/>
      <c r="BE102" s="24"/>
      <c r="BF102" s="24"/>
      <c r="BG102" s="24"/>
      <c r="BH102" s="24"/>
      <c r="BI102" s="24"/>
      <c r="BJ102" s="26"/>
      <c r="BK102" s="26"/>
      <c r="BL102" s="26"/>
      <c r="BM102" s="26"/>
      <c r="BN102" s="26"/>
      <c r="BO102" s="26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52">
        <v>7100010</v>
      </c>
      <c r="CE102" s="52">
        <v>1</v>
      </c>
      <c r="CF102" s="24"/>
    </row>
    <row r="103" spans="1:84" s="1" customFormat="1">
      <c r="A103" s="24">
        <v>1131060</v>
      </c>
      <c r="B103" s="24" t="s">
        <v>624</v>
      </c>
      <c r="C103" s="24" t="s">
        <v>587</v>
      </c>
      <c r="D103" s="24">
        <v>60</v>
      </c>
      <c r="E103" s="49">
        <v>2034001</v>
      </c>
      <c r="F103" s="49">
        <v>2034001</v>
      </c>
      <c r="G103" s="24"/>
      <c r="H103" s="24">
        <v>3</v>
      </c>
      <c r="I103" s="24">
        <v>30</v>
      </c>
      <c r="J103" s="24">
        <v>1</v>
      </c>
      <c r="K103" s="24"/>
      <c r="L103" s="24"/>
      <c r="M103" s="24"/>
      <c r="N103" s="24">
        <f t="shared" si="2"/>
        <v>6000</v>
      </c>
      <c r="O103" s="24"/>
      <c r="P103" s="24"/>
      <c r="Q103" s="24"/>
      <c r="R103" s="24">
        <v>1800</v>
      </c>
      <c r="S103" s="24"/>
      <c r="T103" s="24"/>
      <c r="U103" s="24"/>
      <c r="V103" s="24">
        <f t="shared" si="3"/>
        <v>1100</v>
      </c>
      <c r="W103" s="24">
        <v>1800</v>
      </c>
      <c r="X103" s="24">
        <v>1800</v>
      </c>
      <c r="Y103" s="24"/>
      <c r="Z103" s="24"/>
      <c r="AA103" s="24"/>
      <c r="AB103" s="24"/>
      <c r="AC103" s="24">
        <v>60</v>
      </c>
      <c r="AD103" s="25"/>
      <c r="AE103" s="25"/>
      <c r="AF103" s="25"/>
      <c r="AG103" s="25"/>
      <c r="AH103" s="25"/>
      <c r="AI103" s="25"/>
      <c r="AJ103" s="24"/>
      <c r="AK103" s="25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52"/>
      <c r="BE103" s="24"/>
      <c r="BF103" s="24"/>
      <c r="BG103" s="24"/>
      <c r="BH103" s="24"/>
      <c r="BI103" s="24"/>
      <c r="BJ103" s="26"/>
      <c r="BK103" s="26"/>
      <c r="BL103" s="26"/>
      <c r="BM103" s="26"/>
      <c r="BN103" s="26"/>
      <c r="BO103" s="26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52">
        <v>7100010</v>
      </c>
      <c r="CE103" s="52">
        <v>1</v>
      </c>
      <c r="CF103" s="24"/>
    </row>
    <row r="104" spans="1:84" s="1" customFormat="1">
      <c r="A104" s="24">
        <v>1131070</v>
      </c>
      <c r="B104" s="24" t="s">
        <v>625</v>
      </c>
      <c r="C104" s="24" t="s">
        <v>588</v>
      </c>
      <c r="D104" s="24">
        <v>70</v>
      </c>
      <c r="E104" s="49">
        <v>2034001</v>
      </c>
      <c r="F104" s="49">
        <v>2034001</v>
      </c>
      <c r="G104" s="24"/>
      <c r="H104" s="24">
        <v>3</v>
      </c>
      <c r="I104" s="24">
        <v>30</v>
      </c>
      <c r="J104" s="24">
        <v>1</v>
      </c>
      <c r="K104" s="24"/>
      <c r="L104" s="24"/>
      <c r="M104" s="24"/>
      <c r="N104" s="24">
        <f t="shared" si="2"/>
        <v>7000</v>
      </c>
      <c r="O104" s="24"/>
      <c r="P104" s="24"/>
      <c r="Q104" s="24"/>
      <c r="R104" s="24">
        <v>2000</v>
      </c>
      <c r="S104" s="24"/>
      <c r="T104" s="24"/>
      <c r="U104" s="24"/>
      <c r="V104" s="24">
        <f t="shared" si="3"/>
        <v>1200</v>
      </c>
      <c r="W104" s="24">
        <v>2000</v>
      </c>
      <c r="X104" s="24">
        <v>2000</v>
      </c>
      <c r="Y104" s="24"/>
      <c r="Z104" s="24"/>
      <c r="AA104" s="24"/>
      <c r="AB104" s="24"/>
      <c r="AC104" s="24">
        <v>70</v>
      </c>
      <c r="AD104" s="25"/>
      <c r="AE104" s="25"/>
      <c r="AF104" s="25"/>
      <c r="AG104" s="25"/>
      <c r="AH104" s="25"/>
      <c r="AI104" s="25"/>
      <c r="AJ104" s="24"/>
      <c r="AK104" s="25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52"/>
      <c r="BE104" s="24"/>
      <c r="BF104" s="24"/>
      <c r="BG104" s="24"/>
      <c r="BH104" s="24"/>
      <c r="BI104" s="24"/>
      <c r="BJ104" s="26"/>
      <c r="BK104" s="26"/>
      <c r="BL104" s="26"/>
      <c r="BM104" s="26"/>
      <c r="BN104" s="26"/>
      <c r="BO104" s="26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52">
        <v>7100010</v>
      </c>
      <c r="CE104" s="52">
        <v>1</v>
      </c>
      <c r="CF104" s="24"/>
    </row>
    <row r="105" spans="1:84" s="1" customFormat="1">
      <c r="A105" s="24">
        <v>1131080</v>
      </c>
      <c r="B105" s="24" t="s">
        <v>626</v>
      </c>
      <c r="C105" s="24" t="s">
        <v>589</v>
      </c>
      <c r="D105" s="24">
        <v>80</v>
      </c>
      <c r="E105" s="49">
        <v>2034001</v>
      </c>
      <c r="F105" s="49">
        <v>2034001</v>
      </c>
      <c r="G105" s="24"/>
      <c r="H105" s="24">
        <v>3</v>
      </c>
      <c r="I105" s="24">
        <v>30</v>
      </c>
      <c r="J105" s="24">
        <v>1</v>
      </c>
      <c r="K105" s="24"/>
      <c r="L105" s="24"/>
      <c r="M105" s="24"/>
      <c r="N105" s="24">
        <f t="shared" si="2"/>
        <v>8000</v>
      </c>
      <c r="O105" s="24"/>
      <c r="P105" s="24"/>
      <c r="Q105" s="24"/>
      <c r="R105" s="24">
        <v>2200</v>
      </c>
      <c r="S105" s="24"/>
      <c r="T105" s="24"/>
      <c r="U105" s="24"/>
      <c r="V105" s="24">
        <f t="shared" si="3"/>
        <v>1300</v>
      </c>
      <c r="W105" s="24">
        <v>2200</v>
      </c>
      <c r="X105" s="24">
        <v>2200</v>
      </c>
      <c r="Y105" s="24"/>
      <c r="Z105" s="24"/>
      <c r="AA105" s="24"/>
      <c r="AB105" s="24"/>
      <c r="AC105" s="24">
        <v>80</v>
      </c>
      <c r="AD105" s="25"/>
      <c r="AE105" s="25"/>
      <c r="AF105" s="25"/>
      <c r="AG105" s="25"/>
      <c r="AH105" s="25"/>
      <c r="AI105" s="25"/>
      <c r="AJ105" s="24"/>
      <c r="AK105" s="25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52"/>
      <c r="BE105" s="24"/>
      <c r="BF105" s="24"/>
      <c r="BG105" s="24"/>
      <c r="BH105" s="24"/>
      <c r="BI105" s="24"/>
      <c r="BJ105" s="26"/>
      <c r="BK105" s="26"/>
      <c r="BL105" s="26"/>
      <c r="BM105" s="26"/>
      <c r="BN105" s="26"/>
      <c r="BO105" s="26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52">
        <v>7100010</v>
      </c>
      <c r="CE105" s="52">
        <v>1</v>
      </c>
      <c r="CF105" s="24"/>
    </row>
    <row r="106" spans="1:84" s="1" customFormat="1">
      <c r="A106" s="24">
        <v>1131090</v>
      </c>
      <c r="B106" s="24" t="s">
        <v>627</v>
      </c>
      <c r="C106" s="24" t="s">
        <v>590</v>
      </c>
      <c r="D106" s="24">
        <v>90</v>
      </c>
      <c r="E106" s="49">
        <v>2034001</v>
      </c>
      <c r="F106" s="49">
        <v>2034001</v>
      </c>
      <c r="G106" s="24"/>
      <c r="H106" s="24">
        <v>3</v>
      </c>
      <c r="I106" s="24">
        <v>30</v>
      </c>
      <c r="J106" s="24">
        <v>1</v>
      </c>
      <c r="K106" s="24"/>
      <c r="L106" s="24"/>
      <c r="M106" s="24"/>
      <c r="N106" s="24">
        <f t="shared" si="2"/>
        <v>9000</v>
      </c>
      <c r="O106" s="24"/>
      <c r="P106" s="24"/>
      <c r="Q106" s="24"/>
      <c r="R106" s="24">
        <v>2400</v>
      </c>
      <c r="S106" s="24"/>
      <c r="T106" s="24"/>
      <c r="U106" s="24"/>
      <c r="V106" s="24">
        <f t="shared" si="3"/>
        <v>1400</v>
      </c>
      <c r="W106" s="24">
        <v>2400</v>
      </c>
      <c r="X106" s="24">
        <v>2400</v>
      </c>
      <c r="Y106" s="24"/>
      <c r="Z106" s="24"/>
      <c r="AA106" s="24"/>
      <c r="AB106" s="24"/>
      <c r="AC106" s="24">
        <v>90</v>
      </c>
      <c r="AD106" s="25"/>
      <c r="AE106" s="25"/>
      <c r="AF106" s="25"/>
      <c r="AG106" s="25"/>
      <c r="AH106" s="25"/>
      <c r="AI106" s="25"/>
      <c r="AJ106" s="24"/>
      <c r="AK106" s="25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52"/>
      <c r="BE106" s="24"/>
      <c r="BF106" s="24"/>
      <c r="BG106" s="24"/>
      <c r="BH106" s="24"/>
      <c r="BI106" s="24"/>
      <c r="BJ106" s="26"/>
      <c r="BK106" s="26"/>
      <c r="BL106" s="26"/>
      <c r="BM106" s="26"/>
      <c r="BN106" s="26"/>
      <c r="BO106" s="26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52">
        <v>7100010</v>
      </c>
      <c r="CE106" s="52">
        <v>1</v>
      </c>
      <c r="CF106" s="24"/>
    </row>
    <row r="107" spans="1:84" s="1" customFormat="1">
      <c r="A107" s="24">
        <v>1131100</v>
      </c>
      <c r="B107" s="24" t="s">
        <v>628</v>
      </c>
      <c r="C107" s="24" t="s">
        <v>591</v>
      </c>
      <c r="D107" s="24">
        <v>100</v>
      </c>
      <c r="E107" s="49">
        <v>2034001</v>
      </c>
      <c r="F107" s="49">
        <v>2034001</v>
      </c>
      <c r="G107" s="24"/>
      <c r="H107" s="24">
        <v>3</v>
      </c>
      <c r="I107" s="24">
        <v>30</v>
      </c>
      <c r="J107" s="24">
        <v>1</v>
      </c>
      <c r="K107" s="24"/>
      <c r="L107" s="24"/>
      <c r="M107" s="24"/>
      <c r="N107" s="24">
        <f t="shared" si="2"/>
        <v>10000</v>
      </c>
      <c r="O107" s="24"/>
      <c r="P107" s="24"/>
      <c r="Q107" s="24"/>
      <c r="R107" s="24">
        <v>2600</v>
      </c>
      <c r="S107" s="24"/>
      <c r="T107" s="24"/>
      <c r="U107" s="24"/>
      <c r="V107" s="24">
        <f t="shared" si="3"/>
        <v>1500</v>
      </c>
      <c r="W107" s="24">
        <v>2600</v>
      </c>
      <c r="X107" s="24">
        <v>2600</v>
      </c>
      <c r="Y107" s="24"/>
      <c r="Z107" s="24"/>
      <c r="AA107" s="24"/>
      <c r="AB107" s="24"/>
      <c r="AC107" s="24">
        <v>100</v>
      </c>
      <c r="AD107" s="25"/>
      <c r="AE107" s="25"/>
      <c r="AF107" s="25"/>
      <c r="AG107" s="25"/>
      <c r="AH107" s="25"/>
      <c r="AI107" s="25"/>
      <c r="AJ107" s="24"/>
      <c r="AK107" s="25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52"/>
      <c r="BE107" s="24"/>
      <c r="BF107" s="24"/>
      <c r="BG107" s="24"/>
      <c r="BH107" s="24"/>
      <c r="BI107" s="24"/>
      <c r="BJ107" s="26"/>
      <c r="BK107" s="26"/>
      <c r="BL107" s="26"/>
      <c r="BM107" s="26"/>
      <c r="BN107" s="26"/>
      <c r="BO107" s="26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52">
        <v>7100010</v>
      </c>
      <c r="CE107" s="52">
        <v>1</v>
      </c>
      <c r="CF107" s="24"/>
    </row>
    <row r="108" spans="1:84" s="1" customFormat="1">
      <c r="A108" s="52">
        <v>2100001</v>
      </c>
      <c r="B108" s="67" t="s">
        <v>698</v>
      </c>
      <c r="C108" s="67" t="s">
        <v>698</v>
      </c>
      <c r="D108" s="66">
        <v>10</v>
      </c>
      <c r="E108" s="49"/>
      <c r="F108" s="66">
        <v>3121001</v>
      </c>
      <c r="H108" s="52">
        <v>4</v>
      </c>
      <c r="I108" s="52">
        <v>32</v>
      </c>
      <c r="J108" s="52">
        <v>1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>
        <v>500</v>
      </c>
      <c r="X108" s="52">
        <f>W108</f>
        <v>500</v>
      </c>
      <c r="Y108" s="52"/>
      <c r="Z108" s="52"/>
      <c r="AA108" s="52"/>
      <c r="AB108" s="52"/>
      <c r="AC108" s="52"/>
      <c r="AD108" s="25"/>
      <c r="AE108" s="25"/>
      <c r="AF108" s="25"/>
      <c r="AG108" s="25"/>
      <c r="AH108" s="25"/>
      <c r="AI108" s="25"/>
      <c r="AJ108" s="52"/>
      <c r="AK108" s="25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26"/>
      <c r="BK108" s="26"/>
      <c r="BL108" s="26"/>
      <c r="BM108" s="26"/>
      <c r="BN108" s="26"/>
      <c r="BO108" s="26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</row>
    <row r="109" spans="1:84" s="1" customFormat="1">
      <c r="A109" s="52">
        <v>2100002</v>
      </c>
      <c r="B109" s="67" t="s">
        <v>699</v>
      </c>
      <c r="C109" s="67" t="s">
        <v>699</v>
      </c>
      <c r="D109" s="66">
        <v>20</v>
      </c>
      <c r="E109" s="49"/>
      <c r="F109" s="66">
        <v>3121002</v>
      </c>
      <c r="H109" s="52">
        <v>4</v>
      </c>
      <c r="I109" s="52">
        <v>32</v>
      </c>
      <c r="J109" s="52">
        <v>1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>
        <v>600</v>
      </c>
      <c r="X109" s="52">
        <f t="shared" ref="X109:X117" si="4">W109</f>
        <v>600</v>
      </c>
      <c r="Y109" s="52"/>
      <c r="Z109" s="52"/>
      <c r="AA109" s="52"/>
      <c r="AB109" s="52"/>
      <c r="AC109" s="52"/>
      <c r="AD109" s="25"/>
      <c r="AE109" s="25"/>
      <c r="AF109" s="25"/>
      <c r="AG109" s="25"/>
      <c r="AH109" s="25"/>
      <c r="AI109" s="25"/>
      <c r="AJ109" s="52"/>
      <c r="AK109" s="25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26"/>
      <c r="BK109" s="26"/>
      <c r="BL109" s="26"/>
      <c r="BM109" s="26"/>
      <c r="BN109" s="26"/>
      <c r="BO109" s="26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</row>
    <row r="110" spans="1:84" s="1" customFormat="1">
      <c r="A110" s="52">
        <v>2100003</v>
      </c>
      <c r="B110" s="67" t="s">
        <v>700</v>
      </c>
      <c r="C110" s="67" t="s">
        <v>700</v>
      </c>
      <c r="D110" s="66">
        <v>30</v>
      </c>
      <c r="E110" s="49"/>
      <c r="F110" s="66">
        <v>3121003</v>
      </c>
      <c r="H110" s="52">
        <v>4</v>
      </c>
      <c r="I110" s="52">
        <v>32</v>
      </c>
      <c r="J110" s="52">
        <v>1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>
        <v>700</v>
      </c>
      <c r="X110" s="52">
        <f t="shared" si="4"/>
        <v>700</v>
      </c>
      <c r="Y110" s="52"/>
      <c r="Z110" s="52"/>
      <c r="AA110" s="52"/>
      <c r="AB110" s="52"/>
      <c r="AC110" s="52"/>
      <c r="AD110" s="25"/>
      <c r="AE110" s="25"/>
      <c r="AF110" s="25"/>
      <c r="AG110" s="25"/>
      <c r="AH110" s="25"/>
      <c r="AI110" s="25"/>
      <c r="AJ110" s="52"/>
      <c r="AK110" s="25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26"/>
      <c r="BK110" s="26"/>
      <c r="BL110" s="26"/>
      <c r="BM110" s="26"/>
      <c r="BN110" s="26"/>
      <c r="BO110" s="26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</row>
    <row r="111" spans="1:84" s="1" customFormat="1">
      <c r="A111" s="52">
        <v>2100004</v>
      </c>
      <c r="B111" s="67" t="s">
        <v>701</v>
      </c>
      <c r="C111" s="67" t="s">
        <v>701</v>
      </c>
      <c r="D111" s="66">
        <v>40</v>
      </c>
      <c r="E111" s="49"/>
      <c r="F111" s="66">
        <v>3121004</v>
      </c>
      <c r="H111" s="52">
        <v>4</v>
      </c>
      <c r="I111" s="52">
        <v>32</v>
      </c>
      <c r="J111" s="52">
        <v>1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>
        <v>800</v>
      </c>
      <c r="X111" s="52">
        <f t="shared" si="4"/>
        <v>800</v>
      </c>
      <c r="Y111" s="52"/>
      <c r="Z111" s="52"/>
      <c r="AA111" s="52"/>
      <c r="AB111" s="52"/>
      <c r="AC111" s="52"/>
      <c r="AD111" s="25"/>
      <c r="AE111" s="25"/>
      <c r="AF111" s="25"/>
      <c r="AG111" s="25"/>
      <c r="AH111" s="25"/>
      <c r="AI111" s="25"/>
      <c r="AJ111" s="52"/>
      <c r="AK111" s="25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26"/>
      <c r="BK111" s="26"/>
      <c r="BL111" s="26"/>
      <c r="BM111" s="26"/>
      <c r="BN111" s="26"/>
      <c r="BO111" s="26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</row>
    <row r="112" spans="1:84" s="1" customFormat="1">
      <c r="A112" s="52">
        <v>2100005</v>
      </c>
      <c r="B112" s="66"/>
      <c r="C112" s="66"/>
      <c r="D112" s="66">
        <v>50</v>
      </c>
      <c r="E112" s="49"/>
      <c r="F112" s="66">
        <v>3121005</v>
      </c>
      <c r="H112" s="52">
        <v>4</v>
      </c>
      <c r="I112" s="52">
        <v>32</v>
      </c>
      <c r="J112" s="52">
        <v>1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>
        <v>900</v>
      </c>
      <c r="X112" s="52">
        <f t="shared" si="4"/>
        <v>900</v>
      </c>
      <c r="Y112" s="52"/>
      <c r="Z112" s="52"/>
      <c r="AA112" s="52"/>
      <c r="AB112" s="52"/>
      <c r="AC112" s="52"/>
      <c r="AD112" s="25"/>
      <c r="AE112" s="25"/>
      <c r="AF112" s="25"/>
      <c r="AG112" s="25"/>
      <c r="AH112" s="25"/>
      <c r="AI112" s="25"/>
      <c r="AJ112" s="52"/>
      <c r="AK112" s="25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26"/>
      <c r="BK112" s="26"/>
      <c r="BL112" s="26"/>
      <c r="BM112" s="26"/>
      <c r="BN112" s="26"/>
      <c r="BO112" s="26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</row>
    <row r="113" spans="1:84" s="1" customFormat="1">
      <c r="A113" s="52">
        <v>2100006</v>
      </c>
      <c r="B113" s="66"/>
      <c r="C113" s="66"/>
      <c r="D113" s="66">
        <v>60</v>
      </c>
      <c r="E113" s="49"/>
      <c r="F113" s="66">
        <v>3121006</v>
      </c>
      <c r="H113" s="52">
        <v>4</v>
      </c>
      <c r="I113" s="52">
        <v>32</v>
      </c>
      <c r="J113" s="52">
        <v>1</v>
      </c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>
        <v>1000</v>
      </c>
      <c r="X113" s="52">
        <f t="shared" si="4"/>
        <v>1000</v>
      </c>
      <c r="Y113" s="52"/>
      <c r="Z113" s="52"/>
      <c r="AA113" s="52"/>
      <c r="AB113" s="52"/>
      <c r="AC113" s="52"/>
      <c r="AD113" s="25"/>
      <c r="AE113" s="25"/>
      <c r="AF113" s="25"/>
      <c r="AG113" s="25"/>
      <c r="AH113" s="25"/>
      <c r="AI113" s="25"/>
      <c r="AJ113" s="52"/>
      <c r="AK113" s="25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26"/>
      <c r="BK113" s="26"/>
      <c r="BL113" s="26"/>
      <c r="BM113" s="26"/>
      <c r="BN113" s="26"/>
      <c r="BO113" s="26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</row>
    <row r="114" spans="1:84" s="1" customFormat="1">
      <c r="A114" s="52">
        <v>2100007</v>
      </c>
      <c r="B114" s="66"/>
      <c r="C114" s="66"/>
      <c r="D114" s="66">
        <v>70</v>
      </c>
      <c r="E114" s="49"/>
      <c r="F114" s="66">
        <v>3121007</v>
      </c>
      <c r="H114" s="52">
        <v>4</v>
      </c>
      <c r="I114" s="52">
        <v>32</v>
      </c>
      <c r="J114" s="52">
        <v>1</v>
      </c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>
        <v>1100</v>
      </c>
      <c r="X114" s="52">
        <f t="shared" si="4"/>
        <v>1100</v>
      </c>
      <c r="Y114" s="52"/>
      <c r="Z114" s="52"/>
      <c r="AA114" s="52"/>
      <c r="AB114" s="52"/>
      <c r="AC114" s="52"/>
      <c r="AD114" s="25"/>
      <c r="AE114" s="25"/>
      <c r="AF114" s="25"/>
      <c r="AG114" s="25"/>
      <c r="AH114" s="25"/>
      <c r="AI114" s="25"/>
      <c r="AJ114" s="52"/>
      <c r="AK114" s="25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26"/>
      <c r="BK114" s="26"/>
      <c r="BL114" s="26"/>
      <c r="BM114" s="26"/>
      <c r="BN114" s="26"/>
      <c r="BO114" s="26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</row>
    <row r="115" spans="1:84" s="1" customFormat="1">
      <c r="A115" s="52">
        <v>2100008</v>
      </c>
      <c r="B115" s="66"/>
      <c r="C115" s="66"/>
      <c r="D115" s="66">
        <v>80</v>
      </c>
      <c r="E115" s="49"/>
      <c r="F115" s="66">
        <v>3121008</v>
      </c>
      <c r="H115" s="52">
        <v>4</v>
      </c>
      <c r="I115" s="52">
        <v>32</v>
      </c>
      <c r="J115" s="52">
        <v>1</v>
      </c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>
        <v>1200</v>
      </c>
      <c r="X115" s="52">
        <f t="shared" si="4"/>
        <v>1200</v>
      </c>
      <c r="Y115" s="52"/>
      <c r="Z115" s="52"/>
      <c r="AA115" s="52"/>
      <c r="AB115" s="52"/>
      <c r="AC115" s="52"/>
      <c r="AD115" s="25"/>
      <c r="AE115" s="25"/>
      <c r="AF115" s="25"/>
      <c r="AG115" s="25"/>
      <c r="AH115" s="25"/>
      <c r="AI115" s="25"/>
      <c r="AJ115" s="52"/>
      <c r="AK115" s="25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26"/>
      <c r="BK115" s="26"/>
      <c r="BL115" s="26"/>
      <c r="BM115" s="26"/>
      <c r="BN115" s="26"/>
      <c r="BO115" s="26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</row>
    <row r="116" spans="1:84" s="1" customFormat="1">
      <c r="A116" s="52">
        <v>2100009</v>
      </c>
      <c r="B116" s="66"/>
      <c r="C116" s="66"/>
      <c r="D116" s="66">
        <v>90</v>
      </c>
      <c r="E116" s="49"/>
      <c r="F116" s="66">
        <v>3121009</v>
      </c>
      <c r="H116" s="52">
        <v>4</v>
      </c>
      <c r="I116" s="52">
        <v>32</v>
      </c>
      <c r="J116" s="52">
        <v>1</v>
      </c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>
        <v>1300</v>
      </c>
      <c r="X116" s="52">
        <f t="shared" si="4"/>
        <v>1300</v>
      </c>
      <c r="Y116" s="52"/>
      <c r="Z116" s="52"/>
      <c r="AA116" s="52"/>
      <c r="AB116" s="52"/>
      <c r="AC116" s="52"/>
      <c r="AD116" s="25"/>
      <c r="AE116" s="25"/>
      <c r="AF116" s="25"/>
      <c r="AG116" s="25"/>
      <c r="AH116" s="25"/>
      <c r="AI116" s="25"/>
      <c r="AJ116" s="52"/>
      <c r="AK116" s="25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26"/>
      <c r="BK116" s="26"/>
      <c r="BL116" s="26"/>
      <c r="BM116" s="26"/>
      <c r="BN116" s="26"/>
      <c r="BO116" s="26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</row>
    <row r="117" spans="1:84" s="1" customFormat="1">
      <c r="A117" s="52">
        <v>2100010</v>
      </c>
      <c r="B117" s="66"/>
      <c r="C117" s="66"/>
      <c r="D117" s="66">
        <v>100</v>
      </c>
      <c r="E117" s="49"/>
      <c r="F117" s="66">
        <v>3121010</v>
      </c>
      <c r="H117" s="52">
        <v>4</v>
      </c>
      <c r="I117" s="52">
        <v>32</v>
      </c>
      <c r="J117" s="52">
        <v>1</v>
      </c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>
        <v>1400</v>
      </c>
      <c r="X117" s="52">
        <f t="shared" si="4"/>
        <v>1400</v>
      </c>
      <c r="Y117" s="52"/>
      <c r="Z117" s="52"/>
      <c r="AA117" s="52"/>
      <c r="AB117" s="52"/>
      <c r="AC117" s="52"/>
      <c r="AD117" s="25"/>
      <c r="AE117" s="25"/>
      <c r="AF117" s="25"/>
      <c r="AG117" s="25"/>
      <c r="AH117" s="25"/>
      <c r="AI117" s="25"/>
      <c r="AJ117" s="52"/>
      <c r="AK117" s="25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26"/>
      <c r="BK117" s="26"/>
      <c r="BL117" s="26"/>
      <c r="BM117" s="26"/>
      <c r="BN117" s="26"/>
      <c r="BO117" s="26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</row>
    <row r="118" spans="1:84" s="1" customFormat="1">
      <c r="A118" s="52">
        <v>2100101</v>
      </c>
      <c r="B118" s="67" t="s">
        <v>702</v>
      </c>
      <c r="C118" s="67" t="s">
        <v>702</v>
      </c>
      <c r="D118" s="66">
        <v>10</v>
      </c>
      <c r="E118" s="49"/>
      <c r="F118" s="66">
        <v>3122001</v>
      </c>
      <c r="H118" s="52">
        <v>4</v>
      </c>
      <c r="I118" s="52">
        <v>33</v>
      </c>
      <c r="J118" s="52">
        <v>1</v>
      </c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>
        <v>10</v>
      </c>
      <c r="AB118" s="52"/>
      <c r="AC118" s="52"/>
      <c r="AD118" s="25"/>
      <c r="AE118" s="25"/>
      <c r="AF118" s="25"/>
      <c r="AG118" s="25"/>
      <c r="AH118" s="25"/>
      <c r="AI118" s="25"/>
      <c r="AJ118" s="52"/>
      <c r="AK118" s="25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26"/>
      <c r="BK118" s="26"/>
      <c r="BL118" s="26"/>
      <c r="BM118" s="26"/>
      <c r="BN118" s="26"/>
      <c r="BO118" s="26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</row>
    <row r="119" spans="1:84" s="1" customFormat="1">
      <c r="A119" s="52">
        <v>2100102</v>
      </c>
      <c r="B119" s="67" t="s">
        <v>703</v>
      </c>
      <c r="C119" s="67" t="s">
        <v>703</v>
      </c>
      <c r="D119" s="66">
        <v>20</v>
      </c>
      <c r="E119" s="49"/>
      <c r="F119" s="66">
        <v>3122002</v>
      </c>
      <c r="H119" s="52">
        <v>4</v>
      </c>
      <c r="I119" s="52">
        <v>33</v>
      </c>
      <c r="J119" s="52">
        <v>1</v>
      </c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>
        <v>20</v>
      </c>
      <c r="AB119" s="52"/>
      <c r="AC119" s="52"/>
      <c r="AD119" s="25"/>
      <c r="AE119" s="25"/>
      <c r="AF119" s="25"/>
      <c r="AG119" s="25"/>
      <c r="AH119" s="25"/>
      <c r="AI119" s="25"/>
      <c r="AJ119" s="52"/>
      <c r="AK119" s="25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26"/>
      <c r="BK119" s="26"/>
      <c r="BL119" s="26"/>
      <c r="BM119" s="26"/>
      <c r="BN119" s="26"/>
      <c r="BO119" s="26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</row>
    <row r="120" spans="1:84" s="1" customFormat="1">
      <c r="A120" s="52">
        <v>2100103</v>
      </c>
      <c r="B120" s="67" t="s">
        <v>704</v>
      </c>
      <c r="C120" s="67" t="s">
        <v>704</v>
      </c>
      <c r="D120" s="66">
        <v>30</v>
      </c>
      <c r="E120" s="49"/>
      <c r="F120" s="66">
        <v>3122003</v>
      </c>
      <c r="H120" s="52">
        <v>4</v>
      </c>
      <c r="I120" s="52">
        <v>33</v>
      </c>
      <c r="J120" s="52">
        <v>1</v>
      </c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>
        <v>30</v>
      </c>
      <c r="AB120" s="52"/>
      <c r="AC120" s="52"/>
      <c r="AD120" s="25"/>
      <c r="AE120" s="25"/>
      <c r="AF120" s="25"/>
      <c r="AG120" s="25"/>
      <c r="AH120" s="25"/>
      <c r="AI120" s="25"/>
      <c r="AJ120" s="52"/>
      <c r="AK120" s="25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26"/>
      <c r="BK120" s="26"/>
      <c r="BL120" s="26"/>
      <c r="BM120" s="26"/>
      <c r="BN120" s="26"/>
      <c r="BO120" s="26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</row>
    <row r="121" spans="1:84" s="1" customFormat="1">
      <c r="A121" s="52">
        <v>2100104</v>
      </c>
      <c r="B121" s="67" t="s">
        <v>705</v>
      </c>
      <c r="C121" s="67" t="s">
        <v>705</v>
      </c>
      <c r="D121" s="66">
        <v>40</v>
      </c>
      <c r="E121" s="49"/>
      <c r="F121" s="66">
        <v>3122004</v>
      </c>
      <c r="H121" s="52">
        <v>4</v>
      </c>
      <c r="I121" s="52">
        <v>33</v>
      </c>
      <c r="J121" s="52">
        <v>1</v>
      </c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>
        <v>40</v>
      </c>
      <c r="AB121" s="52"/>
      <c r="AC121" s="52"/>
      <c r="AD121" s="25"/>
      <c r="AE121" s="25"/>
      <c r="AF121" s="25"/>
      <c r="AG121" s="25"/>
      <c r="AH121" s="25"/>
      <c r="AI121" s="25"/>
      <c r="AJ121" s="52"/>
      <c r="AK121" s="25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26"/>
      <c r="BK121" s="26"/>
      <c r="BL121" s="26"/>
      <c r="BM121" s="26"/>
      <c r="BN121" s="26"/>
      <c r="BO121" s="26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</row>
    <row r="122" spans="1:84" s="1" customFormat="1">
      <c r="A122" s="52">
        <v>2100105</v>
      </c>
      <c r="B122" s="66"/>
      <c r="C122" s="66"/>
      <c r="D122" s="66">
        <v>50</v>
      </c>
      <c r="E122" s="49"/>
      <c r="F122" s="66">
        <v>3122005</v>
      </c>
      <c r="H122" s="52">
        <v>4</v>
      </c>
      <c r="I122" s="52">
        <v>33</v>
      </c>
      <c r="J122" s="52">
        <v>1</v>
      </c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>
        <v>50</v>
      </c>
      <c r="AB122" s="52"/>
      <c r="AC122" s="52"/>
      <c r="AD122" s="25"/>
      <c r="AE122" s="25"/>
      <c r="AF122" s="25"/>
      <c r="AG122" s="25"/>
      <c r="AH122" s="25"/>
      <c r="AI122" s="25"/>
      <c r="AJ122" s="52"/>
      <c r="AK122" s="25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26"/>
      <c r="BK122" s="26"/>
      <c r="BL122" s="26"/>
      <c r="BM122" s="26"/>
      <c r="BN122" s="26"/>
      <c r="BO122" s="26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</row>
    <row r="123" spans="1:84" s="1" customFormat="1">
      <c r="A123" s="52">
        <v>2100106</v>
      </c>
      <c r="B123" s="66"/>
      <c r="C123" s="66"/>
      <c r="D123" s="66">
        <v>60</v>
      </c>
      <c r="E123" s="49"/>
      <c r="F123" s="66">
        <v>3122006</v>
      </c>
      <c r="H123" s="52">
        <v>4</v>
      </c>
      <c r="I123" s="52">
        <v>33</v>
      </c>
      <c r="J123" s="52">
        <v>1</v>
      </c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>
        <v>60</v>
      </c>
      <c r="AB123" s="52"/>
      <c r="AC123" s="52"/>
      <c r="AD123" s="25"/>
      <c r="AE123" s="25"/>
      <c r="AF123" s="25"/>
      <c r="AG123" s="25"/>
      <c r="AH123" s="25"/>
      <c r="AI123" s="25"/>
      <c r="AJ123" s="52"/>
      <c r="AK123" s="25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26"/>
      <c r="BK123" s="26"/>
      <c r="BL123" s="26"/>
      <c r="BM123" s="26"/>
      <c r="BN123" s="26"/>
      <c r="BO123" s="26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</row>
    <row r="124" spans="1:84" s="1" customFormat="1">
      <c r="A124" s="52">
        <v>2100107</v>
      </c>
      <c r="B124" s="66"/>
      <c r="C124" s="66"/>
      <c r="D124" s="66">
        <v>70</v>
      </c>
      <c r="E124" s="49"/>
      <c r="F124" s="66">
        <v>3122007</v>
      </c>
      <c r="H124" s="52">
        <v>4</v>
      </c>
      <c r="I124" s="52">
        <v>33</v>
      </c>
      <c r="J124" s="52">
        <v>1</v>
      </c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>
        <v>70</v>
      </c>
      <c r="AB124" s="52"/>
      <c r="AC124" s="52"/>
      <c r="AD124" s="25"/>
      <c r="AE124" s="25"/>
      <c r="AF124" s="25"/>
      <c r="AG124" s="25"/>
      <c r="AH124" s="25"/>
      <c r="AI124" s="25"/>
      <c r="AJ124" s="52"/>
      <c r="AK124" s="25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26"/>
      <c r="BK124" s="26"/>
      <c r="BL124" s="26"/>
      <c r="BM124" s="26"/>
      <c r="BN124" s="26"/>
      <c r="BO124" s="26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</row>
    <row r="125" spans="1:84" s="1" customFormat="1">
      <c r="A125" s="52">
        <v>2100108</v>
      </c>
      <c r="B125" s="66"/>
      <c r="C125" s="66"/>
      <c r="D125" s="66">
        <v>80</v>
      </c>
      <c r="E125" s="49"/>
      <c r="F125" s="66">
        <v>3122008</v>
      </c>
      <c r="H125" s="52">
        <v>4</v>
      </c>
      <c r="I125" s="52">
        <v>33</v>
      </c>
      <c r="J125" s="52">
        <v>1</v>
      </c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>
        <v>80</v>
      </c>
      <c r="AB125" s="52"/>
      <c r="AC125" s="52"/>
      <c r="AD125" s="25"/>
      <c r="AE125" s="25"/>
      <c r="AF125" s="25"/>
      <c r="AG125" s="25"/>
      <c r="AH125" s="25"/>
      <c r="AI125" s="25"/>
      <c r="AJ125" s="52"/>
      <c r="AK125" s="25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26"/>
      <c r="BK125" s="26"/>
      <c r="BL125" s="26"/>
      <c r="BM125" s="26"/>
      <c r="BN125" s="26"/>
      <c r="BO125" s="26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</row>
    <row r="126" spans="1:84" s="1" customFormat="1">
      <c r="A126" s="52">
        <v>2100109</v>
      </c>
      <c r="B126" s="66"/>
      <c r="C126" s="66"/>
      <c r="D126" s="66">
        <v>90</v>
      </c>
      <c r="E126" s="49"/>
      <c r="F126" s="66">
        <v>3122009</v>
      </c>
      <c r="H126" s="52">
        <v>4</v>
      </c>
      <c r="I126" s="52">
        <v>33</v>
      </c>
      <c r="J126" s="52">
        <v>1</v>
      </c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>
        <v>90</v>
      </c>
      <c r="AB126" s="52"/>
      <c r="AC126" s="52"/>
      <c r="AD126" s="25"/>
      <c r="AE126" s="25"/>
      <c r="AF126" s="25"/>
      <c r="AG126" s="25"/>
      <c r="AH126" s="25"/>
      <c r="AI126" s="25"/>
      <c r="AJ126" s="52"/>
      <c r="AK126" s="25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26"/>
      <c r="BK126" s="26"/>
      <c r="BL126" s="26"/>
      <c r="BM126" s="26"/>
      <c r="BN126" s="26"/>
      <c r="BO126" s="26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</row>
    <row r="127" spans="1:84" s="1" customFormat="1">
      <c r="A127" s="52">
        <v>2100110</v>
      </c>
      <c r="B127" s="66"/>
      <c r="C127" s="66"/>
      <c r="D127" s="66">
        <v>100</v>
      </c>
      <c r="E127" s="49"/>
      <c r="F127" s="66">
        <v>3122010</v>
      </c>
      <c r="H127" s="52">
        <v>4</v>
      </c>
      <c r="I127" s="52">
        <v>33</v>
      </c>
      <c r="J127" s="52">
        <v>1</v>
      </c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>
        <v>100</v>
      </c>
      <c r="AB127" s="52"/>
      <c r="AC127" s="52"/>
      <c r="AD127" s="25"/>
      <c r="AE127" s="25"/>
      <c r="AF127" s="25"/>
      <c r="AG127" s="25"/>
      <c r="AH127" s="25"/>
      <c r="AI127" s="25"/>
      <c r="AJ127" s="52"/>
      <c r="AK127" s="25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26"/>
      <c r="BK127" s="26"/>
      <c r="BL127" s="26"/>
      <c r="BM127" s="26"/>
      <c r="BN127" s="26"/>
      <c r="BO127" s="26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</row>
    <row r="128" spans="1:84" s="1" customFormat="1">
      <c r="A128" s="52">
        <v>2100201</v>
      </c>
      <c r="B128" s="67" t="s">
        <v>706</v>
      </c>
      <c r="C128" s="67" t="s">
        <v>706</v>
      </c>
      <c r="D128" s="66">
        <v>10</v>
      </c>
      <c r="E128" s="49"/>
      <c r="F128" s="66">
        <v>3123001</v>
      </c>
      <c r="H128" s="52">
        <v>4</v>
      </c>
      <c r="I128" s="52">
        <v>34</v>
      </c>
      <c r="J128" s="52">
        <v>1</v>
      </c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>
        <v>10</v>
      </c>
      <c r="AC128" s="52"/>
      <c r="AD128" s="25"/>
      <c r="AE128" s="25"/>
      <c r="AF128" s="25"/>
      <c r="AG128" s="25"/>
      <c r="AH128" s="25"/>
      <c r="AI128" s="25"/>
      <c r="AJ128" s="52"/>
      <c r="AK128" s="25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26"/>
      <c r="BK128" s="26"/>
      <c r="BL128" s="26"/>
      <c r="BM128" s="26"/>
      <c r="BN128" s="26"/>
      <c r="BO128" s="26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</row>
    <row r="129" spans="1:84" s="1" customFormat="1">
      <c r="A129" s="52">
        <v>2100202</v>
      </c>
      <c r="B129" s="67" t="s">
        <v>707</v>
      </c>
      <c r="C129" s="67" t="s">
        <v>707</v>
      </c>
      <c r="D129" s="66">
        <v>20</v>
      </c>
      <c r="E129" s="49"/>
      <c r="F129" s="66">
        <v>3123002</v>
      </c>
      <c r="H129" s="52">
        <v>4</v>
      </c>
      <c r="I129" s="52">
        <v>34</v>
      </c>
      <c r="J129" s="52">
        <v>1</v>
      </c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>
        <v>20</v>
      </c>
      <c r="AC129" s="52"/>
      <c r="AD129" s="25"/>
      <c r="AE129" s="25"/>
      <c r="AF129" s="25"/>
      <c r="AG129" s="25"/>
      <c r="AH129" s="25"/>
      <c r="AI129" s="25"/>
      <c r="AJ129" s="52"/>
      <c r="AK129" s="25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26"/>
      <c r="BK129" s="26"/>
      <c r="BL129" s="26"/>
      <c r="BM129" s="26"/>
      <c r="BN129" s="26"/>
      <c r="BO129" s="26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</row>
    <row r="130" spans="1:84" s="1" customFormat="1">
      <c r="A130" s="52">
        <v>2100203</v>
      </c>
      <c r="B130" s="67" t="s">
        <v>708</v>
      </c>
      <c r="C130" s="67" t="s">
        <v>708</v>
      </c>
      <c r="D130" s="66">
        <v>30</v>
      </c>
      <c r="E130" s="49"/>
      <c r="F130" s="66">
        <v>3123003</v>
      </c>
      <c r="H130" s="52">
        <v>4</v>
      </c>
      <c r="I130" s="52">
        <v>34</v>
      </c>
      <c r="J130" s="52">
        <v>1</v>
      </c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>
        <v>30</v>
      </c>
      <c r="AC130" s="52"/>
      <c r="AD130" s="25"/>
      <c r="AE130" s="25"/>
      <c r="AF130" s="25"/>
      <c r="AG130" s="25"/>
      <c r="AH130" s="25"/>
      <c r="AI130" s="25"/>
      <c r="AJ130" s="52"/>
      <c r="AK130" s="25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26"/>
      <c r="BK130" s="26"/>
      <c r="BL130" s="26"/>
      <c r="BM130" s="26"/>
      <c r="BN130" s="26"/>
      <c r="BO130" s="26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</row>
    <row r="131" spans="1:84" s="1" customFormat="1">
      <c r="A131" s="52">
        <v>2100204</v>
      </c>
      <c r="B131" s="67" t="s">
        <v>709</v>
      </c>
      <c r="C131" s="67" t="s">
        <v>709</v>
      </c>
      <c r="D131" s="66">
        <v>40</v>
      </c>
      <c r="E131" s="49"/>
      <c r="F131" s="66">
        <v>3123004</v>
      </c>
      <c r="H131" s="52">
        <v>4</v>
      </c>
      <c r="I131" s="52">
        <v>34</v>
      </c>
      <c r="J131" s="52">
        <v>1</v>
      </c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>
        <v>40</v>
      </c>
      <c r="AC131" s="52"/>
      <c r="AD131" s="25"/>
      <c r="AE131" s="25"/>
      <c r="AF131" s="25"/>
      <c r="AG131" s="25"/>
      <c r="AH131" s="25"/>
      <c r="AI131" s="25"/>
      <c r="AJ131" s="52"/>
      <c r="AK131" s="25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26"/>
      <c r="BK131" s="26"/>
      <c r="BL131" s="26"/>
      <c r="BM131" s="26"/>
      <c r="BN131" s="26"/>
      <c r="BO131" s="26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</row>
    <row r="132" spans="1:84" s="1" customFormat="1">
      <c r="A132" s="52">
        <v>2100205</v>
      </c>
      <c r="B132" s="66"/>
      <c r="C132" s="66"/>
      <c r="D132" s="66">
        <v>50</v>
      </c>
      <c r="E132" s="49"/>
      <c r="F132" s="66">
        <v>3123005</v>
      </c>
      <c r="H132" s="52">
        <v>4</v>
      </c>
      <c r="I132" s="52">
        <v>34</v>
      </c>
      <c r="J132" s="52">
        <v>1</v>
      </c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>
        <v>50</v>
      </c>
      <c r="AC132" s="52"/>
      <c r="AD132" s="25"/>
      <c r="AE132" s="25"/>
      <c r="AF132" s="25"/>
      <c r="AG132" s="25"/>
      <c r="AH132" s="25"/>
      <c r="AI132" s="25"/>
      <c r="AJ132" s="52"/>
      <c r="AK132" s="25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26"/>
      <c r="BK132" s="26"/>
      <c r="BL132" s="26"/>
      <c r="BM132" s="26"/>
      <c r="BN132" s="26"/>
      <c r="BO132" s="26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</row>
    <row r="133" spans="1:84" s="1" customFormat="1">
      <c r="A133" s="52">
        <v>2100206</v>
      </c>
      <c r="B133" s="66"/>
      <c r="C133" s="66"/>
      <c r="D133" s="66">
        <v>60</v>
      </c>
      <c r="E133" s="49"/>
      <c r="F133" s="66">
        <v>3123006</v>
      </c>
      <c r="H133" s="52">
        <v>4</v>
      </c>
      <c r="I133" s="52">
        <v>34</v>
      </c>
      <c r="J133" s="52">
        <v>1</v>
      </c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>
        <v>60</v>
      </c>
      <c r="AC133" s="52"/>
      <c r="AD133" s="25"/>
      <c r="AE133" s="25"/>
      <c r="AF133" s="25"/>
      <c r="AG133" s="25"/>
      <c r="AH133" s="25"/>
      <c r="AI133" s="25"/>
      <c r="AJ133" s="52"/>
      <c r="AK133" s="25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26"/>
      <c r="BK133" s="26"/>
      <c r="BL133" s="26"/>
      <c r="BM133" s="26"/>
      <c r="BN133" s="26"/>
      <c r="BO133" s="26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</row>
    <row r="134" spans="1:84" s="1" customFormat="1">
      <c r="A134" s="52">
        <v>2100207</v>
      </c>
      <c r="B134" s="66"/>
      <c r="C134" s="66"/>
      <c r="D134" s="66">
        <v>70</v>
      </c>
      <c r="E134" s="49"/>
      <c r="F134" s="66">
        <v>3123007</v>
      </c>
      <c r="H134" s="52">
        <v>4</v>
      </c>
      <c r="I134" s="52">
        <v>34</v>
      </c>
      <c r="J134" s="52">
        <v>1</v>
      </c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>
        <v>70</v>
      </c>
      <c r="AC134" s="52"/>
      <c r="AD134" s="25"/>
      <c r="AE134" s="25"/>
      <c r="AF134" s="25"/>
      <c r="AG134" s="25"/>
      <c r="AH134" s="25"/>
      <c r="AI134" s="25"/>
      <c r="AJ134" s="52"/>
      <c r="AK134" s="25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26"/>
      <c r="BK134" s="26"/>
      <c r="BL134" s="26"/>
      <c r="BM134" s="26"/>
      <c r="BN134" s="26"/>
      <c r="BO134" s="26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</row>
    <row r="135" spans="1:84" s="1" customFormat="1">
      <c r="A135" s="52">
        <v>2100208</v>
      </c>
      <c r="B135" s="66"/>
      <c r="C135" s="66"/>
      <c r="D135" s="66">
        <v>80</v>
      </c>
      <c r="E135" s="49"/>
      <c r="F135" s="66">
        <v>3123008</v>
      </c>
      <c r="H135" s="52">
        <v>4</v>
      </c>
      <c r="I135" s="52">
        <v>34</v>
      </c>
      <c r="J135" s="52">
        <v>1</v>
      </c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>
        <v>80</v>
      </c>
      <c r="AC135" s="52"/>
      <c r="AD135" s="25"/>
      <c r="AE135" s="25"/>
      <c r="AF135" s="25"/>
      <c r="AG135" s="25"/>
      <c r="AH135" s="25"/>
      <c r="AI135" s="25"/>
      <c r="AJ135" s="52"/>
      <c r="AK135" s="25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26"/>
      <c r="BK135" s="26"/>
      <c r="BL135" s="26"/>
      <c r="BM135" s="26"/>
      <c r="BN135" s="26"/>
      <c r="BO135" s="26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</row>
    <row r="136" spans="1:84" s="1" customFormat="1">
      <c r="A136" s="52">
        <v>2100209</v>
      </c>
      <c r="B136" s="66"/>
      <c r="C136" s="66"/>
      <c r="D136" s="66">
        <v>90</v>
      </c>
      <c r="E136" s="49"/>
      <c r="F136" s="66">
        <v>3123009</v>
      </c>
      <c r="H136" s="52">
        <v>4</v>
      </c>
      <c r="I136" s="52">
        <v>34</v>
      </c>
      <c r="J136" s="52">
        <v>1</v>
      </c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>
        <v>90</v>
      </c>
      <c r="AC136" s="52"/>
      <c r="AD136" s="25"/>
      <c r="AE136" s="25"/>
      <c r="AF136" s="25"/>
      <c r="AG136" s="25"/>
      <c r="AH136" s="25"/>
      <c r="AI136" s="25"/>
      <c r="AJ136" s="52"/>
      <c r="AK136" s="25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26"/>
      <c r="BK136" s="26"/>
      <c r="BL136" s="26"/>
      <c r="BM136" s="26"/>
      <c r="BN136" s="26"/>
      <c r="BO136" s="26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</row>
    <row r="137" spans="1:84" s="1" customFormat="1">
      <c r="A137" s="52">
        <v>2100210</v>
      </c>
      <c r="B137" s="66"/>
      <c r="C137" s="66"/>
      <c r="D137" s="66">
        <v>100</v>
      </c>
      <c r="E137" s="49"/>
      <c r="F137" s="66">
        <v>3123010</v>
      </c>
      <c r="H137" s="52">
        <v>4</v>
      </c>
      <c r="I137" s="52">
        <v>34</v>
      </c>
      <c r="J137" s="52">
        <v>1</v>
      </c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>
        <v>100</v>
      </c>
      <c r="AC137" s="52"/>
      <c r="AD137" s="25"/>
      <c r="AE137" s="25"/>
      <c r="AF137" s="25"/>
      <c r="AG137" s="25"/>
      <c r="AH137" s="25"/>
      <c r="AI137" s="25"/>
      <c r="AJ137" s="52"/>
      <c r="AK137" s="25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26"/>
      <c r="BK137" s="26"/>
      <c r="BL137" s="26"/>
      <c r="BM137" s="26"/>
      <c r="BN137" s="26"/>
      <c r="BO137" s="26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</row>
    <row r="138" spans="1:84" s="1" customFormat="1">
      <c r="A138" s="52">
        <v>2100301</v>
      </c>
      <c r="B138" s="67" t="s">
        <v>710</v>
      </c>
      <c r="C138" s="67" t="s">
        <v>710</v>
      </c>
      <c r="D138" s="66">
        <v>10</v>
      </c>
      <c r="E138" s="49"/>
      <c r="F138" s="66">
        <v>3124001</v>
      </c>
      <c r="H138" s="52">
        <v>4</v>
      </c>
      <c r="I138" s="52">
        <v>35</v>
      </c>
      <c r="J138" s="52">
        <v>1</v>
      </c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>
        <v>500</v>
      </c>
      <c r="Z138" s="52">
        <f>Y138</f>
        <v>500</v>
      </c>
      <c r="AA138" s="52"/>
      <c r="AB138" s="52"/>
      <c r="AC138" s="52"/>
      <c r="AD138" s="25"/>
      <c r="AE138" s="25"/>
      <c r="AF138" s="25"/>
      <c r="AG138" s="25"/>
      <c r="AH138" s="25"/>
      <c r="AI138" s="25"/>
      <c r="AJ138" s="52"/>
      <c r="AK138" s="25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26"/>
      <c r="BK138" s="26"/>
      <c r="BL138" s="26"/>
      <c r="BM138" s="26"/>
      <c r="BN138" s="26"/>
      <c r="BO138" s="26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</row>
    <row r="139" spans="1:84" s="1" customFormat="1">
      <c r="A139" s="52">
        <v>2100302</v>
      </c>
      <c r="B139" s="67" t="s">
        <v>711</v>
      </c>
      <c r="C139" s="67" t="s">
        <v>711</v>
      </c>
      <c r="D139" s="66">
        <v>20</v>
      </c>
      <c r="E139" s="49"/>
      <c r="F139" s="66">
        <v>3124002</v>
      </c>
      <c r="H139" s="52">
        <v>4</v>
      </c>
      <c r="I139" s="52">
        <v>35</v>
      </c>
      <c r="J139" s="52">
        <v>1</v>
      </c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>
        <v>600</v>
      </c>
      <c r="Z139" s="52">
        <f t="shared" ref="Z139:Z147" si="5">Y139</f>
        <v>600</v>
      </c>
      <c r="AA139" s="52"/>
      <c r="AB139" s="52"/>
      <c r="AC139" s="52"/>
      <c r="AD139" s="25"/>
      <c r="AE139" s="25"/>
      <c r="AF139" s="25"/>
      <c r="AG139" s="25"/>
      <c r="AH139" s="25"/>
      <c r="AI139" s="25"/>
      <c r="AJ139" s="52"/>
      <c r="AK139" s="25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26"/>
      <c r="BK139" s="26"/>
      <c r="BL139" s="26"/>
      <c r="BM139" s="26"/>
      <c r="BN139" s="26"/>
      <c r="BO139" s="26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</row>
    <row r="140" spans="1:84" s="1" customFormat="1">
      <c r="A140" s="52">
        <v>2100303</v>
      </c>
      <c r="B140" s="67" t="s">
        <v>712</v>
      </c>
      <c r="C140" s="67" t="s">
        <v>712</v>
      </c>
      <c r="D140" s="66">
        <v>30</v>
      </c>
      <c r="E140" s="49"/>
      <c r="F140" s="66">
        <v>3124003</v>
      </c>
      <c r="H140" s="52">
        <v>4</v>
      </c>
      <c r="I140" s="52">
        <v>35</v>
      </c>
      <c r="J140" s="52">
        <v>1</v>
      </c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>
        <v>700</v>
      </c>
      <c r="Z140" s="52">
        <f t="shared" si="5"/>
        <v>700</v>
      </c>
      <c r="AA140" s="52"/>
      <c r="AB140" s="52"/>
      <c r="AC140" s="52"/>
      <c r="AD140" s="25"/>
      <c r="AE140" s="25"/>
      <c r="AF140" s="25"/>
      <c r="AG140" s="25"/>
      <c r="AH140" s="25"/>
      <c r="AI140" s="25"/>
      <c r="AJ140" s="52"/>
      <c r="AK140" s="25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26"/>
      <c r="BK140" s="26"/>
      <c r="BL140" s="26"/>
      <c r="BM140" s="26"/>
      <c r="BN140" s="26"/>
      <c r="BO140" s="26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</row>
    <row r="141" spans="1:84" s="1" customFormat="1">
      <c r="A141" s="52">
        <v>2100304</v>
      </c>
      <c r="B141" s="67" t="s">
        <v>713</v>
      </c>
      <c r="C141" s="67" t="s">
        <v>713</v>
      </c>
      <c r="D141" s="66">
        <v>40</v>
      </c>
      <c r="E141" s="49"/>
      <c r="F141" s="66">
        <v>3124004</v>
      </c>
      <c r="H141" s="52">
        <v>4</v>
      </c>
      <c r="I141" s="52">
        <v>35</v>
      </c>
      <c r="J141" s="52">
        <v>1</v>
      </c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>
        <v>800</v>
      </c>
      <c r="Z141" s="52">
        <f t="shared" si="5"/>
        <v>800</v>
      </c>
      <c r="AA141" s="52"/>
      <c r="AB141" s="52"/>
      <c r="AC141" s="52"/>
      <c r="AD141" s="25"/>
      <c r="AE141" s="25"/>
      <c r="AF141" s="25"/>
      <c r="AG141" s="25"/>
      <c r="AH141" s="25"/>
      <c r="AI141" s="25"/>
      <c r="AJ141" s="52"/>
      <c r="AK141" s="25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26"/>
      <c r="BK141" s="26"/>
      <c r="BL141" s="26"/>
      <c r="BM141" s="26"/>
      <c r="BN141" s="26"/>
      <c r="BO141" s="26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</row>
    <row r="142" spans="1:84" s="1" customFormat="1">
      <c r="A142" s="52">
        <v>2100305</v>
      </c>
      <c r="B142" s="66"/>
      <c r="C142" s="66"/>
      <c r="D142" s="66">
        <v>50</v>
      </c>
      <c r="E142" s="49"/>
      <c r="F142" s="66">
        <v>3124005</v>
      </c>
      <c r="H142" s="52">
        <v>4</v>
      </c>
      <c r="I142" s="52">
        <v>35</v>
      </c>
      <c r="J142" s="52">
        <v>1</v>
      </c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>
        <v>900</v>
      </c>
      <c r="Z142" s="52">
        <f t="shared" si="5"/>
        <v>900</v>
      </c>
      <c r="AA142" s="52"/>
      <c r="AB142" s="52"/>
      <c r="AC142" s="52"/>
      <c r="AD142" s="25"/>
      <c r="AE142" s="25"/>
      <c r="AF142" s="25"/>
      <c r="AG142" s="25"/>
      <c r="AH142" s="25"/>
      <c r="AI142" s="25"/>
      <c r="AJ142" s="52"/>
      <c r="AK142" s="25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26"/>
      <c r="BK142" s="26"/>
      <c r="BL142" s="26"/>
      <c r="BM142" s="26"/>
      <c r="BN142" s="26"/>
      <c r="BO142" s="26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</row>
    <row r="143" spans="1:84" s="1" customFormat="1">
      <c r="A143" s="52">
        <v>2100306</v>
      </c>
      <c r="B143" s="66"/>
      <c r="C143" s="66"/>
      <c r="D143" s="66">
        <v>60</v>
      </c>
      <c r="E143" s="49"/>
      <c r="F143" s="66">
        <v>3124006</v>
      </c>
      <c r="H143" s="52">
        <v>4</v>
      </c>
      <c r="I143" s="52">
        <v>35</v>
      </c>
      <c r="J143" s="52">
        <v>1</v>
      </c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>
        <v>1000</v>
      </c>
      <c r="Z143" s="52">
        <f t="shared" si="5"/>
        <v>1000</v>
      </c>
      <c r="AA143" s="52"/>
      <c r="AB143" s="52"/>
      <c r="AC143" s="52"/>
      <c r="AD143" s="25"/>
      <c r="AE143" s="25"/>
      <c r="AF143" s="25"/>
      <c r="AG143" s="25"/>
      <c r="AH143" s="25"/>
      <c r="AI143" s="25"/>
      <c r="AJ143" s="52"/>
      <c r="AK143" s="25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26"/>
      <c r="BK143" s="26"/>
      <c r="BL143" s="26"/>
      <c r="BM143" s="26"/>
      <c r="BN143" s="26"/>
      <c r="BO143" s="26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</row>
    <row r="144" spans="1:84" s="1" customFormat="1">
      <c r="A144" s="52">
        <v>2100307</v>
      </c>
      <c r="B144" s="66"/>
      <c r="C144" s="52"/>
      <c r="D144" s="66">
        <v>70</v>
      </c>
      <c r="E144" s="49"/>
      <c r="F144" s="66">
        <v>3124007</v>
      </c>
      <c r="H144" s="52">
        <v>4</v>
      </c>
      <c r="I144" s="52">
        <v>35</v>
      </c>
      <c r="J144" s="52">
        <v>1</v>
      </c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>
        <v>1100</v>
      </c>
      <c r="Z144" s="52">
        <f t="shared" si="5"/>
        <v>1100</v>
      </c>
      <c r="AA144" s="52"/>
      <c r="AB144" s="52"/>
      <c r="AC144" s="52"/>
      <c r="AD144" s="25"/>
      <c r="AE144" s="25"/>
      <c r="AF144" s="25"/>
      <c r="AG144" s="25"/>
      <c r="AH144" s="25"/>
      <c r="AI144" s="25"/>
      <c r="AJ144" s="52"/>
      <c r="AK144" s="25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26"/>
      <c r="BK144" s="26"/>
      <c r="BL144" s="26"/>
      <c r="BM144" s="26"/>
      <c r="BN144" s="26"/>
      <c r="BO144" s="26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</row>
    <row r="145" spans="1:84" s="1" customFormat="1">
      <c r="A145" s="52">
        <v>2100308</v>
      </c>
      <c r="B145" s="66"/>
      <c r="C145" s="52"/>
      <c r="D145" s="66">
        <v>80</v>
      </c>
      <c r="E145" s="49"/>
      <c r="F145" s="66">
        <v>3124008</v>
      </c>
      <c r="H145" s="52">
        <v>4</v>
      </c>
      <c r="I145" s="52">
        <v>35</v>
      </c>
      <c r="J145" s="52">
        <v>1</v>
      </c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>
        <v>1200</v>
      </c>
      <c r="Z145" s="52">
        <f t="shared" si="5"/>
        <v>1200</v>
      </c>
      <c r="AA145" s="52"/>
      <c r="AB145" s="52"/>
      <c r="AC145" s="52"/>
      <c r="AD145" s="25"/>
      <c r="AE145" s="25"/>
      <c r="AF145" s="25"/>
      <c r="AG145" s="25"/>
      <c r="AH145" s="25"/>
      <c r="AI145" s="25"/>
      <c r="AJ145" s="52"/>
      <c r="AK145" s="25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26"/>
      <c r="BK145" s="26"/>
      <c r="BL145" s="26"/>
      <c r="BM145" s="26"/>
      <c r="BN145" s="26"/>
      <c r="BO145" s="26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</row>
    <row r="146" spans="1:84" s="1" customFormat="1">
      <c r="A146" s="52">
        <v>2100309</v>
      </c>
      <c r="B146" s="66"/>
      <c r="C146" s="52"/>
      <c r="D146" s="66">
        <v>90</v>
      </c>
      <c r="E146" s="49"/>
      <c r="F146" s="66">
        <v>3124009</v>
      </c>
      <c r="H146" s="52">
        <v>4</v>
      </c>
      <c r="I146" s="52">
        <v>35</v>
      </c>
      <c r="J146" s="52">
        <v>1</v>
      </c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>
        <v>1300</v>
      </c>
      <c r="Z146" s="52">
        <f t="shared" si="5"/>
        <v>1300</v>
      </c>
      <c r="AA146" s="52"/>
      <c r="AB146" s="52"/>
      <c r="AC146" s="52"/>
      <c r="AD146" s="25"/>
      <c r="AE146" s="25"/>
      <c r="AF146" s="25"/>
      <c r="AG146" s="25"/>
      <c r="AH146" s="25"/>
      <c r="AI146" s="25"/>
      <c r="AJ146" s="52"/>
      <c r="AK146" s="25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26"/>
      <c r="BK146" s="26"/>
      <c r="BL146" s="26"/>
      <c r="BM146" s="26"/>
      <c r="BN146" s="26"/>
      <c r="BO146" s="26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</row>
    <row r="147" spans="1:84" s="1" customFormat="1">
      <c r="A147" s="52">
        <v>2100310</v>
      </c>
      <c r="B147" s="66"/>
      <c r="C147" s="52"/>
      <c r="D147" s="66">
        <v>100</v>
      </c>
      <c r="E147" s="49"/>
      <c r="F147" s="66">
        <v>3124010</v>
      </c>
      <c r="H147" s="52">
        <v>4</v>
      </c>
      <c r="I147" s="52">
        <v>35</v>
      </c>
      <c r="J147" s="52">
        <v>1</v>
      </c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>
        <v>1400</v>
      </c>
      <c r="Z147" s="52">
        <f t="shared" si="5"/>
        <v>1400</v>
      </c>
      <c r="AA147" s="52"/>
      <c r="AB147" s="52"/>
      <c r="AC147" s="52"/>
      <c r="AD147" s="25"/>
      <c r="AE147" s="25"/>
      <c r="AF147" s="25"/>
      <c r="AG147" s="25"/>
      <c r="AH147" s="25"/>
      <c r="AI147" s="25"/>
      <c r="AJ147" s="52"/>
      <c r="AK147" s="25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26"/>
      <c r="BK147" s="26"/>
      <c r="BL147" s="26"/>
      <c r="BM147" s="26"/>
      <c r="BN147" s="26"/>
      <c r="BO147" s="26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</row>
    <row r="148" spans="1:84" s="1" customFormat="1">
      <c r="A148" s="24">
        <v>4010101</v>
      </c>
      <c r="B148" s="24" t="s">
        <v>405</v>
      </c>
      <c r="C148" s="24" t="s">
        <v>101</v>
      </c>
      <c r="D148" s="24">
        <v>1</v>
      </c>
      <c r="E148" s="24">
        <v>400006</v>
      </c>
      <c r="F148" s="52"/>
      <c r="G148" s="24">
        <v>1</v>
      </c>
      <c r="H148" s="24">
        <v>1</v>
      </c>
      <c r="I148" s="24">
        <v>9</v>
      </c>
      <c r="J148" s="24">
        <v>99</v>
      </c>
      <c r="K148" s="24">
        <v>0</v>
      </c>
      <c r="L148" s="24">
        <v>2</v>
      </c>
      <c r="M148" s="24">
        <v>50</v>
      </c>
      <c r="N148" s="24">
        <v>125</v>
      </c>
      <c r="O148" s="24"/>
      <c r="P148" s="24"/>
      <c r="Q148" s="24"/>
      <c r="R148" s="24"/>
      <c r="S148" s="24"/>
      <c r="T148" s="24"/>
      <c r="U148" s="24"/>
      <c r="V148" s="24"/>
      <c r="W148" s="24">
        <v>10101</v>
      </c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 t="str">
        <f t="shared" ref="AX148:AX192" si="6">IF(G148&gt;=3,"10","11")</f>
        <v>11</v>
      </c>
      <c r="AY148" s="24"/>
      <c r="AZ148" s="24"/>
      <c r="BA148" s="24"/>
      <c r="BB148" s="24"/>
      <c r="BC148" s="24"/>
      <c r="BD148" s="52"/>
      <c r="BE148" s="24"/>
      <c r="BF148" s="24"/>
      <c r="BG148" s="24"/>
      <c r="BH148" s="24"/>
      <c r="BI148" s="24">
        <v>1</v>
      </c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</row>
    <row r="149" spans="1:84" s="1" customFormat="1">
      <c r="A149" s="24">
        <v>4010201</v>
      </c>
      <c r="B149" s="24" t="s">
        <v>406</v>
      </c>
      <c r="C149" s="24" t="s">
        <v>102</v>
      </c>
      <c r="D149" s="24">
        <v>15</v>
      </c>
      <c r="E149" s="24">
        <v>400006</v>
      </c>
      <c r="F149" s="52"/>
      <c r="G149" s="24">
        <v>1</v>
      </c>
      <c r="H149" s="24">
        <v>1</v>
      </c>
      <c r="I149" s="24">
        <v>9</v>
      </c>
      <c r="J149" s="24">
        <v>99</v>
      </c>
      <c r="K149" s="24">
        <v>0</v>
      </c>
      <c r="L149" s="24">
        <v>2</v>
      </c>
      <c r="M149" s="24">
        <v>50</v>
      </c>
      <c r="N149" s="24">
        <v>250</v>
      </c>
      <c r="O149" s="24"/>
      <c r="P149" s="24"/>
      <c r="Q149" s="24"/>
      <c r="R149" s="24"/>
      <c r="S149" s="24"/>
      <c r="T149" s="24"/>
      <c r="U149" s="24"/>
      <c r="V149" s="24"/>
      <c r="W149" s="24">
        <v>10201</v>
      </c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 t="str">
        <f t="shared" si="6"/>
        <v>11</v>
      </c>
      <c r="AY149" s="24"/>
      <c r="AZ149" s="24"/>
      <c r="BA149" s="24"/>
      <c r="BB149" s="24"/>
      <c r="BC149" s="24"/>
      <c r="BD149" s="52"/>
      <c r="BE149" s="24"/>
      <c r="BF149" s="24"/>
      <c r="BG149" s="24"/>
      <c r="BH149" s="24"/>
      <c r="BI149" s="24">
        <v>1</v>
      </c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</row>
    <row r="150" spans="1:84" s="1" customFormat="1">
      <c r="A150" s="24">
        <v>4010301</v>
      </c>
      <c r="B150" s="24" t="s">
        <v>407</v>
      </c>
      <c r="C150" s="24" t="s">
        <v>103</v>
      </c>
      <c r="D150" s="24">
        <v>15</v>
      </c>
      <c r="E150" s="24">
        <v>400006</v>
      </c>
      <c r="F150" s="52"/>
      <c r="G150" s="24">
        <v>1</v>
      </c>
      <c r="H150" s="24">
        <v>1</v>
      </c>
      <c r="I150" s="24">
        <v>9</v>
      </c>
      <c r="J150" s="24">
        <v>99</v>
      </c>
      <c r="K150" s="24">
        <v>0</v>
      </c>
      <c r="L150" s="24">
        <v>2</v>
      </c>
      <c r="M150" s="24">
        <v>50</v>
      </c>
      <c r="N150" s="24">
        <v>250</v>
      </c>
      <c r="O150" s="24"/>
      <c r="P150" s="24"/>
      <c r="Q150" s="24"/>
      <c r="R150" s="24"/>
      <c r="S150" s="24"/>
      <c r="T150" s="24"/>
      <c r="U150" s="24"/>
      <c r="V150" s="24"/>
      <c r="W150" s="24">
        <v>10301</v>
      </c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 t="str">
        <f t="shared" si="6"/>
        <v>11</v>
      </c>
      <c r="AY150" s="24"/>
      <c r="AZ150" s="24"/>
      <c r="BA150" s="24"/>
      <c r="BB150" s="24"/>
      <c r="BC150" s="24"/>
      <c r="BD150" s="52"/>
      <c r="BE150" s="24"/>
      <c r="BF150" s="24"/>
      <c r="BG150" s="24"/>
      <c r="BH150" s="24"/>
      <c r="BI150" s="24">
        <v>1</v>
      </c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</row>
    <row r="151" spans="1:84" s="1" customFormat="1">
      <c r="A151" s="24">
        <v>4010401</v>
      </c>
      <c r="B151" s="24" t="s">
        <v>408</v>
      </c>
      <c r="C151" s="24" t="s">
        <v>104</v>
      </c>
      <c r="D151" s="24">
        <v>20</v>
      </c>
      <c r="E151" s="24">
        <v>400006</v>
      </c>
      <c r="F151" s="52"/>
      <c r="G151" s="24">
        <v>1</v>
      </c>
      <c r="H151" s="24">
        <v>1</v>
      </c>
      <c r="I151" s="24">
        <v>9</v>
      </c>
      <c r="J151" s="24">
        <v>99</v>
      </c>
      <c r="K151" s="24">
        <v>0</v>
      </c>
      <c r="L151" s="24">
        <v>2</v>
      </c>
      <c r="M151" s="24">
        <v>50</v>
      </c>
      <c r="N151" s="24">
        <v>375</v>
      </c>
      <c r="O151" s="24"/>
      <c r="P151" s="24"/>
      <c r="Q151" s="24"/>
      <c r="R151" s="24"/>
      <c r="S151" s="24"/>
      <c r="T151" s="24"/>
      <c r="U151" s="24"/>
      <c r="V151" s="24"/>
      <c r="W151" s="24">
        <v>10401</v>
      </c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 t="str">
        <f t="shared" si="6"/>
        <v>11</v>
      </c>
      <c r="AY151" s="24"/>
      <c r="AZ151" s="24"/>
      <c r="BA151" s="24"/>
      <c r="BB151" s="24"/>
      <c r="BC151" s="24"/>
      <c r="BD151" s="52"/>
      <c r="BE151" s="24"/>
      <c r="BF151" s="24"/>
      <c r="BG151" s="24"/>
      <c r="BH151" s="24"/>
      <c r="BI151" s="24">
        <v>1</v>
      </c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</row>
    <row r="152" spans="1:84" s="1" customFormat="1">
      <c r="A152" s="24">
        <v>4010501</v>
      </c>
      <c r="B152" s="24" t="s">
        <v>409</v>
      </c>
      <c r="C152" s="24" t="s">
        <v>105</v>
      </c>
      <c r="D152" s="24">
        <v>30</v>
      </c>
      <c r="E152" s="24">
        <v>400006</v>
      </c>
      <c r="F152" s="52"/>
      <c r="G152" s="24">
        <v>1</v>
      </c>
      <c r="H152" s="24">
        <v>1</v>
      </c>
      <c r="I152" s="24">
        <v>9</v>
      </c>
      <c r="J152" s="24">
        <v>99</v>
      </c>
      <c r="K152" s="24">
        <v>0</v>
      </c>
      <c r="L152" s="24">
        <v>2</v>
      </c>
      <c r="M152" s="24">
        <v>50</v>
      </c>
      <c r="N152" s="24">
        <v>375</v>
      </c>
      <c r="O152" s="24"/>
      <c r="P152" s="24"/>
      <c r="Q152" s="24"/>
      <c r="R152" s="24"/>
      <c r="S152" s="24"/>
      <c r="T152" s="24"/>
      <c r="U152" s="24"/>
      <c r="V152" s="24"/>
      <c r="W152" s="24">
        <v>10501</v>
      </c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 t="str">
        <f t="shared" si="6"/>
        <v>11</v>
      </c>
      <c r="AY152" s="24"/>
      <c r="AZ152" s="24"/>
      <c r="BA152" s="24"/>
      <c r="BB152" s="24"/>
      <c r="BC152" s="24"/>
      <c r="BD152" s="52"/>
      <c r="BE152" s="24"/>
      <c r="BF152" s="24"/>
      <c r="BG152" s="24"/>
      <c r="BH152" s="24"/>
      <c r="BI152" s="24">
        <v>1</v>
      </c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</row>
    <row r="153" spans="1:84" s="1" customFormat="1">
      <c r="A153" s="24">
        <v>4010601</v>
      </c>
      <c r="B153" s="24" t="s">
        <v>410</v>
      </c>
      <c r="C153" s="24" t="s">
        <v>106</v>
      </c>
      <c r="D153" s="24">
        <v>30</v>
      </c>
      <c r="E153" s="24">
        <v>400006</v>
      </c>
      <c r="F153" s="52"/>
      <c r="G153" s="24">
        <v>1</v>
      </c>
      <c r="H153" s="24">
        <v>1</v>
      </c>
      <c r="I153" s="24">
        <v>9</v>
      </c>
      <c r="J153" s="24">
        <v>99</v>
      </c>
      <c r="K153" s="24">
        <v>0</v>
      </c>
      <c r="L153" s="24">
        <v>2</v>
      </c>
      <c r="M153" s="24">
        <v>50</v>
      </c>
      <c r="N153" s="24">
        <v>375</v>
      </c>
      <c r="O153" s="24"/>
      <c r="P153" s="24"/>
      <c r="Q153" s="24"/>
      <c r="R153" s="24"/>
      <c r="S153" s="24"/>
      <c r="T153" s="24"/>
      <c r="U153" s="24"/>
      <c r="V153" s="24"/>
      <c r="W153" s="24">
        <v>10601</v>
      </c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 t="str">
        <f t="shared" si="6"/>
        <v>11</v>
      </c>
      <c r="AY153" s="24"/>
      <c r="AZ153" s="24"/>
      <c r="BA153" s="24"/>
      <c r="BB153" s="24"/>
      <c r="BC153" s="24"/>
      <c r="BD153" s="52"/>
      <c r="BE153" s="24"/>
      <c r="BF153" s="24"/>
      <c r="BG153" s="24"/>
      <c r="BH153" s="24"/>
      <c r="BI153" s="24">
        <v>1</v>
      </c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</row>
    <row r="154" spans="1:84" s="1" customFormat="1">
      <c r="A154" s="24">
        <v>4010701</v>
      </c>
      <c r="B154" s="24" t="s">
        <v>411</v>
      </c>
      <c r="C154" s="24" t="s">
        <v>107</v>
      </c>
      <c r="D154" s="24">
        <v>40</v>
      </c>
      <c r="E154" s="24">
        <v>400006</v>
      </c>
      <c r="F154" s="52"/>
      <c r="G154" s="24">
        <v>1</v>
      </c>
      <c r="H154" s="24">
        <v>1</v>
      </c>
      <c r="I154" s="24">
        <v>9</v>
      </c>
      <c r="J154" s="24">
        <v>99</v>
      </c>
      <c r="K154" s="24">
        <v>0</v>
      </c>
      <c r="L154" s="24">
        <v>2</v>
      </c>
      <c r="M154" s="24">
        <v>50</v>
      </c>
      <c r="N154" s="24">
        <v>500</v>
      </c>
      <c r="O154" s="24"/>
      <c r="P154" s="24"/>
      <c r="Q154" s="24"/>
      <c r="R154" s="24"/>
      <c r="S154" s="24"/>
      <c r="T154" s="24"/>
      <c r="U154" s="24"/>
      <c r="V154" s="24"/>
      <c r="W154" s="24">
        <v>10701</v>
      </c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 t="str">
        <f t="shared" si="6"/>
        <v>11</v>
      </c>
      <c r="AY154" s="24"/>
      <c r="AZ154" s="24"/>
      <c r="BA154" s="24"/>
      <c r="BB154" s="24"/>
      <c r="BC154" s="24"/>
      <c r="BD154" s="52"/>
      <c r="BE154" s="24"/>
      <c r="BF154" s="24"/>
      <c r="BG154" s="24"/>
      <c r="BH154" s="24"/>
      <c r="BI154" s="24">
        <v>1</v>
      </c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</row>
    <row r="155" spans="1:84" s="1" customFormat="1">
      <c r="A155" s="24">
        <v>4010801</v>
      </c>
      <c r="B155" s="24" t="s">
        <v>412</v>
      </c>
      <c r="C155" s="24" t="s">
        <v>108</v>
      </c>
      <c r="D155" s="24">
        <v>40</v>
      </c>
      <c r="E155" s="24">
        <v>400006</v>
      </c>
      <c r="F155" s="52"/>
      <c r="G155" s="24">
        <v>1</v>
      </c>
      <c r="H155" s="24">
        <v>1</v>
      </c>
      <c r="I155" s="24">
        <v>9</v>
      </c>
      <c r="J155" s="24">
        <v>99</v>
      </c>
      <c r="K155" s="24">
        <v>0</v>
      </c>
      <c r="L155" s="24">
        <v>2</v>
      </c>
      <c r="M155" s="24">
        <v>50</v>
      </c>
      <c r="N155" s="24">
        <v>500</v>
      </c>
      <c r="O155" s="24"/>
      <c r="P155" s="24"/>
      <c r="Q155" s="24"/>
      <c r="R155" s="24"/>
      <c r="S155" s="24"/>
      <c r="T155" s="24"/>
      <c r="U155" s="24"/>
      <c r="V155" s="24"/>
      <c r="W155" s="24">
        <v>10801</v>
      </c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 t="str">
        <f t="shared" si="6"/>
        <v>11</v>
      </c>
      <c r="AY155" s="24"/>
      <c r="AZ155" s="24"/>
      <c r="BA155" s="24"/>
      <c r="BB155" s="24"/>
      <c r="BC155" s="24"/>
      <c r="BD155" s="52"/>
      <c r="BE155" s="24"/>
      <c r="BF155" s="24"/>
      <c r="BG155" s="24"/>
      <c r="BH155" s="24"/>
      <c r="BI155" s="24">
        <v>1</v>
      </c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</row>
    <row r="156" spans="1:84" s="1" customFormat="1">
      <c r="A156" s="24">
        <v>4010901</v>
      </c>
      <c r="B156" s="24" t="s">
        <v>413</v>
      </c>
      <c r="C156" s="24" t="s">
        <v>109</v>
      </c>
      <c r="D156" s="24">
        <v>40</v>
      </c>
      <c r="E156" s="24">
        <v>400006</v>
      </c>
      <c r="F156" s="52"/>
      <c r="G156" s="24">
        <v>1</v>
      </c>
      <c r="H156" s="24">
        <v>1</v>
      </c>
      <c r="I156" s="24">
        <v>9</v>
      </c>
      <c r="J156" s="24">
        <v>99</v>
      </c>
      <c r="K156" s="24">
        <v>0</v>
      </c>
      <c r="L156" s="24">
        <v>2</v>
      </c>
      <c r="M156" s="24">
        <v>50</v>
      </c>
      <c r="N156" s="24">
        <v>500</v>
      </c>
      <c r="O156" s="24"/>
      <c r="P156" s="24"/>
      <c r="Q156" s="24"/>
      <c r="R156" s="24"/>
      <c r="S156" s="24"/>
      <c r="T156" s="24"/>
      <c r="U156" s="24"/>
      <c r="V156" s="24"/>
      <c r="W156" s="24">
        <v>10901</v>
      </c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 t="str">
        <f t="shared" si="6"/>
        <v>11</v>
      </c>
      <c r="AY156" s="24"/>
      <c r="AZ156" s="24"/>
      <c r="BA156" s="24"/>
      <c r="BB156" s="24"/>
      <c r="BC156" s="24"/>
      <c r="BD156" s="52"/>
      <c r="BE156" s="24"/>
      <c r="BF156" s="24"/>
      <c r="BG156" s="24"/>
      <c r="BH156" s="24"/>
      <c r="BI156" s="24">
        <v>1</v>
      </c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</row>
    <row r="157" spans="1:84" s="1" customFormat="1">
      <c r="A157" s="24">
        <v>4011001</v>
      </c>
      <c r="B157" s="24" t="s">
        <v>414</v>
      </c>
      <c r="C157" s="24" t="s">
        <v>110</v>
      </c>
      <c r="D157" s="24">
        <v>50</v>
      </c>
      <c r="E157" s="24">
        <v>400006</v>
      </c>
      <c r="F157" s="52"/>
      <c r="G157" s="24">
        <v>1</v>
      </c>
      <c r="H157" s="24">
        <v>1</v>
      </c>
      <c r="I157" s="24">
        <v>9</v>
      </c>
      <c r="J157" s="24">
        <v>99</v>
      </c>
      <c r="K157" s="24">
        <v>0</v>
      </c>
      <c r="L157" s="24">
        <v>2</v>
      </c>
      <c r="M157" s="24">
        <v>50</v>
      </c>
      <c r="N157" s="24">
        <v>625</v>
      </c>
      <c r="O157" s="24"/>
      <c r="P157" s="24"/>
      <c r="Q157" s="24"/>
      <c r="R157" s="24"/>
      <c r="S157" s="24"/>
      <c r="T157" s="24"/>
      <c r="U157" s="24"/>
      <c r="V157" s="24"/>
      <c r="W157" s="24">
        <v>11001</v>
      </c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 t="str">
        <f t="shared" si="6"/>
        <v>11</v>
      </c>
      <c r="AY157" s="24"/>
      <c r="AZ157" s="24"/>
      <c r="BA157" s="24"/>
      <c r="BB157" s="24"/>
      <c r="BC157" s="24"/>
      <c r="BD157" s="52"/>
      <c r="BE157" s="24"/>
      <c r="BF157" s="24"/>
      <c r="BG157" s="24"/>
      <c r="BH157" s="24"/>
      <c r="BI157" s="24">
        <v>1</v>
      </c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</row>
    <row r="158" spans="1:84" s="1" customFormat="1">
      <c r="A158" s="24">
        <v>4011101</v>
      </c>
      <c r="B158" s="24" t="s">
        <v>415</v>
      </c>
      <c r="C158" s="24" t="s">
        <v>111</v>
      </c>
      <c r="D158" s="24">
        <v>50</v>
      </c>
      <c r="E158" s="24">
        <v>400006</v>
      </c>
      <c r="F158" s="52"/>
      <c r="G158" s="24">
        <v>1</v>
      </c>
      <c r="H158" s="24">
        <v>1</v>
      </c>
      <c r="I158" s="24">
        <v>9</v>
      </c>
      <c r="J158" s="24">
        <v>99</v>
      </c>
      <c r="K158" s="24">
        <v>0</v>
      </c>
      <c r="L158" s="24">
        <v>2</v>
      </c>
      <c r="M158" s="24">
        <v>50</v>
      </c>
      <c r="N158" s="24">
        <v>625</v>
      </c>
      <c r="O158" s="24"/>
      <c r="P158" s="24"/>
      <c r="Q158" s="24"/>
      <c r="R158" s="24"/>
      <c r="S158" s="24"/>
      <c r="T158" s="24"/>
      <c r="U158" s="24"/>
      <c r="V158" s="24"/>
      <c r="W158" s="24">
        <v>11101</v>
      </c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 t="str">
        <f t="shared" si="6"/>
        <v>11</v>
      </c>
      <c r="AY158" s="24"/>
      <c r="AZ158" s="24"/>
      <c r="BA158" s="24"/>
      <c r="BB158" s="24"/>
      <c r="BC158" s="24"/>
      <c r="BD158" s="52"/>
      <c r="BE158" s="24"/>
      <c r="BF158" s="24"/>
      <c r="BG158" s="24"/>
      <c r="BH158" s="24"/>
      <c r="BI158" s="24">
        <v>1</v>
      </c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</row>
    <row r="159" spans="1:84" s="1" customFormat="1">
      <c r="A159" s="24">
        <v>4011201</v>
      </c>
      <c r="B159" s="24" t="s">
        <v>416</v>
      </c>
      <c r="C159" s="24" t="s">
        <v>112</v>
      </c>
      <c r="D159" s="24">
        <v>60</v>
      </c>
      <c r="E159" s="24">
        <v>400006</v>
      </c>
      <c r="F159" s="52"/>
      <c r="G159" s="24">
        <v>1</v>
      </c>
      <c r="H159" s="24">
        <v>1</v>
      </c>
      <c r="I159" s="24">
        <v>9</v>
      </c>
      <c r="J159" s="24">
        <v>99</v>
      </c>
      <c r="K159" s="24">
        <v>0</v>
      </c>
      <c r="L159" s="24">
        <v>2</v>
      </c>
      <c r="M159" s="24">
        <v>50</v>
      </c>
      <c r="N159" s="24">
        <v>750</v>
      </c>
      <c r="O159" s="24"/>
      <c r="P159" s="24"/>
      <c r="Q159" s="24"/>
      <c r="R159" s="24"/>
      <c r="S159" s="24"/>
      <c r="T159" s="24"/>
      <c r="U159" s="24"/>
      <c r="V159" s="24"/>
      <c r="W159" s="24">
        <v>11201</v>
      </c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 t="str">
        <f t="shared" si="6"/>
        <v>11</v>
      </c>
      <c r="AY159" s="24"/>
      <c r="AZ159" s="24"/>
      <c r="BA159" s="24"/>
      <c r="BB159" s="24"/>
      <c r="BC159" s="24"/>
      <c r="BD159" s="52"/>
      <c r="BE159" s="24"/>
      <c r="BF159" s="24"/>
      <c r="BG159" s="24"/>
      <c r="BH159" s="24"/>
      <c r="BI159" s="24">
        <v>1</v>
      </c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</row>
    <row r="160" spans="1:84" s="1" customFormat="1">
      <c r="A160" s="24">
        <v>4011301</v>
      </c>
      <c r="B160" s="24" t="s">
        <v>417</v>
      </c>
      <c r="C160" s="24" t="s">
        <v>113</v>
      </c>
      <c r="D160" s="24">
        <v>60</v>
      </c>
      <c r="E160" s="24">
        <v>400006</v>
      </c>
      <c r="F160" s="52"/>
      <c r="G160" s="24">
        <v>1</v>
      </c>
      <c r="H160" s="24">
        <v>1</v>
      </c>
      <c r="I160" s="24">
        <v>9</v>
      </c>
      <c r="J160" s="24">
        <v>99</v>
      </c>
      <c r="K160" s="24">
        <v>0</v>
      </c>
      <c r="L160" s="24">
        <v>2</v>
      </c>
      <c r="M160" s="24">
        <v>50</v>
      </c>
      <c r="N160" s="24">
        <v>750</v>
      </c>
      <c r="O160" s="24"/>
      <c r="P160" s="24"/>
      <c r="Q160" s="24"/>
      <c r="R160" s="24"/>
      <c r="S160" s="24"/>
      <c r="T160" s="24"/>
      <c r="U160" s="24"/>
      <c r="V160" s="24"/>
      <c r="W160" s="24">
        <v>11301</v>
      </c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 t="str">
        <f t="shared" si="6"/>
        <v>11</v>
      </c>
      <c r="AY160" s="24"/>
      <c r="AZ160" s="24"/>
      <c r="BA160" s="24"/>
      <c r="BB160" s="24"/>
      <c r="BC160" s="24"/>
      <c r="BD160" s="52"/>
      <c r="BE160" s="24"/>
      <c r="BF160" s="24"/>
      <c r="BG160" s="24"/>
      <c r="BH160" s="24"/>
      <c r="BI160" s="24">
        <v>1</v>
      </c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</row>
    <row r="161" spans="1:84" s="1" customFormat="1">
      <c r="A161" s="24">
        <v>4011401</v>
      </c>
      <c r="B161" s="24" t="s">
        <v>418</v>
      </c>
      <c r="C161" s="24" t="s">
        <v>114</v>
      </c>
      <c r="D161" s="24">
        <v>70</v>
      </c>
      <c r="E161" s="24">
        <v>400006</v>
      </c>
      <c r="F161" s="52"/>
      <c r="G161" s="24">
        <v>1</v>
      </c>
      <c r="H161" s="24">
        <v>1</v>
      </c>
      <c r="I161" s="24">
        <v>9</v>
      </c>
      <c r="J161" s="24">
        <v>99</v>
      </c>
      <c r="K161" s="24">
        <v>0</v>
      </c>
      <c r="L161" s="24">
        <v>2</v>
      </c>
      <c r="M161" s="24">
        <v>50</v>
      </c>
      <c r="N161" s="24">
        <v>875</v>
      </c>
      <c r="O161" s="24"/>
      <c r="P161" s="24"/>
      <c r="Q161" s="24"/>
      <c r="R161" s="24"/>
      <c r="S161" s="24"/>
      <c r="T161" s="24"/>
      <c r="U161" s="24"/>
      <c r="V161" s="24"/>
      <c r="W161" s="24">
        <v>11401</v>
      </c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 t="str">
        <f t="shared" si="6"/>
        <v>11</v>
      </c>
      <c r="AY161" s="24"/>
      <c r="AZ161" s="24"/>
      <c r="BA161" s="24"/>
      <c r="BB161" s="24"/>
      <c r="BC161" s="24"/>
      <c r="BD161" s="52"/>
      <c r="BE161" s="24"/>
      <c r="BF161" s="24"/>
      <c r="BG161" s="24"/>
      <c r="BH161" s="24"/>
      <c r="BI161" s="24">
        <v>1</v>
      </c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</row>
    <row r="162" spans="1:84" s="1" customFormat="1">
      <c r="A162" s="24">
        <v>4011501</v>
      </c>
      <c r="B162" s="24" t="s">
        <v>419</v>
      </c>
      <c r="C162" s="24" t="s">
        <v>115</v>
      </c>
      <c r="D162" s="24">
        <v>70</v>
      </c>
      <c r="E162" s="24">
        <v>400006</v>
      </c>
      <c r="F162" s="52"/>
      <c r="G162" s="24">
        <v>1</v>
      </c>
      <c r="H162" s="24">
        <v>1</v>
      </c>
      <c r="I162" s="24">
        <v>9</v>
      </c>
      <c r="J162" s="24">
        <v>99</v>
      </c>
      <c r="K162" s="24">
        <v>0</v>
      </c>
      <c r="L162" s="24">
        <v>2</v>
      </c>
      <c r="M162" s="24">
        <v>50</v>
      </c>
      <c r="N162" s="24">
        <v>875</v>
      </c>
      <c r="O162" s="24"/>
      <c r="P162" s="24"/>
      <c r="Q162" s="24"/>
      <c r="R162" s="24"/>
      <c r="S162" s="24"/>
      <c r="T162" s="24"/>
      <c r="U162" s="24"/>
      <c r="V162" s="24"/>
      <c r="W162" s="24">
        <v>11501</v>
      </c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 t="str">
        <f t="shared" si="6"/>
        <v>11</v>
      </c>
      <c r="AY162" s="24"/>
      <c r="AZ162" s="24"/>
      <c r="BA162" s="24"/>
      <c r="BB162" s="24"/>
      <c r="BC162" s="24"/>
      <c r="BD162" s="52"/>
      <c r="BE162" s="24"/>
      <c r="BF162" s="24"/>
      <c r="BG162" s="24"/>
      <c r="BH162" s="24"/>
      <c r="BI162" s="24">
        <v>1</v>
      </c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</row>
    <row r="163" spans="1:84" s="1" customFormat="1">
      <c r="A163" s="24">
        <v>4020101</v>
      </c>
      <c r="B163" s="24" t="s">
        <v>420</v>
      </c>
      <c r="C163" s="24" t="s">
        <v>101</v>
      </c>
      <c r="D163" s="24">
        <v>1</v>
      </c>
      <c r="E163" s="24">
        <v>400002</v>
      </c>
      <c r="F163" s="52"/>
      <c r="G163" s="24">
        <v>1</v>
      </c>
      <c r="H163" s="24">
        <v>2</v>
      </c>
      <c r="I163" s="24">
        <v>9</v>
      </c>
      <c r="J163" s="24">
        <v>99</v>
      </c>
      <c r="K163" s="24">
        <v>0</v>
      </c>
      <c r="L163" s="24">
        <v>2</v>
      </c>
      <c r="M163" s="24">
        <v>50</v>
      </c>
      <c r="N163" s="24">
        <v>125</v>
      </c>
      <c r="O163" s="24"/>
      <c r="P163" s="24"/>
      <c r="Q163" s="24"/>
      <c r="R163" s="24"/>
      <c r="S163" s="24"/>
      <c r="T163" s="24"/>
      <c r="U163" s="24"/>
      <c r="V163" s="24"/>
      <c r="W163" s="24">
        <v>20101</v>
      </c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 t="str">
        <f t="shared" si="6"/>
        <v>11</v>
      </c>
      <c r="AY163" s="24"/>
      <c r="AZ163" s="24"/>
      <c r="BA163" s="24"/>
      <c r="BB163" s="24"/>
      <c r="BC163" s="24"/>
      <c r="BD163" s="52"/>
      <c r="BE163" s="24"/>
      <c r="BF163" s="24"/>
      <c r="BG163" s="24"/>
      <c r="BH163" s="24"/>
      <c r="BI163" s="24">
        <v>1</v>
      </c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</row>
    <row r="164" spans="1:84" s="1" customFormat="1">
      <c r="A164" s="24">
        <v>4020201</v>
      </c>
      <c r="B164" s="24" t="s">
        <v>421</v>
      </c>
      <c r="C164" s="24" t="s">
        <v>116</v>
      </c>
      <c r="D164" s="24">
        <v>15</v>
      </c>
      <c r="E164" s="24">
        <v>400002</v>
      </c>
      <c r="F164" s="52"/>
      <c r="G164" s="24">
        <v>1</v>
      </c>
      <c r="H164" s="24">
        <v>2</v>
      </c>
      <c r="I164" s="24">
        <v>9</v>
      </c>
      <c r="J164" s="24">
        <v>99</v>
      </c>
      <c r="K164" s="24">
        <v>0</v>
      </c>
      <c r="L164" s="24">
        <v>2</v>
      </c>
      <c r="M164" s="24">
        <v>50</v>
      </c>
      <c r="N164" s="24">
        <v>250</v>
      </c>
      <c r="O164" s="24"/>
      <c r="P164" s="24"/>
      <c r="Q164" s="24"/>
      <c r="R164" s="24"/>
      <c r="S164" s="24"/>
      <c r="T164" s="24"/>
      <c r="U164" s="24"/>
      <c r="V164" s="24"/>
      <c r="W164" s="24">
        <v>20201</v>
      </c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 t="str">
        <f t="shared" si="6"/>
        <v>11</v>
      </c>
      <c r="AY164" s="24"/>
      <c r="AZ164" s="24"/>
      <c r="BA164" s="24"/>
      <c r="BB164" s="24"/>
      <c r="BC164" s="24"/>
      <c r="BD164" s="52"/>
      <c r="BE164" s="24"/>
      <c r="BF164" s="24"/>
      <c r="BG164" s="24"/>
      <c r="BH164" s="24"/>
      <c r="BI164" s="24">
        <v>1</v>
      </c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</row>
    <row r="165" spans="1:84" s="1" customFormat="1">
      <c r="A165" s="24">
        <v>4020301</v>
      </c>
      <c r="B165" s="24" t="s">
        <v>422</v>
      </c>
      <c r="C165" s="24" t="s">
        <v>117</v>
      </c>
      <c r="D165" s="24">
        <v>15</v>
      </c>
      <c r="E165" s="24">
        <v>400002</v>
      </c>
      <c r="F165" s="52"/>
      <c r="G165" s="24">
        <v>1</v>
      </c>
      <c r="H165" s="24">
        <v>2</v>
      </c>
      <c r="I165" s="24">
        <v>9</v>
      </c>
      <c r="J165" s="24">
        <v>99</v>
      </c>
      <c r="K165" s="24">
        <v>0</v>
      </c>
      <c r="L165" s="24">
        <v>2</v>
      </c>
      <c r="M165" s="24">
        <v>50</v>
      </c>
      <c r="N165" s="24">
        <v>250</v>
      </c>
      <c r="O165" s="24"/>
      <c r="P165" s="24"/>
      <c r="Q165" s="24"/>
      <c r="R165" s="24"/>
      <c r="S165" s="24"/>
      <c r="T165" s="24"/>
      <c r="U165" s="24"/>
      <c r="V165" s="24"/>
      <c r="W165" s="24">
        <v>20301</v>
      </c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 t="str">
        <f t="shared" si="6"/>
        <v>11</v>
      </c>
      <c r="AY165" s="24"/>
      <c r="AZ165" s="24"/>
      <c r="BA165" s="24"/>
      <c r="BB165" s="24"/>
      <c r="BC165" s="24"/>
      <c r="BD165" s="52"/>
      <c r="BE165" s="24"/>
      <c r="BF165" s="24"/>
      <c r="BG165" s="24"/>
      <c r="BH165" s="24"/>
      <c r="BI165" s="24">
        <v>1</v>
      </c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</row>
    <row r="166" spans="1:84" s="1" customFormat="1">
      <c r="A166" s="24">
        <v>4020401</v>
      </c>
      <c r="B166" s="24" t="s">
        <v>423</v>
      </c>
      <c r="C166" s="24" t="s">
        <v>118</v>
      </c>
      <c r="D166" s="24">
        <v>20</v>
      </c>
      <c r="E166" s="24">
        <v>400002</v>
      </c>
      <c r="F166" s="52"/>
      <c r="G166" s="24">
        <v>1</v>
      </c>
      <c r="H166" s="24">
        <v>2</v>
      </c>
      <c r="I166" s="24">
        <v>9</v>
      </c>
      <c r="J166" s="24">
        <v>99</v>
      </c>
      <c r="K166" s="24">
        <v>0</v>
      </c>
      <c r="L166" s="24">
        <v>2</v>
      </c>
      <c r="M166" s="24">
        <v>50</v>
      </c>
      <c r="N166" s="24">
        <v>375</v>
      </c>
      <c r="O166" s="24"/>
      <c r="P166" s="24"/>
      <c r="Q166" s="24"/>
      <c r="R166" s="24"/>
      <c r="S166" s="24"/>
      <c r="T166" s="24"/>
      <c r="U166" s="24"/>
      <c r="V166" s="24"/>
      <c r="W166" s="24">
        <v>20401</v>
      </c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 t="str">
        <f t="shared" si="6"/>
        <v>11</v>
      </c>
      <c r="AY166" s="24"/>
      <c r="AZ166" s="24"/>
      <c r="BA166" s="24"/>
      <c r="BB166" s="24"/>
      <c r="BC166" s="24"/>
      <c r="BD166" s="52"/>
      <c r="BE166" s="24"/>
      <c r="BF166" s="24"/>
      <c r="BG166" s="24"/>
      <c r="BH166" s="24"/>
      <c r="BI166" s="24">
        <v>1</v>
      </c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</row>
    <row r="167" spans="1:84" s="1" customFormat="1">
      <c r="A167" s="24">
        <v>4020501</v>
      </c>
      <c r="B167" s="24" t="s">
        <v>424</v>
      </c>
      <c r="C167" s="24" t="s">
        <v>119</v>
      </c>
      <c r="D167" s="24">
        <v>30</v>
      </c>
      <c r="E167" s="24">
        <v>400002</v>
      </c>
      <c r="F167" s="52"/>
      <c r="G167" s="24">
        <v>1</v>
      </c>
      <c r="H167" s="24">
        <v>2</v>
      </c>
      <c r="I167" s="24">
        <v>9</v>
      </c>
      <c r="J167" s="24">
        <v>99</v>
      </c>
      <c r="K167" s="24">
        <v>0</v>
      </c>
      <c r="L167" s="24">
        <v>2</v>
      </c>
      <c r="M167" s="24">
        <v>50</v>
      </c>
      <c r="N167" s="24">
        <v>375</v>
      </c>
      <c r="O167" s="24"/>
      <c r="P167" s="24"/>
      <c r="Q167" s="24"/>
      <c r="R167" s="24"/>
      <c r="S167" s="24"/>
      <c r="T167" s="24"/>
      <c r="U167" s="24"/>
      <c r="V167" s="24"/>
      <c r="W167" s="24">
        <v>20501</v>
      </c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 t="str">
        <f t="shared" si="6"/>
        <v>11</v>
      </c>
      <c r="AY167" s="24"/>
      <c r="AZ167" s="24"/>
      <c r="BA167" s="24"/>
      <c r="BB167" s="24"/>
      <c r="BC167" s="24"/>
      <c r="BD167" s="52"/>
      <c r="BE167" s="24"/>
      <c r="BF167" s="24"/>
      <c r="BG167" s="24"/>
      <c r="BH167" s="24"/>
      <c r="BI167" s="24">
        <v>1</v>
      </c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</row>
    <row r="168" spans="1:84" s="1" customFormat="1">
      <c r="A168" s="24">
        <v>4020601</v>
      </c>
      <c r="B168" s="24" t="s">
        <v>425</v>
      </c>
      <c r="C168" s="24" t="s">
        <v>120</v>
      </c>
      <c r="D168" s="24">
        <v>30</v>
      </c>
      <c r="E168" s="24">
        <v>400002</v>
      </c>
      <c r="F168" s="52"/>
      <c r="G168" s="24">
        <v>1</v>
      </c>
      <c r="H168" s="24">
        <v>2</v>
      </c>
      <c r="I168" s="24">
        <v>9</v>
      </c>
      <c r="J168" s="24">
        <v>99</v>
      </c>
      <c r="K168" s="24">
        <v>0</v>
      </c>
      <c r="L168" s="24">
        <v>2</v>
      </c>
      <c r="M168" s="24">
        <v>50</v>
      </c>
      <c r="N168" s="24">
        <v>375</v>
      </c>
      <c r="O168" s="24"/>
      <c r="P168" s="24"/>
      <c r="Q168" s="24"/>
      <c r="R168" s="24"/>
      <c r="S168" s="24"/>
      <c r="T168" s="24"/>
      <c r="U168" s="24"/>
      <c r="V168" s="24"/>
      <c r="W168" s="24">
        <v>20601</v>
      </c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 t="str">
        <f t="shared" si="6"/>
        <v>11</v>
      </c>
      <c r="AY168" s="24"/>
      <c r="AZ168" s="24"/>
      <c r="BA168" s="24"/>
      <c r="BB168" s="24"/>
      <c r="BC168" s="24"/>
      <c r="BD168" s="52"/>
      <c r="BE168" s="24"/>
      <c r="BF168" s="24"/>
      <c r="BG168" s="24"/>
      <c r="BH168" s="24"/>
      <c r="BI168" s="24">
        <v>1</v>
      </c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</row>
    <row r="169" spans="1:84" s="1" customFormat="1">
      <c r="A169" s="24">
        <v>4020701</v>
      </c>
      <c r="B169" s="24" t="s">
        <v>426</v>
      </c>
      <c r="C169" s="24" t="s">
        <v>121</v>
      </c>
      <c r="D169" s="24">
        <v>40</v>
      </c>
      <c r="E169" s="24">
        <v>400002</v>
      </c>
      <c r="F169" s="52"/>
      <c r="G169" s="24">
        <v>1</v>
      </c>
      <c r="H169" s="24">
        <v>2</v>
      </c>
      <c r="I169" s="24">
        <v>9</v>
      </c>
      <c r="J169" s="24">
        <v>99</v>
      </c>
      <c r="K169" s="24">
        <v>0</v>
      </c>
      <c r="L169" s="24">
        <v>2</v>
      </c>
      <c r="M169" s="24">
        <v>50</v>
      </c>
      <c r="N169" s="24">
        <v>500</v>
      </c>
      <c r="O169" s="24"/>
      <c r="P169" s="24"/>
      <c r="Q169" s="24"/>
      <c r="R169" s="24"/>
      <c r="S169" s="24"/>
      <c r="T169" s="24"/>
      <c r="U169" s="24"/>
      <c r="V169" s="24"/>
      <c r="W169" s="24">
        <v>20701</v>
      </c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 t="str">
        <f t="shared" si="6"/>
        <v>11</v>
      </c>
      <c r="AY169" s="24"/>
      <c r="AZ169" s="24"/>
      <c r="BA169" s="24"/>
      <c r="BB169" s="24"/>
      <c r="BC169" s="24"/>
      <c r="BD169" s="52"/>
      <c r="BE169" s="24"/>
      <c r="BF169" s="24"/>
      <c r="BG169" s="24"/>
      <c r="BH169" s="24"/>
      <c r="BI169" s="24">
        <v>1</v>
      </c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</row>
    <row r="170" spans="1:84" s="1" customFormat="1">
      <c r="A170" s="24">
        <v>4020801</v>
      </c>
      <c r="B170" s="24" t="s">
        <v>427</v>
      </c>
      <c r="C170" s="24" t="s">
        <v>122</v>
      </c>
      <c r="D170" s="24">
        <v>40</v>
      </c>
      <c r="E170" s="24">
        <v>400002</v>
      </c>
      <c r="F170" s="52"/>
      <c r="G170" s="24">
        <v>1</v>
      </c>
      <c r="H170" s="24">
        <v>2</v>
      </c>
      <c r="I170" s="24">
        <v>9</v>
      </c>
      <c r="J170" s="24">
        <v>99</v>
      </c>
      <c r="K170" s="24">
        <v>0</v>
      </c>
      <c r="L170" s="24">
        <v>2</v>
      </c>
      <c r="M170" s="24">
        <v>50</v>
      </c>
      <c r="N170" s="24">
        <v>500</v>
      </c>
      <c r="O170" s="24"/>
      <c r="P170" s="24"/>
      <c r="Q170" s="24"/>
      <c r="R170" s="24"/>
      <c r="S170" s="24"/>
      <c r="T170" s="24"/>
      <c r="U170" s="24"/>
      <c r="V170" s="24"/>
      <c r="W170" s="24">
        <v>20801</v>
      </c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 t="str">
        <f t="shared" si="6"/>
        <v>11</v>
      </c>
      <c r="AY170" s="24"/>
      <c r="AZ170" s="24"/>
      <c r="BA170" s="24"/>
      <c r="BB170" s="24"/>
      <c r="BC170" s="24"/>
      <c r="BD170" s="52"/>
      <c r="BE170" s="24"/>
      <c r="BF170" s="24"/>
      <c r="BG170" s="24"/>
      <c r="BH170" s="24"/>
      <c r="BI170" s="24">
        <v>1</v>
      </c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</row>
    <row r="171" spans="1:84" s="1" customFormat="1">
      <c r="A171" s="24">
        <v>4020901</v>
      </c>
      <c r="B171" s="24" t="s">
        <v>428</v>
      </c>
      <c r="C171" s="24" t="s">
        <v>123</v>
      </c>
      <c r="D171" s="24">
        <v>40</v>
      </c>
      <c r="E171" s="24">
        <v>400002</v>
      </c>
      <c r="F171" s="52"/>
      <c r="G171" s="24">
        <v>1</v>
      </c>
      <c r="H171" s="24">
        <v>2</v>
      </c>
      <c r="I171" s="24">
        <v>9</v>
      </c>
      <c r="J171" s="24">
        <v>99</v>
      </c>
      <c r="K171" s="24">
        <v>0</v>
      </c>
      <c r="L171" s="24">
        <v>2</v>
      </c>
      <c r="M171" s="24">
        <v>50</v>
      </c>
      <c r="N171" s="24">
        <v>500</v>
      </c>
      <c r="O171" s="24"/>
      <c r="P171" s="24"/>
      <c r="Q171" s="24"/>
      <c r="R171" s="24"/>
      <c r="S171" s="24"/>
      <c r="T171" s="24"/>
      <c r="U171" s="24"/>
      <c r="V171" s="24"/>
      <c r="W171" s="24">
        <v>20901</v>
      </c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 t="str">
        <f t="shared" si="6"/>
        <v>11</v>
      </c>
      <c r="AY171" s="24"/>
      <c r="AZ171" s="24"/>
      <c r="BA171" s="24"/>
      <c r="BB171" s="24"/>
      <c r="BC171" s="24"/>
      <c r="BD171" s="52"/>
      <c r="BE171" s="24"/>
      <c r="BF171" s="24"/>
      <c r="BG171" s="24"/>
      <c r="BH171" s="24"/>
      <c r="BI171" s="24">
        <v>1</v>
      </c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</row>
    <row r="172" spans="1:84" s="1" customFormat="1">
      <c r="A172" s="24">
        <v>4021001</v>
      </c>
      <c r="B172" s="24" t="s">
        <v>429</v>
      </c>
      <c r="C172" s="24" t="s">
        <v>124</v>
      </c>
      <c r="D172" s="24">
        <v>50</v>
      </c>
      <c r="E172" s="24">
        <v>400002</v>
      </c>
      <c r="F172" s="52"/>
      <c r="G172" s="24">
        <v>1</v>
      </c>
      <c r="H172" s="24">
        <v>2</v>
      </c>
      <c r="I172" s="24">
        <v>9</v>
      </c>
      <c r="J172" s="24">
        <v>99</v>
      </c>
      <c r="K172" s="24">
        <v>0</v>
      </c>
      <c r="L172" s="24">
        <v>2</v>
      </c>
      <c r="M172" s="24">
        <v>50</v>
      </c>
      <c r="N172" s="24">
        <v>625</v>
      </c>
      <c r="O172" s="24"/>
      <c r="P172" s="24"/>
      <c r="Q172" s="24"/>
      <c r="R172" s="24"/>
      <c r="S172" s="24"/>
      <c r="T172" s="24"/>
      <c r="U172" s="24"/>
      <c r="V172" s="24"/>
      <c r="W172" s="24">
        <v>21001</v>
      </c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 t="str">
        <f t="shared" si="6"/>
        <v>11</v>
      </c>
      <c r="AY172" s="24"/>
      <c r="AZ172" s="24"/>
      <c r="BA172" s="24"/>
      <c r="BB172" s="24"/>
      <c r="BC172" s="24"/>
      <c r="BD172" s="52"/>
      <c r="BE172" s="24"/>
      <c r="BF172" s="24"/>
      <c r="BG172" s="24"/>
      <c r="BH172" s="24"/>
      <c r="BI172" s="24">
        <v>1</v>
      </c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</row>
    <row r="173" spans="1:84" s="1" customFormat="1">
      <c r="A173" s="24">
        <v>4021101</v>
      </c>
      <c r="B173" s="24" t="s">
        <v>430</v>
      </c>
      <c r="C173" s="24" t="s">
        <v>125</v>
      </c>
      <c r="D173" s="24">
        <v>50</v>
      </c>
      <c r="E173" s="24">
        <v>400002</v>
      </c>
      <c r="F173" s="52"/>
      <c r="G173" s="24">
        <v>1</v>
      </c>
      <c r="H173" s="24">
        <v>2</v>
      </c>
      <c r="I173" s="24">
        <v>9</v>
      </c>
      <c r="J173" s="24">
        <v>99</v>
      </c>
      <c r="K173" s="24">
        <v>0</v>
      </c>
      <c r="L173" s="24">
        <v>2</v>
      </c>
      <c r="M173" s="24">
        <v>50</v>
      </c>
      <c r="N173" s="24">
        <v>625</v>
      </c>
      <c r="O173" s="24"/>
      <c r="P173" s="24"/>
      <c r="Q173" s="24"/>
      <c r="R173" s="24"/>
      <c r="S173" s="24"/>
      <c r="T173" s="24"/>
      <c r="U173" s="24"/>
      <c r="V173" s="24"/>
      <c r="W173" s="24">
        <v>21101</v>
      </c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 t="str">
        <f t="shared" si="6"/>
        <v>11</v>
      </c>
      <c r="AY173" s="24"/>
      <c r="AZ173" s="24"/>
      <c r="BA173" s="24"/>
      <c r="BB173" s="24"/>
      <c r="BC173" s="24"/>
      <c r="BD173" s="52"/>
      <c r="BE173" s="24"/>
      <c r="BF173" s="24"/>
      <c r="BG173" s="24"/>
      <c r="BH173" s="24"/>
      <c r="BI173" s="24">
        <v>1</v>
      </c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</row>
    <row r="174" spans="1:84" s="1" customFormat="1">
      <c r="A174" s="24">
        <v>4021201</v>
      </c>
      <c r="B174" s="24" t="s">
        <v>431</v>
      </c>
      <c r="C174" s="24" t="s">
        <v>126</v>
      </c>
      <c r="D174" s="24">
        <v>60</v>
      </c>
      <c r="E174" s="24">
        <v>400002</v>
      </c>
      <c r="F174" s="52"/>
      <c r="G174" s="24">
        <v>1</v>
      </c>
      <c r="H174" s="24">
        <v>2</v>
      </c>
      <c r="I174" s="24">
        <v>9</v>
      </c>
      <c r="J174" s="24">
        <v>99</v>
      </c>
      <c r="K174" s="24">
        <v>0</v>
      </c>
      <c r="L174" s="24">
        <v>2</v>
      </c>
      <c r="M174" s="24">
        <v>50</v>
      </c>
      <c r="N174" s="24">
        <v>750</v>
      </c>
      <c r="O174" s="24"/>
      <c r="P174" s="24"/>
      <c r="Q174" s="24"/>
      <c r="R174" s="24"/>
      <c r="S174" s="24"/>
      <c r="T174" s="24"/>
      <c r="U174" s="24"/>
      <c r="V174" s="24"/>
      <c r="W174" s="24">
        <v>21201</v>
      </c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 t="str">
        <f t="shared" si="6"/>
        <v>11</v>
      </c>
      <c r="AY174" s="24"/>
      <c r="AZ174" s="24"/>
      <c r="BA174" s="24"/>
      <c r="BB174" s="24"/>
      <c r="BC174" s="24"/>
      <c r="BD174" s="52"/>
      <c r="BE174" s="24"/>
      <c r="BF174" s="24"/>
      <c r="BG174" s="24"/>
      <c r="BH174" s="24"/>
      <c r="BI174" s="24">
        <v>1</v>
      </c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</row>
    <row r="175" spans="1:84" s="1" customFormat="1">
      <c r="A175" s="24">
        <v>4021301</v>
      </c>
      <c r="B175" s="24" t="s">
        <v>432</v>
      </c>
      <c r="C175" s="24" t="s">
        <v>127</v>
      </c>
      <c r="D175" s="24">
        <v>60</v>
      </c>
      <c r="E175" s="24">
        <v>400002</v>
      </c>
      <c r="F175" s="52"/>
      <c r="G175" s="24">
        <v>1</v>
      </c>
      <c r="H175" s="24">
        <v>2</v>
      </c>
      <c r="I175" s="24">
        <v>9</v>
      </c>
      <c r="J175" s="24">
        <v>99</v>
      </c>
      <c r="K175" s="24">
        <v>0</v>
      </c>
      <c r="L175" s="24">
        <v>2</v>
      </c>
      <c r="M175" s="24">
        <v>50</v>
      </c>
      <c r="N175" s="24">
        <v>750</v>
      </c>
      <c r="O175" s="24"/>
      <c r="P175" s="24"/>
      <c r="Q175" s="24"/>
      <c r="R175" s="24"/>
      <c r="S175" s="24"/>
      <c r="T175" s="24"/>
      <c r="U175" s="24"/>
      <c r="V175" s="24"/>
      <c r="W175" s="24">
        <v>21301</v>
      </c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 t="str">
        <f t="shared" si="6"/>
        <v>11</v>
      </c>
      <c r="AY175" s="24"/>
      <c r="AZ175" s="24"/>
      <c r="BA175" s="24"/>
      <c r="BB175" s="24"/>
      <c r="BC175" s="24"/>
      <c r="BD175" s="52"/>
      <c r="BE175" s="24"/>
      <c r="BF175" s="24"/>
      <c r="BG175" s="24"/>
      <c r="BH175" s="24"/>
      <c r="BI175" s="24">
        <v>1</v>
      </c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</row>
    <row r="176" spans="1:84" s="1" customFormat="1">
      <c r="A176" s="24">
        <v>4021401</v>
      </c>
      <c r="B176" s="24" t="s">
        <v>433</v>
      </c>
      <c r="C176" s="24" t="s">
        <v>128</v>
      </c>
      <c r="D176" s="24">
        <v>70</v>
      </c>
      <c r="E176" s="24">
        <v>400002</v>
      </c>
      <c r="F176" s="52"/>
      <c r="G176" s="24">
        <v>1</v>
      </c>
      <c r="H176" s="24">
        <v>2</v>
      </c>
      <c r="I176" s="24">
        <v>9</v>
      </c>
      <c r="J176" s="24">
        <v>99</v>
      </c>
      <c r="K176" s="24">
        <v>0</v>
      </c>
      <c r="L176" s="24">
        <v>2</v>
      </c>
      <c r="M176" s="24">
        <v>50</v>
      </c>
      <c r="N176" s="24">
        <v>875</v>
      </c>
      <c r="O176" s="24"/>
      <c r="P176" s="24"/>
      <c r="Q176" s="24"/>
      <c r="R176" s="24"/>
      <c r="S176" s="24"/>
      <c r="T176" s="24"/>
      <c r="U176" s="24"/>
      <c r="V176" s="24"/>
      <c r="W176" s="24">
        <v>21401</v>
      </c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 t="str">
        <f t="shared" si="6"/>
        <v>11</v>
      </c>
      <c r="AY176" s="24"/>
      <c r="AZ176" s="24"/>
      <c r="BA176" s="24"/>
      <c r="BB176" s="24"/>
      <c r="BC176" s="24"/>
      <c r="BD176" s="52"/>
      <c r="BE176" s="24"/>
      <c r="BF176" s="24"/>
      <c r="BG176" s="24"/>
      <c r="BH176" s="24"/>
      <c r="BI176" s="24">
        <v>1</v>
      </c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</row>
    <row r="177" spans="1:84" s="1" customFormat="1">
      <c r="A177" s="24">
        <v>4021501</v>
      </c>
      <c r="B177" s="24" t="s">
        <v>434</v>
      </c>
      <c r="C177" s="24" t="s">
        <v>323</v>
      </c>
      <c r="D177" s="24">
        <v>70</v>
      </c>
      <c r="E177" s="24">
        <v>400002</v>
      </c>
      <c r="F177" s="52"/>
      <c r="G177" s="24">
        <v>1</v>
      </c>
      <c r="H177" s="24">
        <v>2</v>
      </c>
      <c r="I177" s="24">
        <v>9</v>
      </c>
      <c r="J177" s="24">
        <v>99</v>
      </c>
      <c r="K177" s="24">
        <v>0</v>
      </c>
      <c r="L177" s="24">
        <v>2</v>
      </c>
      <c r="M177" s="24">
        <v>50</v>
      </c>
      <c r="N177" s="24">
        <v>875</v>
      </c>
      <c r="O177" s="24"/>
      <c r="P177" s="24"/>
      <c r="Q177" s="24"/>
      <c r="R177" s="24"/>
      <c r="S177" s="24"/>
      <c r="T177" s="24"/>
      <c r="U177" s="24"/>
      <c r="V177" s="24"/>
      <c r="W177" s="24">
        <v>21501</v>
      </c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 t="str">
        <f t="shared" si="6"/>
        <v>11</v>
      </c>
      <c r="AY177" s="24"/>
      <c r="AZ177" s="24"/>
      <c r="BA177" s="24"/>
      <c r="BB177" s="24"/>
      <c r="BC177" s="24"/>
      <c r="BD177" s="52"/>
      <c r="BE177" s="24"/>
      <c r="BF177" s="24"/>
      <c r="BG177" s="24"/>
      <c r="BH177" s="24"/>
      <c r="BI177" s="24">
        <v>1</v>
      </c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</row>
    <row r="178" spans="1:84" s="1" customFormat="1">
      <c r="A178" s="24">
        <v>4030101</v>
      </c>
      <c r="B178" s="24" t="s">
        <v>435</v>
      </c>
      <c r="C178" s="24" t="s">
        <v>101</v>
      </c>
      <c r="D178" s="24">
        <v>1</v>
      </c>
      <c r="E178" s="24">
        <v>400005</v>
      </c>
      <c r="F178" s="52"/>
      <c r="G178" s="24">
        <v>1</v>
      </c>
      <c r="H178" s="24">
        <v>3</v>
      </c>
      <c r="I178" s="24">
        <v>9</v>
      </c>
      <c r="J178" s="24">
        <v>99</v>
      </c>
      <c r="K178" s="24">
        <v>0</v>
      </c>
      <c r="L178" s="24">
        <v>2</v>
      </c>
      <c r="M178" s="24">
        <v>50</v>
      </c>
      <c r="N178" s="24">
        <v>125</v>
      </c>
      <c r="O178" s="24"/>
      <c r="P178" s="24"/>
      <c r="Q178" s="24"/>
      <c r="R178" s="24"/>
      <c r="S178" s="24"/>
      <c r="T178" s="24"/>
      <c r="U178" s="24"/>
      <c r="V178" s="24"/>
      <c r="W178" s="24">
        <v>30101</v>
      </c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 t="str">
        <f t="shared" si="6"/>
        <v>11</v>
      </c>
      <c r="AY178" s="24"/>
      <c r="AZ178" s="24"/>
      <c r="BA178" s="24"/>
      <c r="BB178" s="24"/>
      <c r="BC178" s="24"/>
      <c r="BD178" s="52"/>
      <c r="BE178" s="24"/>
      <c r="BF178" s="24"/>
      <c r="BG178" s="24"/>
      <c r="BH178" s="24"/>
      <c r="BI178" s="24">
        <v>1</v>
      </c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</row>
    <row r="179" spans="1:84" s="1" customFormat="1">
      <c r="A179" s="24">
        <v>4030201</v>
      </c>
      <c r="B179" s="24" t="s">
        <v>436</v>
      </c>
      <c r="C179" s="24" t="s">
        <v>129</v>
      </c>
      <c r="D179" s="24">
        <v>15</v>
      </c>
      <c r="E179" s="24">
        <v>400005</v>
      </c>
      <c r="F179" s="52"/>
      <c r="G179" s="24">
        <v>1</v>
      </c>
      <c r="H179" s="24">
        <v>3</v>
      </c>
      <c r="I179" s="24">
        <v>9</v>
      </c>
      <c r="J179" s="24">
        <v>99</v>
      </c>
      <c r="K179" s="24">
        <v>0</v>
      </c>
      <c r="L179" s="24">
        <v>2</v>
      </c>
      <c r="M179" s="24">
        <v>50</v>
      </c>
      <c r="N179" s="24">
        <v>250</v>
      </c>
      <c r="O179" s="24"/>
      <c r="P179" s="24"/>
      <c r="Q179" s="24"/>
      <c r="R179" s="24"/>
      <c r="S179" s="24"/>
      <c r="T179" s="24"/>
      <c r="U179" s="24"/>
      <c r="V179" s="24"/>
      <c r="W179" s="24">
        <v>30201</v>
      </c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 t="str">
        <f t="shared" si="6"/>
        <v>11</v>
      </c>
      <c r="AY179" s="24"/>
      <c r="AZ179" s="24"/>
      <c r="BA179" s="24"/>
      <c r="BB179" s="24"/>
      <c r="BC179" s="24"/>
      <c r="BD179" s="52"/>
      <c r="BE179" s="24"/>
      <c r="BF179" s="24"/>
      <c r="BG179" s="24"/>
      <c r="BH179" s="24"/>
      <c r="BI179" s="24">
        <v>1</v>
      </c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</row>
    <row r="180" spans="1:84" s="1" customFormat="1">
      <c r="A180" s="24">
        <v>4030301</v>
      </c>
      <c r="B180" s="24" t="s">
        <v>437</v>
      </c>
      <c r="C180" s="24" t="s">
        <v>130</v>
      </c>
      <c r="D180" s="24">
        <v>15</v>
      </c>
      <c r="E180" s="24">
        <v>400005</v>
      </c>
      <c r="F180" s="52"/>
      <c r="G180" s="24">
        <v>1</v>
      </c>
      <c r="H180" s="24">
        <v>3</v>
      </c>
      <c r="I180" s="24">
        <v>9</v>
      </c>
      <c r="J180" s="24">
        <v>99</v>
      </c>
      <c r="K180" s="24">
        <v>0</v>
      </c>
      <c r="L180" s="24">
        <v>2</v>
      </c>
      <c r="M180" s="24">
        <v>50</v>
      </c>
      <c r="N180" s="24">
        <v>250</v>
      </c>
      <c r="O180" s="24"/>
      <c r="P180" s="24"/>
      <c r="Q180" s="24"/>
      <c r="R180" s="24"/>
      <c r="S180" s="24"/>
      <c r="T180" s="24"/>
      <c r="U180" s="24"/>
      <c r="V180" s="24"/>
      <c r="W180" s="24">
        <v>30301</v>
      </c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 t="str">
        <f t="shared" si="6"/>
        <v>11</v>
      </c>
      <c r="AY180" s="24"/>
      <c r="AZ180" s="24"/>
      <c r="BA180" s="24"/>
      <c r="BB180" s="24"/>
      <c r="BC180" s="24"/>
      <c r="BD180" s="52"/>
      <c r="BE180" s="24"/>
      <c r="BF180" s="24"/>
      <c r="BG180" s="24"/>
      <c r="BH180" s="24"/>
      <c r="BI180" s="24">
        <v>1</v>
      </c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</row>
    <row r="181" spans="1:84" s="1" customFormat="1">
      <c r="A181" s="24">
        <v>4030401</v>
      </c>
      <c r="B181" s="24" t="s">
        <v>438</v>
      </c>
      <c r="C181" s="24" t="s">
        <v>131</v>
      </c>
      <c r="D181" s="24">
        <v>20</v>
      </c>
      <c r="E181" s="24">
        <v>400005</v>
      </c>
      <c r="F181" s="52"/>
      <c r="G181" s="24">
        <v>1</v>
      </c>
      <c r="H181" s="24">
        <v>3</v>
      </c>
      <c r="I181" s="24">
        <v>9</v>
      </c>
      <c r="J181" s="24">
        <v>99</v>
      </c>
      <c r="K181" s="24">
        <v>0</v>
      </c>
      <c r="L181" s="24">
        <v>2</v>
      </c>
      <c r="M181" s="24">
        <v>50</v>
      </c>
      <c r="N181" s="24">
        <v>375</v>
      </c>
      <c r="O181" s="24"/>
      <c r="P181" s="24"/>
      <c r="Q181" s="24"/>
      <c r="R181" s="24"/>
      <c r="S181" s="24"/>
      <c r="T181" s="24"/>
      <c r="U181" s="24"/>
      <c r="V181" s="24"/>
      <c r="W181" s="24">
        <v>30401</v>
      </c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 t="str">
        <f t="shared" si="6"/>
        <v>11</v>
      </c>
      <c r="AY181" s="24"/>
      <c r="AZ181" s="24"/>
      <c r="BA181" s="24"/>
      <c r="BB181" s="24"/>
      <c r="BC181" s="24"/>
      <c r="BD181" s="52"/>
      <c r="BE181" s="24"/>
      <c r="BF181" s="24"/>
      <c r="BG181" s="24"/>
      <c r="BH181" s="24"/>
      <c r="BI181" s="24">
        <v>1</v>
      </c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</row>
    <row r="182" spans="1:84" s="1" customFormat="1">
      <c r="A182" s="24">
        <v>4030501</v>
      </c>
      <c r="B182" s="24" t="s">
        <v>439</v>
      </c>
      <c r="C182" s="24" t="s">
        <v>132</v>
      </c>
      <c r="D182" s="24">
        <v>30</v>
      </c>
      <c r="E182" s="24">
        <v>400005</v>
      </c>
      <c r="F182" s="52"/>
      <c r="G182" s="24">
        <v>1</v>
      </c>
      <c r="H182" s="24">
        <v>3</v>
      </c>
      <c r="I182" s="24">
        <v>9</v>
      </c>
      <c r="J182" s="24">
        <v>99</v>
      </c>
      <c r="K182" s="24">
        <v>0</v>
      </c>
      <c r="L182" s="24">
        <v>2</v>
      </c>
      <c r="M182" s="24">
        <v>50</v>
      </c>
      <c r="N182" s="24">
        <v>375</v>
      </c>
      <c r="O182" s="24"/>
      <c r="P182" s="24"/>
      <c r="Q182" s="24"/>
      <c r="R182" s="24"/>
      <c r="S182" s="24"/>
      <c r="T182" s="24"/>
      <c r="U182" s="24"/>
      <c r="V182" s="24"/>
      <c r="W182" s="24">
        <v>30501</v>
      </c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 t="str">
        <f t="shared" si="6"/>
        <v>11</v>
      </c>
      <c r="AY182" s="24"/>
      <c r="AZ182" s="24"/>
      <c r="BA182" s="24"/>
      <c r="BB182" s="24"/>
      <c r="BC182" s="24"/>
      <c r="BD182" s="52"/>
      <c r="BE182" s="24"/>
      <c r="BF182" s="24"/>
      <c r="BG182" s="24"/>
      <c r="BH182" s="24"/>
      <c r="BI182" s="24">
        <v>1</v>
      </c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</row>
    <row r="183" spans="1:84" s="1" customFormat="1">
      <c r="A183" s="24">
        <v>4030601</v>
      </c>
      <c r="B183" s="24" t="s">
        <v>440</v>
      </c>
      <c r="C183" s="24" t="s">
        <v>133</v>
      </c>
      <c r="D183" s="24">
        <v>30</v>
      </c>
      <c r="E183" s="24">
        <v>400005</v>
      </c>
      <c r="F183" s="52"/>
      <c r="G183" s="24">
        <v>1</v>
      </c>
      <c r="H183" s="24">
        <v>3</v>
      </c>
      <c r="I183" s="24">
        <v>9</v>
      </c>
      <c r="J183" s="24">
        <v>99</v>
      </c>
      <c r="K183" s="24">
        <v>0</v>
      </c>
      <c r="L183" s="24">
        <v>2</v>
      </c>
      <c r="M183" s="24">
        <v>50</v>
      </c>
      <c r="N183" s="24">
        <v>375</v>
      </c>
      <c r="O183" s="24"/>
      <c r="P183" s="24"/>
      <c r="Q183" s="24"/>
      <c r="R183" s="24"/>
      <c r="S183" s="24"/>
      <c r="T183" s="24"/>
      <c r="U183" s="24"/>
      <c r="V183" s="24"/>
      <c r="W183" s="24">
        <v>30601</v>
      </c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 t="str">
        <f t="shared" si="6"/>
        <v>11</v>
      </c>
      <c r="AY183" s="24"/>
      <c r="AZ183" s="24"/>
      <c r="BA183" s="24"/>
      <c r="BB183" s="24"/>
      <c r="BC183" s="24"/>
      <c r="BD183" s="52"/>
      <c r="BE183" s="24"/>
      <c r="BF183" s="24"/>
      <c r="BG183" s="24"/>
      <c r="BH183" s="24"/>
      <c r="BI183" s="24">
        <v>1</v>
      </c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</row>
    <row r="184" spans="1:84" s="1" customFormat="1">
      <c r="A184" s="24">
        <v>4030701</v>
      </c>
      <c r="B184" s="24" t="s">
        <v>441</v>
      </c>
      <c r="C184" s="24" t="s">
        <v>134</v>
      </c>
      <c r="D184" s="24">
        <v>40</v>
      </c>
      <c r="E184" s="24">
        <v>400005</v>
      </c>
      <c r="F184" s="52"/>
      <c r="G184" s="24">
        <v>1</v>
      </c>
      <c r="H184" s="24">
        <v>3</v>
      </c>
      <c r="I184" s="24">
        <v>9</v>
      </c>
      <c r="J184" s="24">
        <v>99</v>
      </c>
      <c r="K184" s="24">
        <v>0</v>
      </c>
      <c r="L184" s="24">
        <v>2</v>
      </c>
      <c r="M184" s="24">
        <v>50</v>
      </c>
      <c r="N184" s="24">
        <v>500</v>
      </c>
      <c r="O184" s="24"/>
      <c r="P184" s="24"/>
      <c r="Q184" s="24"/>
      <c r="R184" s="24"/>
      <c r="S184" s="24"/>
      <c r="T184" s="24"/>
      <c r="U184" s="24"/>
      <c r="V184" s="24"/>
      <c r="W184" s="24">
        <v>30701</v>
      </c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 t="str">
        <f t="shared" si="6"/>
        <v>11</v>
      </c>
      <c r="AY184" s="24"/>
      <c r="AZ184" s="24"/>
      <c r="BA184" s="24"/>
      <c r="BB184" s="24"/>
      <c r="BC184" s="24"/>
      <c r="BD184" s="52"/>
      <c r="BE184" s="24"/>
      <c r="BF184" s="24"/>
      <c r="BG184" s="24"/>
      <c r="BH184" s="24"/>
      <c r="BI184" s="24">
        <v>1</v>
      </c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</row>
    <row r="185" spans="1:84" s="1" customFormat="1">
      <c r="A185" s="24">
        <v>4030801</v>
      </c>
      <c r="B185" s="24" t="s">
        <v>442</v>
      </c>
      <c r="C185" s="24" t="s">
        <v>135</v>
      </c>
      <c r="D185" s="24">
        <v>40</v>
      </c>
      <c r="E185" s="24">
        <v>400005</v>
      </c>
      <c r="F185" s="52"/>
      <c r="G185" s="24">
        <v>1</v>
      </c>
      <c r="H185" s="24">
        <v>3</v>
      </c>
      <c r="I185" s="24">
        <v>9</v>
      </c>
      <c r="J185" s="24">
        <v>99</v>
      </c>
      <c r="K185" s="24">
        <v>0</v>
      </c>
      <c r="L185" s="24">
        <v>2</v>
      </c>
      <c r="M185" s="24">
        <v>50</v>
      </c>
      <c r="N185" s="24">
        <v>500</v>
      </c>
      <c r="O185" s="24"/>
      <c r="P185" s="24"/>
      <c r="Q185" s="24"/>
      <c r="R185" s="24"/>
      <c r="S185" s="24"/>
      <c r="T185" s="24"/>
      <c r="U185" s="24"/>
      <c r="V185" s="24"/>
      <c r="W185" s="24">
        <v>30801</v>
      </c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 t="str">
        <f t="shared" si="6"/>
        <v>11</v>
      </c>
      <c r="AY185" s="24"/>
      <c r="AZ185" s="24"/>
      <c r="BA185" s="24"/>
      <c r="BB185" s="24"/>
      <c r="BC185" s="24"/>
      <c r="BD185" s="52"/>
      <c r="BE185" s="24"/>
      <c r="BF185" s="24"/>
      <c r="BG185" s="24"/>
      <c r="BH185" s="24"/>
      <c r="BI185" s="24">
        <v>1</v>
      </c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</row>
    <row r="186" spans="1:84" s="1" customFormat="1">
      <c r="A186" s="24">
        <v>4030901</v>
      </c>
      <c r="B186" s="24" t="s">
        <v>443</v>
      </c>
      <c r="C186" s="24" t="s">
        <v>136</v>
      </c>
      <c r="D186" s="24">
        <v>40</v>
      </c>
      <c r="E186" s="24">
        <v>400005</v>
      </c>
      <c r="F186" s="52"/>
      <c r="G186" s="24">
        <v>1</v>
      </c>
      <c r="H186" s="24">
        <v>3</v>
      </c>
      <c r="I186" s="24">
        <v>9</v>
      </c>
      <c r="J186" s="24">
        <v>99</v>
      </c>
      <c r="K186" s="24">
        <v>0</v>
      </c>
      <c r="L186" s="24">
        <v>2</v>
      </c>
      <c r="M186" s="24">
        <v>50</v>
      </c>
      <c r="N186" s="24">
        <v>500</v>
      </c>
      <c r="O186" s="24"/>
      <c r="P186" s="24"/>
      <c r="Q186" s="24"/>
      <c r="R186" s="24"/>
      <c r="S186" s="24"/>
      <c r="T186" s="24"/>
      <c r="U186" s="24"/>
      <c r="V186" s="24"/>
      <c r="W186" s="24">
        <v>30901</v>
      </c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 t="str">
        <f t="shared" si="6"/>
        <v>11</v>
      </c>
      <c r="AY186" s="24"/>
      <c r="AZ186" s="24"/>
      <c r="BA186" s="24"/>
      <c r="BB186" s="24"/>
      <c r="BC186" s="24"/>
      <c r="BD186" s="52"/>
      <c r="BE186" s="24"/>
      <c r="BF186" s="24"/>
      <c r="BG186" s="24"/>
      <c r="BH186" s="24"/>
      <c r="BI186" s="24">
        <v>1</v>
      </c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</row>
    <row r="187" spans="1:84" s="1" customFormat="1">
      <c r="A187" s="24">
        <v>4031001</v>
      </c>
      <c r="B187" s="24" t="s">
        <v>444</v>
      </c>
      <c r="C187" s="24" t="s">
        <v>137</v>
      </c>
      <c r="D187" s="24">
        <v>50</v>
      </c>
      <c r="E187" s="24">
        <v>400005</v>
      </c>
      <c r="F187" s="52"/>
      <c r="G187" s="24">
        <v>1</v>
      </c>
      <c r="H187" s="24">
        <v>3</v>
      </c>
      <c r="I187" s="24">
        <v>9</v>
      </c>
      <c r="J187" s="24">
        <v>99</v>
      </c>
      <c r="K187" s="24">
        <v>0</v>
      </c>
      <c r="L187" s="24">
        <v>2</v>
      </c>
      <c r="M187" s="24">
        <v>50</v>
      </c>
      <c r="N187" s="24">
        <v>625</v>
      </c>
      <c r="O187" s="24"/>
      <c r="P187" s="24"/>
      <c r="Q187" s="24"/>
      <c r="R187" s="24"/>
      <c r="S187" s="24"/>
      <c r="T187" s="24"/>
      <c r="U187" s="24"/>
      <c r="V187" s="24"/>
      <c r="W187" s="24">
        <v>31001</v>
      </c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 t="str">
        <f t="shared" si="6"/>
        <v>11</v>
      </c>
      <c r="AY187" s="24"/>
      <c r="AZ187" s="24"/>
      <c r="BA187" s="24"/>
      <c r="BB187" s="24"/>
      <c r="BC187" s="24"/>
      <c r="BD187" s="52"/>
      <c r="BE187" s="24"/>
      <c r="BF187" s="24"/>
      <c r="BG187" s="24"/>
      <c r="BH187" s="24"/>
      <c r="BI187" s="24">
        <v>1</v>
      </c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</row>
    <row r="188" spans="1:84" s="1" customFormat="1">
      <c r="A188" s="24">
        <v>4031101</v>
      </c>
      <c r="B188" s="24" t="s">
        <v>445</v>
      </c>
      <c r="C188" s="24" t="s">
        <v>138</v>
      </c>
      <c r="D188" s="24">
        <v>50</v>
      </c>
      <c r="E188" s="24">
        <v>400005</v>
      </c>
      <c r="F188" s="52"/>
      <c r="G188" s="24">
        <v>1</v>
      </c>
      <c r="H188" s="24">
        <v>3</v>
      </c>
      <c r="I188" s="24">
        <v>9</v>
      </c>
      <c r="J188" s="24">
        <v>99</v>
      </c>
      <c r="K188" s="24">
        <v>0</v>
      </c>
      <c r="L188" s="24">
        <v>2</v>
      </c>
      <c r="M188" s="24">
        <v>50</v>
      </c>
      <c r="N188" s="24">
        <v>625</v>
      </c>
      <c r="O188" s="24"/>
      <c r="P188" s="24"/>
      <c r="Q188" s="24"/>
      <c r="R188" s="24"/>
      <c r="S188" s="24"/>
      <c r="T188" s="24"/>
      <c r="U188" s="24"/>
      <c r="V188" s="24"/>
      <c r="W188" s="24">
        <v>31101</v>
      </c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 t="str">
        <f t="shared" si="6"/>
        <v>11</v>
      </c>
      <c r="AY188" s="24"/>
      <c r="AZ188" s="24"/>
      <c r="BA188" s="24"/>
      <c r="BB188" s="24"/>
      <c r="BC188" s="24"/>
      <c r="BD188" s="52"/>
      <c r="BE188" s="24"/>
      <c r="BF188" s="24"/>
      <c r="BG188" s="24"/>
      <c r="BH188" s="24"/>
      <c r="BI188" s="24">
        <v>1</v>
      </c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</row>
    <row r="189" spans="1:84" s="1" customFormat="1">
      <c r="A189" s="24">
        <v>4031201</v>
      </c>
      <c r="B189" s="24" t="s">
        <v>446</v>
      </c>
      <c r="C189" s="24" t="s">
        <v>139</v>
      </c>
      <c r="D189" s="24">
        <v>60</v>
      </c>
      <c r="E189" s="24">
        <v>400005</v>
      </c>
      <c r="F189" s="52"/>
      <c r="G189" s="24">
        <v>1</v>
      </c>
      <c r="H189" s="24">
        <v>3</v>
      </c>
      <c r="I189" s="24">
        <v>9</v>
      </c>
      <c r="J189" s="24">
        <v>99</v>
      </c>
      <c r="K189" s="24">
        <v>0</v>
      </c>
      <c r="L189" s="24">
        <v>2</v>
      </c>
      <c r="M189" s="24">
        <v>50</v>
      </c>
      <c r="N189" s="24">
        <v>750</v>
      </c>
      <c r="O189" s="24"/>
      <c r="P189" s="24"/>
      <c r="Q189" s="24"/>
      <c r="R189" s="24"/>
      <c r="S189" s="24"/>
      <c r="T189" s="24"/>
      <c r="U189" s="24"/>
      <c r="V189" s="24"/>
      <c r="W189" s="24">
        <v>31201</v>
      </c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 t="str">
        <f t="shared" si="6"/>
        <v>11</v>
      </c>
      <c r="AY189" s="24"/>
      <c r="AZ189" s="24"/>
      <c r="BA189" s="24"/>
      <c r="BB189" s="24"/>
      <c r="BC189" s="24"/>
      <c r="BD189" s="52"/>
      <c r="BE189" s="24"/>
      <c r="BF189" s="24"/>
      <c r="BG189" s="24"/>
      <c r="BH189" s="24"/>
      <c r="BI189" s="24">
        <v>1</v>
      </c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</row>
    <row r="190" spans="1:84" s="1" customFormat="1">
      <c r="A190" s="24">
        <v>4031301</v>
      </c>
      <c r="B190" s="24" t="s">
        <v>447</v>
      </c>
      <c r="C190" s="24" t="s">
        <v>140</v>
      </c>
      <c r="D190" s="24">
        <v>60</v>
      </c>
      <c r="E190" s="24">
        <v>400005</v>
      </c>
      <c r="F190" s="52"/>
      <c r="G190" s="24">
        <v>1</v>
      </c>
      <c r="H190" s="24">
        <v>3</v>
      </c>
      <c r="I190" s="24">
        <v>9</v>
      </c>
      <c r="J190" s="24">
        <v>99</v>
      </c>
      <c r="K190" s="24">
        <v>0</v>
      </c>
      <c r="L190" s="24">
        <v>2</v>
      </c>
      <c r="M190" s="24">
        <v>50</v>
      </c>
      <c r="N190" s="24">
        <v>750</v>
      </c>
      <c r="O190" s="24"/>
      <c r="P190" s="24"/>
      <c r="Q190" s="24"/>
      <c r="R190" s="24"/>
      <c r="S190" s="24"/>
      <c r="T190" s="24"/>
      <c r="U190" s="24"/>
      <c r="V190" s="24"/>
      <c r="W190" s="24">
        <v>31301</v>
      </c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 t="str">
        <f t="shared" si="6"/>
        <v>11</v>
      </c>
      <c r="AY190" s="24"/>
      <c r="AZ190" s="24"/>
      <c r="BA190" s="24"/>
      <c r="BB190" s="24"/>
      <c r="BC190" s="24"/>
      <c r="BD190" s="52"/>
      <c r="BE190" s="24"/>
      <c r="BF190" s="24"/>
      <c r="BG190" s="24"/>
      <c r="BH190" s="24"/>
      <c r="BI190" s="24">
        <v>1</v>
      </c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</row>
    <row r="191" spans="1:84" s="1" customFormat="1">
      <c r="A191" s="24">
        <v>4031401</v>
      </c>
      <c r="B191" s="24" t="s">
        <v>448</v>
      </c>
      <c r="C191" s="24" t="s">
        <v>324</v>
      </c>
      <c r="D191" s="24">
        <v>70</v>
      </c>
      <c r="E191" s="24">
        <v>400005</v>
      </c>
      <c r="F191" s="52"/>
      <c r="G191" s="24">
        <v>1</v>
      </c>
      <c r="H191" s="24">
        <v>3</v>
      </c>
      <c r="I191" s="24">
        <v>9</v>
      </c>
      <c r="J191" s="24">
        <v>99</v>
      </c>
      <c r="K191" s="24">
        <v>0</v>
      </c>
      <c r="L191" s="24">
        <v>2</v>
      </c>
      <c r="M191" s="24">
        <v>50</v>
      </c>
      <c r="N191" s="24">
        <v>875</v>
      </c>
      <c r="O191" s="24"/>
      <c r="P191" s="24"/>
      <c r="Q191" s="24"/>
      <c r="R191" s="24"/>
      <c r="S191" s="24"/>
      <c r="T191" s="24"/>
      <c r="U191" s="24"/>
      <c r="V191" s="24"/>
      <c r="W191" s="24">
        <v>31401</v>
      </c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 t="str">
        <f t="shared" si="6"/>
        <v>11</v>
      </c>
      <c r="AY191" s="24"/>
      <c r="AZ191" s="24"/>
      <c r="BA191" s="24"/>
      <c r="BB191" s="24"/>
      <c r="BC191" s="24"/>
      <c r="BD191" s="52"/>
      <c r="BE191" s="24"/>
      <c r="BF191" s="24"/>
      <c r="BG191" s="24"/>
      <c r="BH191" s="24"/>
      <c r="BI191" s="24">
        <v>1</v>
      </c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</row>
    <row r="192" spans="1:84" s="1" customFormat="1">
      <c r="A192" s="24">
        <v>4031501</v>
      </c>
      <c r="B192" s="24" t="s">
        <v>449</v>
      </c>
      <c r="C192" s="24" t="s">
        <v>141</v>
      </c>
      <c r="D192" s="24">
        <v>70</v>
      </c>
      <c r="E192" s="24">
        <v>400005</v>
      </c>
      <c r="F192" s="52"/>
      <c r="G192" s="24">
        <v>1</v>
      </c>
      <c r="H192" s="24">
        <v>3</v>
      </c>
      <c r="I192" s="24">
        <v>9</v>
      </c>
      <c r="J192" s="24">
        <v>99</v>
      </c>
      <c r="K192" s="24">
        <v>0</v>
      </c>
      <c r="L192" s="24">
        <v>2</v>
      </c>
      <c r="M192" s="24">
        <v>50</v>
      </c>
      <c r="N192" s="24">
        <v>875</v>
      </c>
      <c r="O192" s="24"/>
      <c r="P192" s="24"/>
      <c r="Q192" s="24"/>
      <c r="R192" s="24"/>
      <c r="S192" s="24"/>
      <c r="T192" s="24"/>
      <c r="U192" s="24"/>
      <c r="V192" s="24"/>
      <c r="W192" s="24">
        <v>31501</v>
      </c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 t="str">
        <f t="shared" si="6"/>
        <v>11</v>
      </c>
      <c r="AY192" s="24"/>
      <c r="AZ192" s="24"/>
      <c r="BA192" s="24"/>
      <c r="BB192" s="24"/>
      <c r="BC192" s="24"/>
      <c r="BD192" s="52"/>
      <c r="BE192" s="24"/>
      <c r="BF192" s="24"/>
      <c r="BG192" s="24"/>
      <c r="BH192" s="24"/>
      <c r="BI192" s="24">
        <v>1</v>
      </c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</row>
    <row r="193" spans="1:84" s="1" customFormat="1">
      <c r="A193" s="24">
        <v>4110101</v>
      </c>
      <c r="B193" s="24" t="s">
        <v>450</v>
      </c>
      <c r="C193" s="24" t="s">
        <v>101</v>
      </c>
      <c r="D193" s="24">
        <v>1</v>
      </c>
      <c r="E193" s="24">
        <v>400006</v>
      </c>
      <c r="F193" s="52"/>
      <c r="G193" s="24">
        <v>1</v>
      </c>
      <c r="H193" s="24">
        <v>1</v>
      </c>
      <c r="I193" s="24">
        <v>9</v>
      </c>
      <c r="J193" s="24">
        <v>99</v>
      </c>
      <c r="K193" s="24">
        <v>0</v>
      </c>
      <c r="L193" s="24">
        <v>2</v>
      </c>
      <c r="M193" s="24">
        <v>50</v>
      </c>
      <c r="N193" s="24">
        <v>125</v>
      </c>
      <c r="O193" s="24"/>
      <c r="P193" s="24"/>
      <c r="Q193" s="24"/>
      <c r="R193" s="24"/>
      <c r="S193" s="24"/>
      <c r="T193" s="24"/>
      <c r="U193" s="24"/>
      <c r="V193" s="24"/>
      <c r="W193" s="24">
        <v>10101</v>
      </c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 t="str">
        <f t="shared" ref="AX193:AX237" si="7">IF(G193&gt;=3,"10","11")</f>
        <v>11</v>
      </c>
      <c r="AY193" s="24"/>
      <c r="AZ193" s="24"/>
      <c r="BA193" s="24"/>
      <c r="BB193" s="24"/>
      <c r="BC193" s="24"/>
      <c r="BD193" s="52"/>
      <c r="BE193" s="24"/>
      <c r="BF193" s="24"/>
      <c r="BG193" s="24"/>
      <c r="BH193" s="24"/>
      <c r="BI193" s="24">
        <v>1</v>
      </c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</row>
    <row r="194" spans="1:84" s="1" customFormat="1">
      <c r="A194" s="24">
        <v>4110201</v>
      </c>
      <c r="B194" s="24" t="s">
        <v>451</v>
      </c>
      <c r="C194" s="24" t="s">
        <v>102</v>
      </c>
      <c r="D194" s="24">
        <v>15</v>
      </c>
      <c r="E194" s="24">
        <v>400006</v>
      </c>
      <c r="F194" s="52"/>
      <c r="G194" s="24">
        <v>1</v>
      </c>
      <c r="H194" s="24">
        <v>1</v>
      </c>
      <c r="I194" s="24">
        <v>9</v>
      </c>
      <c r="J194" s="24">
        <v>99</v>
      </c>
      <c r="K194" s="24">
        <v>0</v>
      </c>
      <c r="L194" s="24">
        <v>2</v>
      </c>
      <c r="M194" s="24">
        <v>50</v>
      </c>
      <c r="N194" s="24">
        <v>250</v>
      </c>
      <c r="O194" s="24"/>
      <c r="P194" s="24"/>
      <c r="Q194" s="24"/>
      <c r="R194" s="24"/>
      <c r="S194" s="24"/>
      <c r="T194" s="24"/>
      <c r="U194" s="24"/>
      <c r="V194" s="24"/>
      <c r="W194" s="24">
        <v>10201</v>
      </c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 t="str">
        <f t="shared" si="7"/>
        <v>11</v>
      </c>
      <c r="AY194" s="24"/>
      <c r="AZ194" s="24"/>
      <c r="BA194" s="24"/>
      <c r="BB194" s="24"/>
      <c r="BC194" s="24"/>
      <c r="BD194" s="52"/>
      <c r="BE194" s="24"/>
      <c r="BF194" s="24"/>
      <c r="BG194" s="24"/>
      <c r="BH194" s="24"/>
      <c r="BI194" s="24">
        <v>1</v>
      </c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</row>
    <row r="195" spans="1:84" s="1" customFormat="1">
      <c r="A195" s="24">
        <v>4110301</v>
      </c>
      <c r="B195" s="24" t="s">
        <v>452</v>
      </c>
      <c r="C195" s="24" t="s">
        <v>103</v>
      </c>
      <c r="D195" s="24">
        <v>15</v>
      </c>
      <c r="E195" s="24">
        <v>400006</v>
      </c>
      <c r="F195" s="52"/>
      <c r="G195" s="24">
        <v>1</v>
      </c>
      <c r="H195" s="24">
        <v>1</v>
      </c>
      <c r="I195" s="24">
        <v>9</v>
      </c>
      <c r="J195" s="24">
        <v>99</v>
      </c>
      <c r="K195" s="24">
        <v>0</v>
      </c>
      <c r="L195" s="24">
        <v>2</v>
      </c>
      <c r="M195" s="24">
        <v>50</v>
      </c>
      <c r="N195" s="24">
        <v>250</v>
      </c>
      <c r="O195" s="24"/>
      <c r="P195" s="24"/>
      <c r="Q195" s="24"/>
      <c r="R195" s="24"/>
      <c r="S195" s="24"/>
      <c r="T195" s="24"/>
      <c r="U195" s="24"/>
      <c r="V195" s="24"/>
      <c r="W195" s="24">
        <v>10301</v>
      </c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 t="str">
        <f t="shared" si="7"/>
        <v>11</v>
      </c>
      <c r="AY195" s="24"/>
      <c r="AZ195" s="24"/>
      <c r="BA195" s="24"/>
      <c r="BB195" s="24"/>
      <c r="BC195" s="24"/>
      <c r="BD195" s="52"/>
      <c r="BE195" s="24"/>
      <c r="BF195" s="24"/>
      <c r="BG195" s="24"/>
      <c r="BH195" s="24"/>
      <c r="BI195" s="24">
        <v>1</v>
      </c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</row>
    <row r="196" spans="1:84" s="1" customFormat="1">
      <c r="A196" s="24">
        <v>4110401</v>
      </c>
      <c r="B196" s="24" t="s">
        <v>453</v>
      </c>
      <c r="C196" s="24" t="s">
        <v>104</v>
      </c>
      <c r="D196" s="24">
        <v>20</v>
      </c>
      <c r="E196" s="24">
        <v>400006</v>
      </c>
      <c r="F196" s="52"/>
      <c r="G196" s="24">
        <v>1</v>
      </c>
      <c r="H196" s="24">
        <v>1</v>
      </c>
      <c r="I196" s="24">
        <v>9</v>
      </c>
      <c r="J196" s="24">
        <v>99</v>
      </c>
      <c r="K196" s="24">
        <v>0</v>
      </c>
      <c r="L196" s="24">
        <v>2</v>
      </c>
      <c r="M196" s="24">
        <v>50</v>
      </c>
      <c r="N196" s="24">
        <v>375</v>
      </c>
      <c r="O196" s="24"/>
      <c r="P196" s="24"/>
      <c r="Q196" s="24"/>
      <c r="R196" s="24"/>
      <c r="S196" s="24"/>
      <c r="T196" s="24"/>
      <c r="U196" s="24"/>
      <c r="V196" s="24"/>
      <c r="W196" s="24">
        <v>10401</v>
      </c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 t="str">
        <f t="shared" si="7"/>
        <v>11</v>
      </c>
      <c r="AY196" s="24"/>
      <c r="AZ196" s="24"/>
      <c r="BA196" s="24"/>
      <c r="BB196" s="24"/>
      <c r="BC196" s="24"/>
      <c r="BD196" s="52"/>
      <c r="BE196" s="24"/>
      <c r="BF196" s="24"/>
      <c r="BG196" s="24"/>
      <c r="BH196" s="24"/>
      <c r="BI196" s="24">
        <v>1</v>
      </c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</row>
    <row r="197" spans="1:84" s="1" customFormat="1">
      <c r="A197" s="24">
        <v>4110501</v>
      </c>
      <c r="B197" s="24" t="s">
        <v>454</v>
      </c>
      <c r="C197" s="24" t="s">
        <v>105</v>
      </c>
      <c r="D197" s="24">
        <v>30</v>
      </c>
      <c r="E197" s="24">
        <v>400006</v>
      </c>
      <c r="F197" s="52"/>
      <c r="G197" s="24">
        <v>1</v>
      </c>
      <c r="H197" s="24">
        <v>1</v>
      </c>
      <c r="I197" s="24">
        <v>9</v>
      </c>
      <c r="J197" s="24">
        <v>99</v>
      </c>
      <c r="K197" s="24">
        <v>0</v>
      </c>
      <c r="L197" s="24">
        <v>2</v>
      </c>
      <c r="M197" s="24">
        <v>50</v>
      </c>
      <c r="N197" s="24">
        <v>375</v>
      </c>
      <c r="O197" s="24"/>
      <c r="P197" s="24"/>
      <c r="Q197" s="24"/>
      <c r="R197" s="24"/>
      <c r="S197" s="24"/>
      <c r="T197" s="24"/>
      <c r="U197" s="24"/>
      <c r="V197" s="24"/>
      <c r="W197" s="24">
        <v>10501</v>
      </c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 t="str">
        <f t="shared" si="7"/>
        <v>11</v>
      </c>
      <c r="AY197" s="24"/>
      <c r="AZ197" s="24"/>
      <c r="BA197" s="24"/>
      <c r="BB197" s="24"/>
      <c r="BC197" s="24"/>
      <c r="BD197" s="52"/>
      <c r="BE197" s="24"/>
      <c r="BF197" s="24"/>
      <c r="BG197" s="24"/>
      <c r="BH197" s="24"/>
      <c r="BI197" s="24">
        <v>1</v>
      </c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</row>
    <row r="198" spans="1:84" s="1" customFormat="1">
      <c r="A198" s="24">
        <v>4110601</v>
      </c>
      <c r="B198" s="24" t="s">
        <v>455</v>
      </c>
      <c r="C198" s="24" t="s">
        <v>106</v>
      </c>
      <c r="D198" s="24">
        <v>30</v>
      </c>
      <c r="E198" s="24">
        <v>400006</v>
      </c>
      <c r="F198" s="52"/>
      <c r="G198" s="24">
        <v>1</v>
      </c>
      <c r="H198" s="24">
        <v>1</v>
      </c>
      <c r="I198" s="24">
        <v>9</v>
      </c>
      <c r="J198" s="24">
        <v>99</v>
      </c>
      <c r="K198" s="24">
        <v>0</v>
      </c>
      <c r="L198" s="24">
        <v>2</v>
      </c>
      <c r="M198" s="24">
        <v>50</v>
      </c>
      <c r="N198" s="24">
        <v>375</v>
      </c>
      <c r="O198" s="24"/>
      <c r="P198" s="24"/>
      <c r="Q198" s="24"/>
      <c r="R198" s="24"/>
      <c r="S198" s="24"/>
      <c r="T198" s="24"/>
      <c r="U198" s="24"/>
      <c r="V198" s="24"/>
      <c r="W198" s="24">
        <v>10601</v>
      </c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 t="str">
        <f t="shared" si="7"/>
        <v>11</v>
      </c>
      <c r="AY198" s="24"/>
      <c r="AZ198" s="24"/>
      <c r="BA198" s="24"/>
      <c r="BB198" s="24"/>
      <c r="BC198" s="24"/>
      <c r="BD198" s="52"/>
      <c r="BE198" s="24"/>
      <c r="BF198" s="24"/>
      <c r="BG198" s="24"/>
      <c r="BH198" s="24"/>
      <c r="BI198" s="24">
        <v>1</v>
      </c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</row>
    <row r="199" spans="1:84" s="1" customFormat="1">
      <c r="A199" s="24">
        <v>4110701</v>
      </c>
      <c r="B199" s="24" t="s">
        <v>456</v>
      </c>
      <c r="C199" s="24" t="s">
        <v>107</v>
      </c>
      <c r="D199" s="24">
        <v>40</v>
      </c>
      <c r="E199" s="24">
        <v>400006</v>
      </c>
      <c r="F199" s="52"/>
      <c r="G199" s="24">
        <v>1</v>
      </c>
      <c r="H199" s="24">
        <v>1</v>
      </c>
      <c r="I199" s="24">
        <v>9</v>
      </c>
      <c r="J199" s="24">
        <v>99</v>
      </c>
      <c r="K199" s="24">
        <v>0</v>
      </c>
      <c r="L199" s="24">
        <v>2</v>
      </c>
      <c r="M199" s="24">
        <v>50</v>
      </c>
      <c r="N199" s="24">
        <v>500</v>
      </c>
      <c r="O199" s="24"/>
      <c r="P199" s="24"/>
      <c r="Q199" s="24"/>
      <c r="R199" s="24"/>
      <c r="S199" s="24"/>
      <c r="T199" s="24"/>
      <c r="U199" s="24"/>
      <c r="V199" s="24"/>
      <c r="W199" s="24">
        <v>10701</v>
      </c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 t="str">
        <f t="shared" si="7"/>
        <v>11</v>
      </c>
      <c r="AY199" s="24"/>
      <c r="AZ199" s="24"/>
      <c r="BA199" s="24"/>
      <c r="BB199" s="24"/>
      <c r="BC199" s="24"/>
      <c r="BD199" s="52"/>
      <c r="BE199" s="24"/>
      <c r="BF199" s="24"/>
      <c r="BG199" s="24"/>
      <c r="BH199" s="24"/>
      <c r="BI199" s="24">
        <v>1</v>
      </c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</row>
    <row r="200" spans="1:84" s="1" customFormat="1">
      <c r="A200" s="24">
        <v>4110801</v>
      </c>
      <c r="B200" s="24" t="s">
        <v>457</v>
      </c>
      <c r="C200" s="24" t="s">
        <v>108</v>
      </c>
      <c r="D200" s="24">
        <v>40</v>
      </c>
      <c r="E200" s="24">
        <v>400006</v>
      </c>
      <c r="F200" s="52"/>
      <c r="G200" s="24">
        <v>1</v>
      </c>
      <c r="H200" s="24">
        <v>1</v>
      </c>
      <c r="I200" s="24">
        <v>9</v>
      </c>
      <c r="J200" s="24">
        <v>99</v>
      </c>
      <c r="K200" s="24">
        <v>0</v>
      </c>
      <c r="L200" s="24">
        <v>2</v>
      </c>
      <c r="M200" s="24">
        <v>50</v>
      </c>
      <c r="N200" s="24">
        <v>500</v>
      </c>
      <c r="O200" s="24"/>
      <c r="P200" s="24"/>
      <c r="Q200" s="24"/>
      <c r="R200" s="24"/>
      <c r="S200" s="24"/>
      <c r="T200" s="24"/>
      <c r="U200" s="24"/>
      <c r="V200" s="24"/>
      <c r="W200" s="24">
        <v>10801</v>
      </c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 t="str">
        <f t="shared" si="7"/>
        <v>11</v>
      </c>
      <c r="AY200" s="24"/>
      <c r="AZ200" s="24"/>
      <c r="BA200" s="24"/>
      <c r="BB200" s="24"/>
      <c r="BC200" s="24"/>
      <c r="BD200" s="52"/>
      <c r="BE200" s="24"/>
      <c r="BF200" s="24"/>
      <c r="BG200" s="24"/>
      <c r="BH200" s="24"/>
      <c r="BI200" s="24">
        <v>1</v>
      </c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</row>
    <row r="201" spans="1:84" s="1" customFormat="1">
      <c r="A201" s="24">
        <v>4110901</v>
      </c>
      <c r="B201" s="24" t="s">
        <v>458</v>
      </c>
      <c r="C201" s="24" t="s">
        <v>109</v>
      </c>
      <c r="D201" s="24">
        <v>40</v>
      </c>
      <c r="E201" s="24">
        <v>400006</v>
      </c>
      <c r="F201" s="52"/>
      <c r="G201" s="24">
        <v>1</v>
      </c>
      <c r="H201" s="24">
        <v>1</v>
      </c>
      <c r="I201" s="24">
        <v>9</v>
      </c>
      <c r="J201" s="24">
        <v>99</v>
      </c>
      <c r="K201" s="24">
        <v>0</v>
      </c>
      <c r="L201" s="24">
        <v>2</v>
      </c>
      <c r="M201" s="24">
        <v>50</v>
      </c>
      <c r="N201" s="24">
        <v>500</v>
      </c>
      <c r="O201" s="24"/>
      <c r="P201" s="24"/>
      <c r="Q201" s="24"/>
      <c r="R201" s="24"/>
      <c r="S201" s="24"/>
      <c r="T201" s="24"/>
      <c r="U201" s="24"/>
      <c r="V201" s="24"/>
      <c r="W201" s="24">
        <v>10901</v>
      </c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 t="str">
        <f t="shared" si="7"/>
        <v>11</v>
      </c>
      <c r="AY201" s="24"/>
      <c r="AZ201" s="24"/>
      <c r="BA201" s="24"/>
      <c r="BB201" s="24"/>
      <c r="BC201" s="24"/>
      <c r="BD201" s="52"/>
      <c r="BE201" s="24"/>
      <c r="BF201" s="24"/>
      <c r="BG201" s="24"/>
      <c r="BH201" s="24"/>
      <c r="BI201" s="24">
        <v>1</v>
      </c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</row>
    <row r="202" spans="1:84" s="1" customFormat="1">
      <c r="A202" s="24">
        <v>4111001</v>
      </c>
      <c r="B202" s="24" t="s">
        <v>459</v>
      </c>
      <c r="C202" s="24" t="s">
        <v>110</v>
      </c>
      <c r="D202" s="24">
        <v>50</v>
      </c>
      <c r="E202" s="24">
        <v>400006</v>
      </c>
      <c r="F202" s="52"/>
      <c r="G202" s="24">
        <v>1</v>
      </c>
      <c r="H202" s="24">
        <v>1</v>
      </c>
      <c r="I202" s="24">
        <v>9</v>
      </c>
      <c r="J202" s="24">
        <v>99</v>
      </c>
      <c r="K202" s="24">
        <v>0</v>
      </c>
      <c r="L202" s="24">
        <v>2</v>
      </c>
      <c r="M202" s="24">
        <v>50</v>
      </c>
      <c r="N202" s="24">
        <v>625</v>
      </c>
      <c r="O202" s="24"/>
      <c r="P202" s="24"/>
      <c r="Q202" s="24"/>
      <c r="R202" s="24"/>
      <c r="S202" s="24"/>
      <c r="T202" s="24"/>
      <c r="U202" s="24"/>
      <c r="V202" s="24"/>
      <c r="W202" s="24">
        <v>11001</v>
      </c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 t="str">
        <f t="shared" si="7"/>
        <v>11</v>
      </c>
      <c r="AY202" s="24"/>
      <c r="AZ202" s="24"/>
      <c r="BA202" s="24"/>
      <c r="BB202" s="24"/>
      <c r="BC202" s="24"/>
      <c r="BD202" s="52"/>
      <c r="BE202" s="24"/>
      <c r="BF202" s="24"/>
      <c r="BG202" s="24"/>
      <c r="BH202" s="24"/>
      <c r="BI202" s="24">
        <v>1</v>
      </c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</row>
    <row r="203" spans="1:84" s="1" customFormat="1">
      <c r="A203" s="24">
        <v>4111101</v>
      </c>
      <c r="B203" s="24" t="s">
        <v>460</v>
      </c>
      <c r="C203" s="24" t="s">
        <v>111</v>
      </c>
      <c r="D203" s="24">
        <v>50</v>
      </c>
      <c r="E203" s="24">
        <v>400006</v>
      </c>
      <c r="F203" s="52"/>
      <c r="G203" s="24">
        <v>1</v>
      </c>
      <c r="H203" s="24">
        <v>1</v>
      </c>
      <c r="I203" s="24">
        <v>9</v>
      </c>
      <c r="J203" s="24">
        <v>99</v>
      </c>
      <c r="K203" s="24">
        <v>0</v>
      </c>
      <c r="L203" s="24">
        <v>2</v>
      </c>
      <c r="M203" s="24">
        <v>50</v>
      </c>
      <c r="N203" s="24">
        <v>625</v>
      </c>
      <c r="O203" s="24"/>
      <c r="P203" s="24"/>
      <c r="Q203" s="24"/>
      <c r="R203" s="24"/>
      <c r="S203" s="24"/>
      <c r="T203" s="24"/>
      <c r="U203" s="24"/>
      <c r="V203" s="24"/>
      <c r="W203" s="24">
        <v>11101</v>
      </c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 t="str">
        <f t="shared" si="7"/>
        <v>11</v>
      </c>
      <c r="AY203" s="24"/>
      <c r="AZ203" s="24"/>
      <c r="BA203" s="24"/>
      <c r="BB203" s="24"/>
      <c r="BC203" s="24"/>
      <c r="BD203" s="52"/>
      <c r="BE203" s="24"/>
      <c r="BF203" s="24"/>
      <c r="BG203" s="24"/>
      <c r="BH203" s="24"/>
      <c r="BI203" s="24">
        <v>1</v>
      </c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</row>
    <row r="204" spans="1:84" s="1" customFormat="1">
      <c r="A204" s="24">
        <v>4111201</v>
      </c>
      <c r="B204" s="24" t="s">
        <v>461</v>
      </c>
      <c r="C204" s="24" t="s">
        <v>112</v>
      </c>
      <c r="D204" s="24">
        <v>60</v>
      </c>
      <c r="E204" s="24">
        <v>400006</v>
      </c>
      <c r="F204" s="52"/>
      <c r="G204" s="24">
        <v>1</v>
      </c>
      <c r="H204" s="24">
        <v>1</v>
      </c>
      <c r="I204" s="24">
        <v>9</v>
      </c>
      <c r="J204" s="24">
        <v>99</v>
      </c>
      <c r="K204" s="24">
        <v>0</v>
      </c>
      <c r="L204" s="24">
        <v>2</v>
      </c>
      <c r="M204" s="24">
        <v>50</v>
      </c>
      <c r="N204" s="24">
        <v>750</v>
      </c>
      <c r="O204" s="24"/>
      <c r="P204" s="24"/>
      <c r="Q204" s="24"/>
      <c r="R204" s="24"/>
      <c r="S204" s="24"/>
      <c r="T204" s="24"/>
      <c r="U204" s="24"/>
      <c r="V204" s="24"/>
      <c r="W204" s="24">
        <v>11201</v>
      </c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 t="str">
        <f t="shared" si="7"/>
        <v>11</v>
      </c>
      <c r="AY204" s="24"/>
      <c r="AZ204" s="24"/>
      <c r="BA204" s="24"/>
      <c r="BB204" s="24"/>
      <c r="BC204" s="24"/>
      <c r="BD204" s="52"/>
      <c r="BE204" s="24"/>
      <c r="BF204" s="24"/>
      <c r="BG204" s="24"/>
      <c r="BH204" s="24"/>
      <c r="BI204" s="24">
        <v>1</v>
      </c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</row>
    <row r="205" spans="1:84" s="1" customFormat="1">
      <c r="A205" s="24">
        <v>4111301</v>
      </c>
      <c r="B205" s="24" t="s">
        <v>462</v>
      </c>
      <c r="C205" s="24" t="s">
        <v>113</v>
      </c>
      <c r="D205" s="24">
        <v>60</v>
      </c>
      <c r="E205" s="24">
        <v>400006</v>
      </c>
      <c r="F205" s="52"/>
      <c r="G205" s="24">
        <v>1</v>
      </c>
      <c r="H205" s="24">
        <v>1</v>
      </c>
      <c r="I205" s="24">
        <v>9</v>
      </c>
      <c r="J205" s="24">
        <v>99</v>
      </c>
      <c r="K205" s="24">
        <v>0</v>
      </c>
      <c r="L205" s="24">
        <v>2</v>
      </c>
      <c r="M205" s="24">
        <v>50</v>
      </c>
      <c r="N205" s="24">
        <v>750</v>
      </c>
      <c r="O205" s="24"/>
      <c r="P205" s="24"/>
      <c r="Q205" s="24"/>
      <c r="R205" s="24"/>
      <c r="S205" s="24"/>
      <c r="T205" s="24"/>
      <c r="U205" s="24"/>
      <c r="V205" s="24"/>
      <c r="W205" s="24">
        <v>11301</v>
      </c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 t="str">
        <f t="shared" si="7"/>
        <v>11</v>
      </c>
      <c r="AY205" s="24"/>
      <c r="AZ205" s="24"/>
      <c r="BA205" s="24"/>
      <c r="BB205" s="24"/>
      <c r="BC205" s="24"/>
      <c r="BD205" s="52"/>
      <c r="BE205" s="24"/>
      <c r="BF205" s="24"/>
      <c r="BG205" s="24"/>
      <c r="BH205" s="24"/>
      <c r="BI205" s="24">
        <v>1</v>
      </c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</row>
    <row r="206" spans="1:84" s="1" customFormat="1">
      <c r="A206" s="24">
        <v>4111401</v>
      </c>
      <c r="B206" s="24" t="s">
        <v>463</v>
      </c>
      <c r="C206" s="24" t="s">
        <v>114</v>
      </c>
      <c r="D206" s="24">
        <v>70</v>
      </c>
      <c r="E206" s="24">
        <v>400006</v>
      </c>
      <c r="F206" s="52"/>
      <c r="G206" s="24">
        <v>1</v>
      </c>
      <c r="H206" s="24">
        <v>1</v>
      </c>
      <c r="I206" s="24">
        <v>9</v>
      </c>
      <c r="J206" s="24">
        <v>99</v>
      </c>
      <c r="K206" s="24">
        <v>0</v>
      </c>
      <c r="L206" s="24">
        <v>2</v>
      </c>
      <c r="M206" s="24">
        <v>50</v>
      </c>
      <c r="N206" s="24">
        <v>875</v>
      </c>
      <c r="O206" s="24"/>
      <c r="P206" s="24"/>
      <c r="Q206" s="24"/>
      <c r="R206" s="24"/>
      <c r="S206" s="24"/>
      <c r="T206" s="24"/>
      <c r="U206" s="24"/>
      <c r="V206" s="24"/>
      <c r="W206" s="24">
        <v>11401</v>
      </c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 t="str">
        <f t="shared" si="7"/>
        <v>11</v>
      </c>
      <c r="AY206" s="24"/>
      <c r="AZ206" s="24"/>
      <c r="BA206" s="24"/>
      <c r="BB206" s="24"/>
      <c r="BC206" s="24"/>
      <c r="BD206" s="52"/>
      <c r="BE206" s="24"/>
      <c r="BF206" s="24"/>
      <c r="BG206" s="24"/>
      <c r="BH206" s="24"/>
      <c r="BI206" s="24">
        <v>1</v>
      </c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</row>
    <row r="207" spans="1:84" s="1" customFormat="1">
      <c r="A207" s="24">
        <v>4111501</v>
      </c>
      <c r="B207" s="24" t="s">
        <v>464</v>
      </c>
      <c r="C207" s="24" t="s">
        <v>115</v>
      </c>
      <c r="D207" s="24">
        <v>70</v>
      </c>
      <c r="E207" s="24">
        <v>400006</v>
      </c>
      <c r="F207" s="52"/>
      <c r="G207" s="24">
        <v>1</v>
      </c>
      <c r="H207" s="24">
        <v>1</v>
      </c>
      <c r="I207" s="24">
        <v>9</v>
      </c>
      <c r="J207" s="24">
        <v>99</v>
      </c>
      <c r="K207" s="24">
        <v>0</v>
      </c>
      <c r="L207" s="24">
        <v>2</v>
      </c>
      <c r="M207" s="24">
        <v>50</v>
      </c>
      <c r="N207" s="24">
        <v>875</v>
      </c>
      <c r="O207" s="24"/>
      <c r="P207" s="24"/>
      <c r="Q207" s="24"/>
      <c r="R207" s="24"/>
      <c r="S207" s="24"/>
      <c r="T207" s="24"/>
      <c r="U207" s="24"/>
      <c r="V207" s="24"/>
      <c r="W207" s="24">
        <v>11501</v>
      </c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 t="str">
        <f t="shared" si="7"/>
        <v>11</v>
      </c>
      <c r="AY207" s="24"/>
      <c r="AZ207" s="24"/>
      <c r="BA207" s="24"/>
      <c r="BB207" s="24"/>
      <c r="BC207" s="24"/>
      <c r="BD207" s="52"/>
      <c r="BE207" s="24"/>
      <c r="BF207" s="24"/>
      <c r="BG207" s="24"/>
      <c r="BH207" s="24"/>
      <c r="BI207" s="24">
        <v>1</v>
      </c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</row>
    <row r="208" spans="1:84" s="1" customFormat="1">
      <c r="A208" s="24">
        <v>4120101</v>
      </c>
      <c r="B208" s="24" t="s">
        <v>465</v>
      </c>
      <c r="C208" s="24" t="s">
        <v>101</v>
      </c>
      <c r="D208" s="24">
        <v>1</v>
      </c>
      <c r="E208" s="24">
        <v>400002</v>
      </c>
      <c r="F208" s="52"/>
      <c r="G208" s="24">
        <v>1</v>
      </c>
      <c r="H208" s="24">
        <v>2</v>
      </c>
      <c r="I208" s="24">
        <v>9</v>
      </c>
      <c r="J208" s="24">
        <v>99</v>
      </c>
      <c r="K208" s="24">
        <v>0</v>
      </c>
      <c r="L208" s="24">
        <v>2</v>
      </c>
      <c r="M208" s="24">
        <v>50</v>
      </c>
      <c r="N208" s="24">
        <v>125</v>
      </c>
      <c r="O208" s="24"/>
      <c r="P208" s="24"/>
      <c r="Q208" s="24"/>
      <c r="R208" s="24"/>
      <c r="S208" s="24"/>
      <c r="T208" s="24"/>
      <c r="U208" s="24"/>
      <c r="V208" s="24"/>
      <c r="W208" s="24">
        <v>20101</v>
      </c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 t="str">
        <f t="shared" si="7"/>
        <v>11</v>
      </c>
      <c r="AY208" s="24"/>
      <c r="AZ208" s="24"/>
      <c r="BA208" s="24"/>
      <c r="BB208" s="24"/>
      <c r="BC208" s="24"/>
      <c r="BD208" s="52"/>
      <c r="BE208" s="24"/>
      <c r="BF208" s="24"/>
      <c r="BG208" s="24"/>
      <c r="BH208" s="24"/>
      <c r="BI208" s="24">
        <v>1</v>
      </c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</row>
    <row r="209" spans="1:84" s="1" customFormat="1">
      <c r="A209" s="24">
        <v>4120201</v>
      </c>
      <c r="B209" s="24" t="s">
        <v>466</v>
      </c>
      <c r="C209" s="24" t="s">
        <v>116</v>
      </c>
      <c r="D209" s="24">
        <v>15</v>
      </c>
      <c r="E209" s="24">
        <v>400002</v>
      </c>
      <c r="F209" s="52"/>
      <c r="G209" s="24">
        <v>1</v>
      </c>
      <c r="H209" s="24">
        <v>2</v>
      </c>
      <c r="I209" s="24">
        <v>9</v>
      </c>
      <c r="J209" s="24">
        <v>99</v>
      </c>
      <c r="K209" s="24">
        <v>0</v>
      </c>
      <c r="L209" s="24">
        <v>2</v>
      </c>
      <c r="M209" s="24">
        <v>50</v>
      </c>
      <c r="N209" s="24">
        <v>250</v>
      </c>
      <c r="O209" s="24"/>
      <c r="P209" s="24"/>
      <c r="Q209" s="24"/>
      <c r="R209" s="24"/>
      <c r="S209" s="24"/>
      <c r="T209" s="24"/>
      <c r="U209" s="24"/>
      <c r="V209" s="24"/>
      <c r="W209" s="24">
        <v>20201</v>
      </c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 t="str">
        <f t="shared" si="7"/>
        <v>11</v>
      </c>
      <c r="AY209" s="24"/>
      <c r="AZ209" s="24"/>
      <c r="BA209" s="24"/>
      <c r="BB209" s="24"/>
      <c r="BC209" s="24"/>
      <c r="BD209" s="52"/>
      <c r="BE209" s="24"/>
      <c r="BF209" s="24"/>
      <c r="BG209" s="24"/>
      <c r="BH209" s="24"/>
      <c r="BI209" s="24">
        <v>1</v>
      </c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</row>
    <row r="210" spans="1:84" s="1" customFormat="1">
      <c r="A210" s="24">
        <v>4120301</v>
      </c>
      <c r="B210" s="24" t="s">
        <v>467</v>
      </c>
      <c r="C210" s="24" t="s">
        <v>117</v>
      </c>
      <c r="D210" s="24">
        <v>15</v>
      </c>
      <c r="E210" s="24">
        <v>400002</v>
      </c>
      <c r="F210" s="52"/>
      <c r="G210" s="24">
        <v>1</v>
      </c>
      <c r="H210" s="24">
        <v>2</v>
      </c>
      <c r="I210" s="24">
        <v>9</v>
      </c>
      <c r="J210" s="24">
        <v>99</v>
      </c>
      <c r="K210" s="24">
        <v>0</v>
      </c>
      <c r="L210" s="24">
        <v>2</v>
      </c>
      <c r="M210" s="24">
        <v>50</v>
      </c>
      <c r="N210" s="24">
        <v>250</v>
      </c>
      <c r="O210" s="24"/>
      <c r="P210" s="24"/>
      <c r="Q210" s="24"/>
      <c r="R210" s="24"/>
      <c r="S210" s="24"/>
      <c r="T210" s="24"/>
      <c r="U210" s="24"/>
      <c r="V210" s="24"/>
      <c r="W210" s="24">
        <v>20301</v>
      </c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 t="str">
        <f t="shared" si="7"/>
        <v>11</v>
      </c>
      <c r="AY210" s="24"/>
      <c r="AZ210" s="24"/>
      <c r="BA210" s="24"/>
      <c r="BB210" s="24"/>
      <c r="BC210" s="24"/>
      <c r="BD210" s="52"/>
      <c r="BE210" s="24"/>
      <c r="BF210" s="24"/>
      <c r="BG210" s="24"/>
      <c r="BH210" s="24"/>
      <c r="BI210" s="24">
        <v>1</v>
      </c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</row>
    <row r="211" spans="1:84" s="1" customFormat="1">
      <c r="A211" s="24">
        <v>4120401</v>
      </c>
      <c r="B211" s="24" t="s">
        <v>468</v>
      </c>
      <c r="C211" s="24" t="s">
        <v>118</v>
      </c>
      <c r="D211" s="24">
        <v>20</v>
      </c>
      <c r="E211" s="24">
        <v>400002</v>
      </c>
      <c r="F211" s="52"/>
      <c r="G211" s="24">
        <v>1</v>
      </c>
      <c r="H211" s="24">
        <v>2</v>
      </c>
      <c r="I211" s="24">
        <v>9</v>
      </c>
      <c r="J211" s="24">
        <v>99</v>
      </c>
      <c r="K211" s="24">
        <v>0</v>
      </c>
      <c r="L211" s="24">
        <v>2</v>
      </c>
      <c r="M211" s="24">
        <v>50</v>
      </c>
      <c r="N211" s="24">
        <v>375</v>
      </c>
      <c r="O211" s="24"/>
      <c r="P211" s="24"/>
      <c r="Q211" s="24"/>
      <c r="R211" s="24"/>
      <c r="S211" s="24"/>
      <c r="T211" s="24"/>
      <c r="U211" s="24"/>
      <c r="V211" s="24"/>
      <c r="W211" s="24">
        <v>20401</v>
      </c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 t="str">
        <f t="shared" si="7"/>
        <v>11</v>
      </c>
      <c r="AY211" s="24"/>
      <c r="AZ211" s="24"/>
      <c r="BA211" s="24"/>
      <c r="BB211" s="24"/>
      <c r="BC211" s="24"/>
      <c r="BD211" s="52"/>
      <c r="BE211" s="24"/>
      <c r="BF211" s="24"/>
      <c r="BG211" s="24"/>
      <c r="BH211" s="24"/>
      <c r="BI211" s="24">
        <v>1</v>
      </c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</row>
    <row r="212" spans="1:84" s="1" customFormat="1">
      <c r="A212" s="24">
        <v>4120501</v>
      </c>
      <c r="B212" s="24" t="s">
        <v>469</v>
      </c>
      <c r="C212" s="24" t="s">
        <v>119</v>
      </c>
      <c r="D212" s="24">
        <v>30</v>
      </c>
      <c r="E212" s="24">
        <v>400002</v>
      </c>
      <c r="F212" s="52"/>
      <c r="G212" s="24">
        <v>1</v>
      </c>
      <c r="H212" s="24">
        <v>2</v>
      </c>
      <c r="I212" s="24">
        <v>9</v>
      </c>
      <c r="J212" s="24">
        <v>99</v>
      </c>
      <c r="K212" s="24">
        <v>0</v>
      </c>
      <c r="L212" s="24">
        <v>2</v>
      </c>
      <c r="M212" s="24">
        <v>50</v>
      </c>
      <c r="N212" s="24">
        <v>375</v>
      </c>
      <c r="O212" s="24"/>
      <c r="P212" s="24"/>
      <c r="Q212" s="24"/>
      <c r="R212" s="24"/>
      <c r="S212" s="24"/>
      <c r="T212" s="24"/>
      <c r="U212" s="24"/>
      <c r="V212" s="24"/>
      <c r="W212" s="24">
        <v>20501</v>
      </c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 t="str">
        <f t="shared" si="7"/>
        <v>11</v>
      </c>
      <c r="AY212" s="24"/>
      <c r="AZ212" s="24"/>
      <c r="BA212" s="24"/>
      <c r="BB212" s="24"/>
      <c r="BC212" s="24"/>
      <c r="BD212" s="52"/>
      <c r="BE212" s="24"/>
      <c r="BF212" s="24"/>
      <c r="BG212" s="24"/>
      <c r="BH212" s="24"/>
      <c r="BI212" s="24">
        <v>1</v>
      </c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</row>
    <row r="213" spans="1:84" s="1" customFormat="1">
      <c r="A213" s="24">
        <v>4120601</v>
      </c>
      <c r="B213" s="24" t="s">
        <v>470</v>
      </c>
      <c r="C213" s="24" t="s">
        <v>120</v>
      </c>
      <c r="D213" s="24">
        <v>30</v>
      </c>
      <c r="E213" s="24">
        <v>400002</v>
      </c>
      <c r="F213" s="52"/>
      <c r="G213" s="24">
        <v>1</v>
      </c>
      <c r="H213" s="24">
        <v>2</v>
      </c>
      <c r="I213" s="24">
        <v>9</v>
      </c>
      <c r="J213" s="24">
        <v>99</v>
      </c>
      <c r="K213" s="24">
        <v>0</v>
      </c>
      <c r="L213" s="24">
        <v>2</v>
      </c>
      <c r="M213" s="24">
        <v>50</v>
      </c>
      <c r="N213" s="24">
        <v>375</v>
      </c>
      <c r="O213" s="24"/>
      <c r="P213" s="24"/>
      <c r="Q213" s="24"/>
      <c r="R213" s="24"/>
      <c r="S213" s="24"/>
      <c r="T213" s="24"/>
      <c r="U213" s="24"/>
      <c r="V213" s="24"/>
      <c r="W213" s="24">
        <v>20601</v>
      </c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 t="str">
        <f t="shared" si="7"/>
        <v>11</v>
      </c>
      <c r="AY213" s="24"/>
      <c r="AZ213" s="24"/>
      <c r="BA213" s="24"/>
      <c r="BB213" s="24"/>
      <c r="BC213" s="24"/>
      <c r="BD213" s="52"/>
      <c r="BE213" s="24"/>
      <c r="BF213" s="24"/>
      <c r="BG213" s="24"/>
      <c r="BH213" s="24"/>
      <c r="BI213" s="24">
        <v>1</v>
      </c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</row>
    <row r="214" spans="1:84" s="1" customFormat="1">
      <c r="A214" s="24">
        <v>4120701</v>
      </c>
      <c r="B214" s="24" t="s">
        <v>471</v>
      </c>
      <c r="C214" s="24" t="s">
        <v>121</v>
      </c>
      <c r="D214" s="24">
        <v>40</v>
      </c>
      <c r="E214" s="24">
        <v>400002</v>
      </c>
      <c r="F214" s="52"/>
      <c r="G214" s="24">
        <v>1</v>
      </c>
      <c r="H214" s="24">
        <v>2</v>
      </c>
      <c r="I214" s="24">
        <v>9</v>
      </c>
      <c r="J214" s="24">
        <v>99</v>
      </c>
      <c r="K214" s="24">
        <v>0</v>
      </c>
      <c r="L214" s="24">
        <v>2</v>
      </c>
      <c r="M214" s="24">
        <v>50</v>
      </c>
      <c r="N214" s="24">
        <v>500</v>
      </c>
      <c r="O214" s="24"/>
      <c r="P214" s="24"/>
      <c r="Q214" s="24"/>
      <c r="R214" s="24"/>
      <c r="S214" s="24"/>
      <c r="T214" s="24"/>
      <c r="U214" s="24"/>
      <c r="V214" s="24"/>
      <c r="W214" s="24">
        <v>20701</v>
      </c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 t="str">
        <f t="shared" si="7"/>
        <v>11</v>
      </c>
      <c r="AY214" s="24"/>
      <c r="AZ214" s="24"/>
      <c r="BA214" s="24"/>
      <c r="BB214" s="24"/>
      <c r="BC214" s="24"/>
      <c r="BD214" s="52"/>
      <c r="BE214" s="24"/>
      <c r="BF214" s="24"/>
      <c r="BG214" s="24"/>
      <c r="BH214" s="24"/>
      <c r="BI214" s="24">
        <v>1</v>
      </c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</row>
    <row r="215" spans="1:84" s="1" customFormat="1">
      <c r="A215" s="24">
        <v>4120801</v>
      </c>
      <c r="B215" s="24" t="s">
        <v>472</v>
      </c>
      <c r="C215" s="24" t="s">
        <v>122</v>
      </c>
      <c r="D215" s="24">
        <v>40</v>
      </c>
      <c r="E215" s="24">
        <v>400002</v>
      </c>
      <c r="F215" s="52"/>
      <c r="G215" s="24">
        <v>1</v>
      </c>
      <c r="H215" s="24">
        <v>2</v>
      </c>
      <c r="I215" s="24">
        <v>9</v>
      </c>
      <c r="J215" s="24">
        <v>99</v>
      </c>
      <c r="K215" s="24">
        <v>0</v>
      </c>
      <c r="L215" s="24">
        <v>2</v>
      </c>
      <c r="M215" s="24">
        <v>50</v>
      </c>
      <c r="N215" s="24">
        <v>500</v>
      </c>
      <c r="O215" s="24"/>
      <c r="P215" s="24"/>
      <c r="Q215" s="24"/>
      <c r="R215" s="24"/>
      <c r="S215" s="24"/>
      <c r="T215" s="24"/>
      <c r="U215" s="24"/>
      <c r="V215" s="24"/>
      <c r="W215" s="24">
        <v>20801</v>
      </c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 t="str">
        <f t="shared" si="7"/>
        <v>11</v>
      </c>
      <c r="AY215" s="24"/>
      <c r="AZ215" s="24"/>
      <c r="BA215" s="24"/>
      <c r="BB215" s="24"/>
      <c r="BC215" s="24"/>
      <c r="BD215" s="52"/>
      <c r="BE215" s="24"/>
      <c r="BF215" s="24"/>
      <c r="BG215" s="24"/>
      <c r="BH215" s="24"/>
      <c r="BI215" s="24">
        <v>1</v>
      </c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</row>
    <row r="216" spans="1:84" s="1" customFormat="1">
      <c r="A216" s="24">
        <v>4120901</v>
      </c>
      <c r="B216" s="24" t="s">
        <v>473</v>
      </c>
      <c r="C216" s="24" t="s">
        <v>123</v>
      </c>
      <c r="D216" s="24">
        <v>40</v>
      </c>
      <c r="E216" s="24">
        <v>400002</v>
      </c>
      <c r="F216" s="52"/>
      <c r="G216" s="24">
        <v>1</v>
      </c>
      <c r="H216" s="24">
        <v>2</v>
      </c>
      <c r="I216" s="24">
        <v>9</v>
      </c>
      <c r="J216" s="24">
        <v>99</v>
      </c>
      <c r="K216" s="24">
        <v>0</v>
      </c>
      <c r="L216" s="24">
        <v>2</v>
      </c>
      <c r="M216" s="24">
        <v>50</v>
      </c>
      <c r="N216" s="24">
        <v>500</v>
      </c>
      <c r="O216" s="24"/>
      <c r="P216" s="24"/>
      <c r="Q216" s="24"/>
      <c r="R216" s="24"/>
      <c r="S216" s="24"/>
      <c r="T216" s="24"/>
      <c r="U216" s="24"/>
      <c r="V216" s="24"/>
      <c r="W216" s="24">
        <v>20901</v>
      </c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 t="str">
        <f t="shared" si="7"/>
        <v>11</v>
      </c>
      <c r="AY216" s="24"/>
      <c r="AZ216" s="24"/>
      <c r="BA216" s="24"/>
      <c r="BB216" s="24"/>
      <c r="BC216" s="24"/>
      <c r="BD216" s="52"/>
      <c r="BE216" s="24"/>
      <c r="BF216" s="24"/>
      <c r="BG216" s="24"/>
      <c r="BH216" s="24"/>
      <c r="BI216" s="24">
        <v>1</v>
      </c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</row>
    <row r="217" spans="1:84" s="1" customFormat="1">
      <c r="A217" s="24">
        <v>4121001</v>
      </c>
      <c r="B217" s="24" t="s">
        <v>474</v>
      </c>
      <c r="C217" s="24" t="s">
        <v>124</v>
      </c>
      <c r="D217" s="24">
        <v>50</v>
      </c>
      <c r="E217" s="24">
        <v>400002</v>
      </c>
      <c r="F217" s="52"/>
      <c r="G217" s="24">
        <v>1</v>
      </c>
      <c r="H217" s="24">
        <v>2</v>
      </c>
      <c r="I217" s="24">
        <v>9</v>
      </c>
      <c r="J217" s="24">
        <v>99</v>
      </c>
      <c r="K217" s="24">
        <v>0</v>
      </c>
      <c r="L217" s="24">
        <v>2</v>
      </c>
      <c r="M217" s="24">
        <v>50</v>
      </c>
      <c r="N217" s="24">
        <v>625</v>
      </c>
      <c r="O217" s="24"/>
      <c r="P217" s="24"/>
      <c r="Q217" s="24"/>
      <c r="R217" s="24"/>
      <c r="S217" s="24"/>
      <c r="T217" s="24"/>
      <c r="U217" s="24"/>
      <c r="V217" s="24"/>
      <c r="W217" s="24">
        <v>21001</v>
      </c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 t="str">
        <f t="shared" si="7"/>
        <v>11</v>
      </c>
      <c r="AY217" s="24"/>
      <c r="AZ217" s="24"/>
      <c r="BA217" s="24"/>
      <c r="BB217" s="24"/>
      <c r="BC217" s="24"/>
      <c r="BD217" s="52"/>
      <c r="BE217" s="24"/>
      <c r="BF217" s="24"/>
      <c r="BG217" s="24"/>
      <c r="BH217" s="24"/>
      <c r="BI217" s="24">
        <v>1</v>
      </c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</row>
    <row r="218" spans="1:84" s="1" customFormat="1">
      <c r="A218" s="24">
        <v>4121101</v>
      </c>
      <c r="B218" s="24" t="s">
        <v>475</v>
      </c>
      <c r="C218" s="24" t="s">
        <v>125</v>
      </c>
      <c r="D218" s="24">
        <v>50</v>
      </c>
      <c r="E218" s="24">
        <v>400002</v>
      </c>
      <c r="F218" s="52"/>
      <c r="G218" s="24">
        <v>1</v>
      </c>
      <c r="H218" s="24">
        <v>2</v>
      </c>
      <c r="I218" s="24">
        <v>9</v>
      </c>
      <c r="J218" s="24">
        <v>99</v>
      </c>
      <c r="K218" s="24">
        <v>0</v>
      </c>
      <c r="L218" s="24">
        <v>2</v>
      </c>
      <c r="M218" s="24">
        <v>50</v>
      </c>
      <c r="N218" s="24">
        <v>625</v>
      </c>
      <c r="O218" s="24"/>
      <c r="P218" s="24"/>
      <c r="Q218" s="24"/>
      <c r="R218" s="24"/>
      <c r="S218" s="24"/>
      <c r="T218" s="24"/>
      <c r="U218" s="24"/>
      <c r="V218" s="24"/>
      <c r="W218" s="24">
        <v>21101</v>
      </c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 t="str">
        <f t="shared" si="7"/>
        <v>11</v>
      </c>
      <c r="AY218" s="24"/>
      <c r="AZ218" s="24"/>
      <c r="BA218" s="24"/>
      <c r="BB218" s="24"/>
      <c r="BC218" s="24"/>
      <c r="BD218" s="52"/>
      <c r="BE218" s="24"/>
      <c r="BF218" s="24"/>
      <c r="BG218" s="24"/>
      <c r="BH218" s="24"/>
      <c r="BI218" s="24">
        <v>1</v>
      </c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</row>
    <row r="219" spans="1:84" s="1" customFormat="1">
      <c r="A219" s="24">
        <v>4121201</v>
      </c>
      <c r="B219" s="24" t="s">
        <v>476</v>
      </c>
      <c r="C219" s="24" t="s">
        <v>126</v>
      </c>
      <c r="D219" s="24">
        <v>60</v>
      </c>
      <c r="E219" s="24">
        <v>400002</v>
      </c>
      <c r="F219" s="52"/>
      <c r="G219" s="24">
        <v>1</v>
      </c>
      <c r="H219" s="24">
        <v>2</v>
      </c>
      <c r="I219" s="24">
        <v>9</v>
      </c>
      <c r="J219" s="24">
        <v>99</v>
      </c>
      <c r="K219" s="24">
        <v>0</v>
      </c>
      <c r="L219" s="24">
        <v>2</v>
      </c>
      <c r="M219" s="24">
        <v>50</v>
      </c>
      <c r="N219" s="24">
        <v>750</v>
      </c>
      <c r="O219" s="24"/>
      <c r="P219" s="24"/>
      <c r="Q219" s="24"/>
      <c r="R219" s="24"/>
      <c r="S219" s="24"/>
      <c r="T219" s="24"/>
      <c r="U219" s="24"/>
      <c r="V219" s="24"/>
      <c r="W219" s="24">
        <v>21201</v>
      </c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 t="str">
        <f t="shared" si="7"/>
        <v>11</v>
      </c>
      <c r="AY219" s="24"/>
      <c r="AZ219" s="24"/>
      <c r="BA219" s="24"/>
      <c r="BB219" s="24"/>
      <c r="BC219" s="24"/>
      <c r="BD219" s="52"/>
      <c r="BE219" s="24"/>
      <c r="BF219" s="24"/>
      <c r="BG219" s="24"/>
      <c r="BH219" s="24"/>
      <c r="BI219" s="24">
        <v>1</v>
      </c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</row>
    <row r="220" spans="1:84" s="1" customFormat="1">
      <c r="A220" s="24">
        <v>4121301</v>
      </c>
      <c r="B220" s="24" t="s">
        <v>477</v>
      </c>
      <c r="C220" s="24" t="s">
        <v>127</v>
      </c>
      <c r="D220" s="24">
        <v>60</v>
      </c>
      <c r="E220" s="24">
        <v>400002</v>
      </c>
      <c r="F220" s="52"/>
      <c r="G220" s="24">
        <v>1</v>
      </c>
      <c r="H220" s="24">
        <v>2</v>
      </c>
      <c r="I220" s="24">
        <v>9</v>
      </c>
      <c r="J220" s="24">
        <v>99</v>
      </c>
      <c r="K220" s="24">
        <v>0</v>
      </c>
      <c r="L220" s="24">
        <v>2</v>
      </c>
      <c r="M220" s="24">
        <v>50</v>
      </c>
      <c r="N220" s="24">
        <v>750</v>
      </c>
      <c r="O220" s="24"/>
      <c r="P220" s="24"/>
      <c r="Q220" s="24"/>
      <c r="R220" s="24"/>
      <c r="S220" s="24"/>
      <c r="T220" s="24"/>
      <c r="U220" s="24"/>
      <c r="V220" s="24"/>
      <c r="W220" s="24">
        <v>21301</v>
      </c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 t="str">
        <f t="shared" si="7"/>
        <v>11</v>
      </c>
      <c r="AY220" s="24"/>
      <c r="AZ220" s="24"/>
      <c r="BA220" s="24"/>
      <c r="BB220" s="24"/>
      <c r="BC220" s="24"/>
      <c r="BD220" s="52"/>
      <c r="BE220" s="24"/>
      <c r="BF220" s="24"/>
      <c r="BG220" s="24"/>
      <c r="BH220" s="24"/>
      <c r="BI220" s="24">
        <v>1</v>
      </c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</row>
    <row r="221" spans="1:84" s="1" customFormat="1">
      <c r="A221" s="24">
        <v>4121401</v>
      </c>
      <c r="B221" s="24" t="s">
        <v>478</v>
      </c>
      <c r="C221" s="24" t="s">
        <v>128</v>
      </c>
      <c r="D221" s="24">
        <v>70</v>
      </c>
      <c r="E221" s="24">
        <v>400002</v>
      </c>
      <c r="F221" s="52"/>
      <c r="G221" s="24">
        <v>1</v>
      </c>
      <c r="H221" s="24">
        <v>2</v>
      </c>
      <c r="I221" s="24">
        <v>9</v>
      </c>
      <c r="J221" s="24">
        <v>99</v>
      </c>
      <c r="K221" s="24">
        <v>0</v>
      </c>
      <c r="L221" s="24">
        <v>2</v>
      </c>
      <c r="M221" s="24">
        <v>50</v>
      </c>
      <c r="N221" s="24">
        <v>875</v>
      </c>
      <c r="O221" s="24"/>
      <c r="P221" s="24"/>
      <c r="Q221" s="24"/>
      <c r="R221" s="24"/>
      <c r="S221" s="24"/>
      <c r="T221" s="24"/>
      <c r="U221" s="24"/>
      <c r="V221" s="24"/>
      <c r="W221" s="24">
        <v>21401</v>
      </c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 t="str">
        <f t="shared" si="7"/>
        <v>11</v>
      </c>
      <c r="AY221" s="24"/>
      <c r="AZ221" s="24"/>
      <c r="BA221" s="24"/>
      <c r="BB221" s="24"/>
      <c r="BC221" s="24"/>
      <c r="BD221" s="52"/>
      <c r="BE221" s="24"/>
      <c r="BF221" s="24"/>
      <c r="BG221" s="24"/>
      <c r="BH221" s="24"/>
      <c r="BI221" s="24">
        <v>1</v>
      </c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</row>
    <row r="222" spans="1:84" s="1" customFormat="1">
      <c r="A222" s="24">
        <v>4121501</v>
      </c>
      <c r="B222" s="24" t="s">
        <v>479</v>
      </c>
      <c r="C222" s="24" t="s">
        <v>323</v>
      </c>
      <c r="D222" s="24">
        <v>70</v>
      </c>
      <c r="E222" s="24">
        <v>400002</v>
      </c>
      <c r="F222" s="52"/>
      <c r="G222" s="24">
        <v>1</v>
      </c>
      <c r="H222" s="24">
        <v>2</v>
      </c>
      <c r="I222" s="24">
        <v>9</v>
      </c>
      <c r="J222" s="24">
        <v>99</v>
      </c>
      <c r="K222" s="24">
        <v>0</v>
      </c>
      <c r="L222" s="24">
        <v>2</v>
      </c>
      <c r="M222" s="24">
        <v>50</v>
      </c>
      <c r="N222" s="24">
        <v>875</v>
      </c>
      <c r="O222" s="24"/>
      <c r="P222" s="24"/>
      <c r="Q222" s="24"/>
      <c r="R222" s="24"/>
      <c r="S222" s="24"/>
      <c r="T222" s="24"/>
      <c r="U222" s="24"/>
      <c r="V222" s="24"/>
      <c r="W222" s="24">
        <v>21501</v>
      </c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 t="str">
        <f t="shared" si="7"/>
        <v>11</v>
      </c>
      <c r="AY222" s="24"/>
      <c r="AZ222" s="24"/>
      <c r="BA222" s="24"/>
      <c r="BB222" s="24"/>
      <c r="BC222" s="24"/>
      <c r="BD222" s="52"/>
      <c r="BE222" s="24"/>
      <c r="BF222" s="24"/>
      <c r="BG222" s="24"/>
      <c r="BH222" s="24"/>
      <c r="BI222" s="24">
        <v>1</v>
      </c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</row>
    <row r="223" spans="1:84" s="1" customFormat="1">
      <c r="A223" s="24">
        <v>4130101</v>
      </c>
      <c r="B223" s="24" t="s">
        <v>480</v>
      </c>
      <c r="C223" s="24" t="s">
        <v>101</v>
      </c>
      <c r="D223" s="24">
        <v>1</v>
      </c>
      <c r="E223" s="24">
        <v>400005</v>
      </c>
      <c r="F223" s="52"/>
      <c r="G223" s="24">
        <v>1</v>
      </c>
      <c r="H223" s="24">
        <v>3</v>
      </c>
      <c r="I223" s="24">
        <v>9</v>
      </c>
      <c r="J223" s="24">
        <v>99</v>
      </c>
      <c r="K223" s="24">
        <v>0</v>
      </c>
      <c r="L223" s="24">
        <v>2</v>
      </c>
      <c r="M223" s="24">
        <v>50</v>
      </c>
      <c r="N223" s="24">
        <v>125</v>
      </c>
      <c r="O223" s="24"/>
      <c r="P223" s="24"/>
      <c r="Q223" s="24"/>
      <c r="R223" s="24"/>
      <c r="S223" s="24"/>
      <c r="T223" s="24"/>
      <c r="U223" s="24"/>
      <c r="V223" s="24"/>
      <c r="W223" s="24">
        <v>30101</v>
      </c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 t="str">
        <f t="shared" si="7"/>
        <v>11</v>
      </c>
      <c r="AY223" s="24"/>
      <c r="AZ223" s="24"/>
      <c r="BA223" s="24"/>
      <c r="BB223" s="24"/>
      <c r="BC223" s="24"/>
      <c r="BD223" s="52"/>
      <c r="BE223" s="24"/>
      <c r="BF223" s="24"/>
      <c r="BG223" s="24"/>
      <c r="BH223" s="24"/>
      <c r="BI223" s="24">
        <v>1</v>
      </c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</row>
    <row r="224" spans="1:84" s="1" customFormat="1">
      <c r="A224" s="24">
        <v>4130201</v>
      </c>
      <c r="B224" s="24" t="s">
        <v>481</v>
      </c>
      <c r="C224" s="24" t="s">
        <v>129</v>
      </c>
      <c r="D224" s="24">
        <v>15</v>
      </c>
      <c r="E224" s="24">
        <v>400005</v>
      </c>
      <c r="F224" s="52"/>
      <c r="G224" s="24">
        <v>1</v>
      </c>
      <c r="H224" s="24">
        <v>3</v>
      </c>
      <c r="I224" s="24">
        <v>9</v>
      </c>
      <c r="J224" s="24">
        <v>99</v>
      </c>
      <c r="K224" s="24">
        <v>0</v>
      </c>
      <c r="L224" s="24">
        <v>2</v>
      </c>
      <c r="M224" s="24">
        <v>50</v>
      </c>
      <c r="N224" s="24">
        <v>250</v>
      </c>
      <c r="O224" s="24"/>
      <c r="P224" s="24"/>
      <c r="Q224" s="24"/>
      <c r="R224" s="24"/>
      <c r="S224" s="24"/>
      <c r="T224" s="24"/>
      <c r="U224" s="24"/>
      <c r="V224" s="24"/>
      <c r="W224" s="24">
        <v>30201</v>
      </c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 t="str">
        <f t="shared" si="7"/>
        <v>11</v>
      </c>
      <c r="AY224" s="24"/>
      <c r="AZ224" s="24"/>
      <c r="BA224" s="24"/>
      <c r="BB224" s="24"/>
      <c r="BC224" s="24"/>
      <c r="BD224" s="52"/>
      <c r="BE224" s="24"/>
      <c r="BF224" s="24"/>
      <c r="BG224" s="24"/>
      <c r="BH224" s="24"/>
      <c r="BI224" s="24">
        <v>1</v>
      </c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</row>
    <row r="225" spans="1:84" s="1" customFormat="1">
      <c r="A225" s="24">
        <v>4130301</v>
      </c>
      <c r="B225" s="24" t="s">
        <v>482</v>
      </c>
      <c r="C225" s="24" t="s">
        <v>130</v>
      </c>
      <c r="D225" s="24">
        <v>15</v>
      </c>
      <c r="E225" s="24">
        <v>400005</v>
      </c>
      <c r="F225" s="52"/>
      <c r="G225" s="24">
        <v>1</v>
      </c>
      <c r="H225" s="24">
        <v>3</v>
      </c>
      <c r="I225" s="24">
        <v>9</v>
      </c>
      <c r="J225" s="24">
        <v>99</v>
      </c>
      <c r="K225" s="24">
        <v>0</v>
      </c>
      <c r="L225" s="24">
        <v>2</v>
      </c>
      <c r="M225" s="24">
        <v>50</v>
      </c>
      <c r="N225" s="24">
        <v>250</v>
      </c>
      <c r="O225" s="24"/>
      <c r="P225" s="24"/>
      <c r="Q225" s="24"/>
      <c r="R225" s="24"/>
      <c r="S225" s="24"/>
      <c r="T225" s="24"/>
      <c r="U225" s="24"/>
      <c r="V225" s="24"/>
      <c r="W225" s="24">
        <v>30301</v>
      </c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 t="str">
        <f t="shared" si="7"/>
        <v>11</v>
      </c>
      <c r="AY225" s="24"/>
      <c r="AZ225" s="24"/>
      <c r="BA225" s="24"/>
      <c r="BB225" s="24"/>
      <c r="BC225" s="24"/>
      <c r="BD225" s="52"/>
      <c r="BE225" s="24"/>
      <c r="BF225" s="24"/>
      <c r="BG225" s="24"/>
      <c r="BH225" s="24"/>
      <c r="BI225" s="24">
        <v>1</v>
      </c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</row>
    <row r="226" spans="1:84" s="1" customFormat="1">
      <c r="A226" s="24">
        <v>4130401</v>
      </c>
      <c r="B226" s="24" t="s">
        <v>483</v>
      </c>
      <c r="C226" s="24" t="s">
        <v>131</v>
      </c>
      <c r="D226" s="24">
        <v>20</v>
      </c>
      <c r="E226" s="24">
        <v>400005</v>
      </c>
      <c r="F226" s="52"/>
      <c r="G226" s="24">
        <v>1</v>
      </c>
      <c r="H226" s="24">
        <v>3</v>
      </c>
      <c r="I226" s="24">
        <v>9</v>
      </c>
      <c r="J226" s="24">
        <v>99</v>
      </c>
      <c r="K226" s="24">
        <v>0</v>
      </c>
      <c r="L226" s="24">
        <v>2</v>
      </c>
      <c r="M226" s="24">
        <v>50</v>
      </c>
      <c r="N226" s="24">
        <v>375</v>
      </c>
      <c r="O226" s="24"/>
      <c r="P226" s="24"/>
      <c r="Q226" s="24"/>
      <c r="R226" s="24"/>
      <c r="S226" s="24"/>
      <c r="T226" s="24"/>
      <c r="U226" s="24"/>
      <c r="V226" s="24"/>
      <c r="W226" s="24">
        <v>30401</v>
      </c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 t="str">
        <f t="shared" si="7"/>
        <v>11</v>
      </c>
      <c r="AY226" s="24"/>
      <c r="AZ226" s="24"/>
      <c r="BA226" s="24"/>
      <c r="BB226" s="24"/>
      <c r="BC226" s="24"/>
      <c r="BD226" s="52"/>
      <c r="BE226" s="24"/>
      <c r="BF226" s="24"/>
      <c r="BG226" s="24"/>
      <c r="BH226" s="24"/>
      <c r="BI226" s="24">
        <v>1</v>
      </c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</row>
    <row r="227" spans="1:84" s="1" customFormat="1">
      <c r="A227" s="24">
        <v>4130501</v>
      </c>
      <c r="B227" s="24" t="s">
        <v>484</v>
      </c>
      <c r="C227" s="24" t="s">
        <v>132</v>
      </c>
      <c r="D227" s="24">
        <v>30</v>
      </c>
      <c r="E227" s="24">
        <v>400005</v>
      </c>
      <c r="F227" s="52"/>
      <c r="G227" s="24">
        <v>1</v>
      </c>
      <c r="H227" s="24">
        <v>3</v>
      </c>
      <c r="I227" s="24">
        <v>9</v>
      </c>
      <c r="J227" s="24">
        <v>99</v>
      </c>
      <c r="K227" s="24">
        <v>0</v>
      </c>
      <c r="L227" s="24">
        <v>2</v>
      </c>
      <c r="M227" s="24">
        <v>50</v>
      </c>
      <c r="N227" s="24">
        <v>375</v>
      </c>
      <c r="O227" s="24"/>
      <c r="P227" s="24"/>
      <c r="Q227" s="24"/>
      <c r="R227" s="24"/>
      <c r="S227" s="24"/>
      <c r="T227" s="24"/>
      <c r="U227" s="24"/>
      <c r="V227" s="24"/>
      <c r="W227" s="24">
        <v>30501</v>
      </c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 t="str">
        <f t="shared" si="7"/>
        <v>11</v>
      </c>
      <c r="AY227" s="24"/>
      <c r="AZ227" s="24"/>
      <c r="BA227" s="24"/>
      <c r="BB227" s="24"/>
      <c r="BC227" s="24"/>
      <c r="BD227" s="52"/>
      <c r="BE227" s="24"/>
      <c r="BF227" s="24"/>
      <c r="BG227" s="24"/>
      <c r="BH227" s="24"/>
      <c r="BI227" s="24">
        <v>1</v>
      </c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</row>
    <row r="228" spans="1:84" s="1" customFormat="1">
      <c r="A228" s="24">
        <v>4130601</v>
      </c>
      <c r="B228" s="24" t="s">
        <v>485</v>
      </c>
      <c r="C228" s="24" t="s">
        <v>133</v>
      </c>
      <c r="D228" s="24">
        <v>30</v>
      </c>
      <c r="E228" s="24">
        <v>400005</v>
      </c>
      <c r="F228" s="52"/>
      <c r="G228" s="24">
        <v>1</v>
      </c>
      <c r="H228" s="24">
        <v>3</v>
      </c>
      <c r="I228" s="24">
        <v>9</v>
      </c>
      <c r="J228" s="24">
        <v>99</v>
      </c>
      <c r="K228" s="24">
        <v>0</v>
      </c>
      <c r="L228" s="24">
        <v>2</v>
      </c>
      <c r="M228" s="24">
        <v>50</v>
      </c>
      <c r="N228" s="24">
        <v>375</v>
      </c>
      <c r="O228" s="24"/>
      <c r="P228" s="24"/>
      <c r="Q228" s="24"/>
      <c r="R228" s="24"/>
      <c r="S228" s="24"/>
      <c r="T228" s="24"/>
      <c r="U228" s="24"/>
      <c r="V228" s="24"/>
      <c r="W228" s="24">
        <v>30601</v>
      </c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 t="str">
        <f t="shared" si="7"/>
        <v>11</v>
      </c>
      <c r="AY228" s="24"/>
      <c r="AZ228" s="24"/>
      <c r="BA228" s="24"/>
      <c r="BB228" s="24"/>
      <c r="BC228" s="24"/>
      <c r="BD228" s="52"/>
      <c r="BE228" s="24"/>
      <c r="BF228" s="24"/>
      <c r="BG228" s="24"/>
      <c r="BH228" s="24"/>
      <c r="BI228" s="24">
        <v>1</v>
      </c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</row>
    <row r="229" spans="1:84" s="1" customFormat="1">
      <c r="A229" s="24">
        <v>4130701</v>
      </c>
      <c r="B229" s="24" t="s">
        <v>486</v>
      </c>
      <c r="C229" s="24" t="s">
        <v>134</v>
      </c>
      <c r="D229" s="24">
        <v>40</v>
      </c>
      <c r="E229" s="24">
        <v>400005</v>
      </c>
      <c r="F229" s="52"/>
      <c r="G229" s="24">
        <v>1</v>
      </c>
      <c r="H229" s="24">
        <v>3</v>
      </c>
      <c r="I229" s="24">
        <v>9</v>
      </c>
      <c r="J229" s="24">
        <v>99</v>
      </c>
      <c r="K229" s="24">
        <v>0</v>
      </c>
      <c r="L229" s="24">
        <v>2</v>
      </c>
      <c r="M229" s="24">
        <v>50</v>
      </c>
      <c r="N229" s="24">
        <v>500</v>
      </c>
      <c r="O229" s="24"/>
      <c r="P229" s="24"/>
      <c r="Q229" s="24"/>
      <c r="R229" s="24"/>
      <c r="S229" s="24"/>
      <c r="T229" s="24"/>
      <c r="U229" s="24"/>
      <c r="V229" s="24"/>
      <c r="W229" s="24">
        <v>30701</v>
      </c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 t="str">
        <f t="shared" si="7"/>
        <v>11</v>
      </c>
      <c r="AY229" s="24"/>
      <c r="AZ229" s="24"/>
      <c r="BA229" s="24"/>
      <c r="BB229" s="24"/>
      <c r="BC229" s="24"/>
      <c r="BD229" s="52"/>
      <c r="BE229" s="24"/>
      <c r="BF229" s="24"/>
      <c r="BG229" s="24"/>
      <c r="BH229" s="24"/>
      <c r="BI229" s="24">
        <v>1</v>
      </c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</row>
    <row r="230" spans="1:84" s="1" customFormat="1">
      <c r="A230" s="24">
        <v>4130801</v>
      </c>
      <c r="B230" s="24" t="s">
        <v>487</v>
      </c>
      <c r="C230" s="24" t="s">
        <v>135</v>
      </c>
      <c r="D230" s="24">
        <v>40</v>
      </c>
      <c r="E230" s="24">
        <v>400005</v>
      </c>
      <c r="F230" s="52"/>
      <c r="G230" s="24">
        <v>1</v>
      </c>
      <c r="H230" s="24">
        <v>3</v>
      </c>
      <c r="I230" s="24">
        <v>9</v>
      </c>
      <c r="J230" s="24">
        <v>99</v>
      </c>
      <c r="K230" s="24">
        <v>0</v>
      </c>
      <c r="L230" s="24">
        <v>2</v>
      </c>
      <c r="M230" s="24">
        <v>50</v>
      </c>
      <c r="N230" s="24">
        <v>500</v>
      </c>
      <c r="O230" s="24"/>
      <c r="P230" s="24"/>
      <c r="Q230" s="24"/>
      <c r="R230" s="24"/>
      <c r="S230" s="24"/>
      <c r="T230" s="24"/>
      <c r="U230" s="24"/>
      <c r="V230" s="24"/>
      <c r="W230" s="24">
        <v>30801</v>
      </c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 t="str">
        <f t="shared" si="7"/>
        <v>11</v>
      </c>
      <c r="AY230" s="24"/>
      <c r="AZ230" s="24"/>
      <c r="BA230" s="24"/>
      <c r="BB230" s="24"/>
      <c r="BC230" s="24"/>
      <c r="BD230" s="52"/>
      <c r="BE230" s="24"/>
      <c r="BF230" s="24"/>
      <c r="BG230" s="24"/>
      <c r="BH230" s="24"/>
      <c r="BI230" s="24">
        <v>1</v>
      </c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</row>
    <row r="231" spans="1:84" s="1" customFormat="1">
      <c r="A231" s="24">
        <v>4130901</v>
      </c>
      <c r="B231" s="24" t="s">
        <v>488</v>
      </c>
      <c r="C231" s="24" t="s">
        <v>136</v>
      </c>
      <c r="D231" s="24">
        <v>40</v>
      </c>
      <c r="E231" s="24">
        <v>400005</v>
      </c>
      <c r="F231" s="52"/>
      <c r="G231" s="24">
        <v>1</v>
      </c>
      <c r="H231" s="24">
        <v>3</v>
      </c>
      <c r="I231" s="24">
        <v>9</v>
      </c>
      <c r="J231" s="24">
        <v>99</v>
      </c>
      <c r="K231" s="24">
        <v>0</v>
      </c>
      <c r="L231" s="24">
        <v>2</v>
      </c>
      <c r="M231" s="24">
        <v>50</v>
      </c>
      <c r="N231" s="24">
        <v>500</v>
      </c>
      <c r="O231" s="24"/>
      <c r="P231" s="24"/>
      <c r="Q231" s="24"/>
      <c r="R231" s="24"/>
      <c r="S231" s="24"/>
      <c r="T231" s="24"/>
      <c r="U231" s="24"/>
      <c r="V231" s="24"/>
      <c r="W231" s="24">
        <v>30901</v>
      </c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 t="str">
        <f t="shared" si="7"/>
        <v>11</v>
      </c>
      <c r="AY231" s="24"/>
      <c r="AZ231" s="24"/>
      <c r="BA231" s="24"/>
      <c r="BB231" s="24"/>
      <c r="BC231" s="24"/>
      <c r="BD231" s="52"/>
      <c r="BE231" s="24"/>
      <c r="BF231" s="24"/>
      <c r="BG231" s="24"/>
      <c r="BH231" s="24"/>
      <c r="BI231" s="24">
        <v>1</v>
      </c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</row>
    <row r="232" spans="1:84" s="1" customFormat="1">
      <c r="A232" s="24">
        <v>4131001</v>
      </c>
      <c r="B232" s="24" t="s">
        <v>489</v>
      </c>
      <c r="C232" s="24" t="s">
        <v>137</v>
      </c>
      <c r="D232" s="24">
        <v>50</v>
      </c>
      <c r="E232" s="24">
        <v>400005</v>
      </c>
      <c r="F232" s="52"/>
      <c r="G232" s="24">
        <v>1</v>
      </c>
      <c r="H232" s="24">
        <v>3</v>
      </c>
      <c r="I232" s="24">
        <v>9</v>
      </c>
      <c r="J232" s="24">
        <v>99</v>
      </c>
      <c r="K232" s="24">
        <v>0</v>
      </c>
      <c r="L232" s="24">
        <v>2</v>
      </c>
      <c r="M232" s="24">
        <v>50</v>
      </c>
      <c r="N232" s="24">
        <v>625</v>
      </c>
      <c r="O232" s="24"/>
      <c r="P232" s="24"/>
      <c r="Q232" s="24"/>
      <c r="R232" s="24"/>
      <c r="S232" s="24"/>
      <c r="T232" s="24"/>
      <c r="U232" s="24"/>
      <c r="V232" s="24"/>
      <c r="W232" s="24">
        <v>31001</v>
      </c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 t="str">
        <f t="shared" si="7"/>
        <v>11</v>
      </c>
      <c r="AY232" s="24"/>
      <c r="AZ232" s="24"/>
      <c r="BA232" s="24"/>
      <c r="BB232" s="24"/>
      <c r="BC232" s="24"/>
      <c r="BD232" s="52"/>
      <c r="BE232" s="24"/>
      <c r="BF232" s="24"/>
      <c r="BG232" s="24"/>
      <c r="BH232" s="24"/>
      <c r="BI232" s="24">
        <v>1</v>
      </c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</row>
    <row r="233" spans="1:84" s="1" customFormat="1">
      <c r="A233" s="24">
        <v>4131101</v>
      </c>
      <c r="B233" s="24" t="s">
        <v>490</v>
      </c>
      <c r="C233" s="24" t="s">
        <v>138</v>
      </c>
      <c r="D233" s="24">
        <v>50</v>
      </c>
      <c r="E233" s="24">
        <v>400005</v>
      </c>
      <c r="F233" s="52"/>
      <c r="G233" s="24">
        <v>1</v>
      </c>
      <c r="H233" s="24">
        <v>3</v>
      </c>
      <c r="I233" s="24">
        <v>9</v>
      </c>
      <c r="J233" s="24">
        <v>99</v>
      </c>
      <c r="K233" s="24">
        <v>0</v>
      </c>
      <c r="L233" s="24">
        <v>2</v>
      </c>
      <c r="M233" s="24">
        <v>50</v>
      </c>
      <c r="N233" s="24">
        <v>625</v>
      </c>
      <c r="O233" s="24"/>
      <c r="P233" s="24"/>
      <c r="Q233" s="24"/>
      <c r="R233" s="24"/>
      <c r="S233" s="24"/>
      <c r="T233" s="24"/>
      <c r="U233" s="24"/>
      <c r="V233" s="24"/>
      <c r="W233" s="24">
        <v>31101</v>
      </c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 t="str">
        <f t="shared" si="7"/>
        <v>11</v>
      </c>
      <c r="AY233" s="24"/>
      <c r="AZ233" s="24"/>
      <c r="BA233" s="24"/>
      <c r="BB233" s="24"/>
      <c r="BC233" s="24"/>
      <c r="BD233" s="52"/>
      <c r="BE233" s="24"/>
      <c r="BF233" s="24"/>
      <c r="BG233" s="24"/>
      <c r="BH233" s="24"/>
      <c r="BI233" s="24">
        <v>1</v>
      </c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</row>
    <row r="234" spans="1:84" s="1" customFormat="1">
      <c r="A234" s="24">
        <v>4131201</v>
      </c>
      <c r="B234" s="24" t="s">
        <v>491</v>
      </c>
      <c r="C234" s="24" t="s">
        <v>139</v>
      </c>
      <c r="D234" s="24">
        <v>60</v>
      </c>
      <c r="E234" s="24">
        <v>400005</v>
      </c>
      <c r="F234" s="52"/>
      <c r="G234" s="24">
        <v>1</v>
      </c>
      <c r="H234" s="24">
        <v>3</v>
      </c>
      <c r="I234" s="24">
        <v>9</v>
      </c>
      <c r="J234" s="24">
        <v>99</v>
      </c>
      <c r="K234" s="24">
        <v>0</v>
      </c>
      <c r="L234" s="24">
        <v>2</v>
      </c>
      <c r="M234" s="24">
        <v>50</v>
      </c>
      <c r="N234" s="24">
        <v>750</v>
      </c>
      <c r="O234" s="24"/>
      <c r="P234" s="24"/>
      <c r="Q234" s="24"/>
      <c r="R234" s="24"/>
      <c r="S234" s="24"/>
      <c r="T234" s="24"/>
      <c r="U234" s="24"/>
      <c r="V234" s="24"/>
      <c r="W234" s="24">
        <v>31201</v>
      </c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 t="str">
        <f t="shared" si="7"/>
        <v>11</v>
      </c>
      <c r="AY234" s="24"/>
      <c r="AZ234" s="24"/>
      <c r="BA234" s="24"/>
      <c r="BB234" s="24"/>
      <c r="BC234" s="24"/>
      <c r="BD234" s="52"/>
      <c r="BE234" s="24"/>
      <c r="BF234" s="24"/>
      <c r="BG234" s="24"/>
      <c r="BH234" s="24"/>
      <c r="BI234" s="24">
        <v>1</v>
      </c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</row>
    <row r="235" spans="1:84" s="1" customFormat="1">
      <c r="A235" s="24">
        <v>4131301</v>
      </c>
      <c r="B235" s="24" t="s">
        <v>492</v>
      </c>
      <c r="C235" s="24" t="s">
        <v>140</v>
      </c>
      <c r="D235" s="24">
        <v>60</v>
      </c>
      <c r="E235" s="24">
        <v>400005</v>
      </c>
      <c r="F235" s="52"/>
      <c r="G235" s="24">
        <v>1</v>
      </c>
      <c r="H235" s="24">
        <v>3</v>
      </c>
      <c r="I235" s="24">
        <v>9</v>
      </c>
      <c r="J235" s="24">
        <v>99</v>
      </c>
      <c r="K235" s="24">
        <v>0</v>
      </c>
      <c r="L235" s="24">
        <v>2</v>
      </c>
      <c r="M235" s="24">
        <v>50</v>
      </c>
      <c r="N235" s="24">
        <v>750</v>
      </c>
      <c r="O235" s="24"/>
      <c r="P235" s="24"/>
      <c r="Q235" s="24"/>
      <c r="R235" s="24"/>
      <c r="S235" s="24"/>
      <c r="T235" s="24"/>
      <c r="U235" s="24"/>
      <c r="V235" s="24"/>
      <c r="W235" s="24">
        <v>31301</v>
      </c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 t="str">
        <f t="shared" si="7"/>
        <v>11</v>
      </c>
      <c r="AY235" s="24"/>
      <c r="AZ235" s="24"/>
      <c r="BA235" s="24"/>
      <c r="BB235" s="24"/>
      <c r="BC235" s="24"/>
      <c r="BD235" s="52"/>
      <c r="BE235" s="24"/>
      <c r="BF235" s="24"/>
      <c r="BG235" s="24"/>
      <c r="BH235" s="24"/>
      <c r="BI235" s="24">
        <v>1</v>
      </c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</row>
    <row r="236" spans="1:84" s="1" customFormat="1">
      <c r="A236" s="24">
        <v>4131401</v>
      </c>
      <c r="B236" s="24" t="s">
        <v>493</v>
      </c>
      <c r="C236" s="24" t="s">
        <v>324</v>
      </c>
      <c r="D236" s="24">
        <v>70</v>
      </c>
      <c r="E236" s="24">
        <v>400005</v>
      </c>
      <c r="F236" s="52"/>
      <c r="G236" s="24">
        <v>1</v>
      </c>
      <c r="H236" s="24">
        <v>3</v>
      </c>
      <c r="I236" s="24">
        <v>9</v>
      </c>
      <c r="J236" s="24">
        <v>99</v>
      </c>
      <c r="K236" s="24">
        <v>0</v>
      </c>
      <c r="L236" s="24">
        <v>2</v>
      </c>
      <c r="M236" s="24">
        <v>50</v>
      </c>
      <c r="N236" s="24">
        <v>875</v>
      </c>
      <c r="O236" s="24"/>
      <c r="P236" s="24"/>
      <c r="Q236" s="24"/>
      <c r="R236" s="24"/>
      <c r="S236" s="24"/>
      <c r="T236" s="24"/>
      <c r="U236" s="24"/>
      <c r="V236" s="24"/>
      <c r="W236" s="24">
        <v>31401</v>
      </c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 t="str">
        <f t="shared" si="7"/>
        <v>11</v>
      </c>
      <c r="AY236" s="24"/>
      <c r="AZ236" s="24"/>
      <c r="BA236" s="24"/>
      <c r="BB236" s="24"/>
      <c r="BC236" s="24"/>
      <c r="BD236" s="52"/>
      <c r="BE236" s="24"/>
      <c r="BF236" s="24"/>
      <c r="BG236" s="24"/>
      <c r="BH236" s="24"/>
      <c r="BI236" s="24">
        <v>1</v>
      </c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</row>
    <row r="237" spans="1:84" s="1" customFormat="1">
      <c r="A237" s="24">
        <v>4131501</v>
      </c>
      <c r="B237" s="24" t="s">
        <v>494</v>
      </c>
      <c r="C237" s="24" t="s">
        <v>141</v>
      </c>
      <c r="D237" s="24">
        <v>70</v>
      </c>
      <c r="E237" s="24">
        <v>400005</v>
      </c>
      <c r="F237" s="52"/>
      <c r="G237" s="24">
        <v>1</v>
      </c>
      <c r="H237" s="24">
        <v>3</v>
      </c>
      <c r="I237" s="24">
        <v>9</v>
      </c>
      <c r="J237" s="24">
        <v>99</v>
      </c>
      <c r="K237" s="24">
        <v>0</v>
      </c>
      <c r="L237" s="24">
        <v>2</v>
      </c>
      <c r="M237" s="24">
        <v>50</v>
      </c>
      <c r="N237" s="24">
        <v>875</v>
      </c>
      <c r="O237" s="24"/>
      <c r="P237" s="24"/>
      <c r="Q237" s="24"/>
      <c r="R237" s="24"/>
      <c r="S237" s="24"/>
      <c r="T237" s="24"/>
      <c r="U237" s="24"/>
      <c r="V237" s="24"/>
      <c r="W237" s="24">
        <v>31501</v>
      </c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 t="str">
        <f t="shared" si="7"/>
        <v>11</v>
      </c>
      <c r="AY237" s="24"/>
      <c r="AZ237" s="24"/>
      <c r="BA237" s="24"/>
      <c r="BB237" s="24"/>
      <c r="BC237" s="24"/>
      <c r="BD237" s="52"/>
      <c r="BE237" s="24"/>
      <c r="BF237" s="24"/>
      <c r="BG237" s="24"/>
      <c r="BH237" s="24"/>
      <c r="BI237" s="24">
        <v>1</v>
      </c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</row>
    <row r="238" spans="1:84" s="1" customFormat="1">
      <c r="A238" s="24">
        <v>4900001</v>
      </c>
      <c r="B238" s="24" t="s">
        <v>403</v>
      </c>
      <c r="C238" s="24" t="s">
        <v>401</v>
      </c>
      <c r="D238" s="24">
        <v>1</v>
      </c>
      <c r="E238" s="24">
        <v>400005</v>
      </c>
      <c r="F238" s="52"/>
      <c r="G238" s="24">
        <v>1</v>
      </c>
      <c r="H238" s="24">
        <v>4</v>
      </c>
      <c r="I238" s="24">
        <v>9</v>
      </c>
      <c r="J238" s="24">
        <v>99</v>
      </c>
      <c r="K238" s="24">
        <v>0</v>
      </c>
      <c r="L238" s="24">
        <v>2</v>
      </c>
      <c r="M238" s="24">
        <v>50</v>
      </c>
      <c r="N238" s="24">
        <v>875</v>
      </c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 t="str">
        <f t="shared" ref="AX238:AX311" si="8">IF(G238&gt;=3,"10","11")</f>
        <v>11</v>
      </c>
      <c r="AY238" s="24"/>
      <c r="AZ238" s="24"/>
      <c r="BA238" s="24"/>
      <c r="BB238" s="24"/>
      <c r="BC238" s="24"/>
      <c r="BD238" s="52"/>
      <c r="BE238" s="24"/>
      <c r="BF238" s="24"/>
      <c r="BG238" s="24"/>
      <c r="BH238" s="24"/>
      <c r="BI238" s="24">
        <v>1</v>
      </c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</row>
    <row r="239" spans="1:84" s="1" customFormat="1">
      <c r="A239" s="24">
        <v>4900002</v>
      </c>
      <c r="B239" s="24" t="s">
        <v>404</v>
      </c>
      <c r="C239" s="24" t="s">
        <v>402</v>
      </c>
      <c r="D239" s="52">
        <v>1</v>
      </c>
      <c r="E239" s="24">
        <v>400005</v>
      </c>
      <c r="F239" s="52"/>
      <c r="G239" s="24">
        <v>2</v>
      </c>
      <c r="H239" s="24">
        <v>4</v>
      </c>
      <c r="I239" s="24">
        <v>9</v>
      </c>
      <c r="J239" s="24">
        <v>99</v>
      </c>
      <c r="K239" s="24">
        <v>0</v>
      </c>
      <c r="L239" s="24">
        <v>2</v>
      </c>
      <c r="M239" s="24">
        <v>50</v>
      </c>
      <c r="N239" s="24">
        <v>875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 t="str">
        <f t="shared" si="8"/>
        <v>11</v>
      </c>
      <c r="AY239" s="24"/>
      <c r="AZ239" s="24"/>
      <c r="BA239" s="24"/>
      <c r="BB239" s="24"/>
      <c r="BC239" s="24"/>
      <c r="BD239" s="52"/>
      <c r="BE239" s="24"/>
      <c r="BF239" s="24"/>
      <c r="BG239" s="24"/>
      <c r="BH239" s="24"/>
      <c r="BI239" s="24">
        <v>1</v>
      </c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</row>
    <row r="240" spans="1:84" s="1" customFormat="1">
      <c r="A240" s="52">
        <v>4900003</v>
      </c>
      <c r="B240" s="52" t="s">
        <v>692</v>
      </c>
      <c r="C240" s="52" t="s">
        <v>401</v>
      </c>
      <c r="D240" s="52">
        <v>1</v>
      </c>
      <c r="E240" s="52">
        <v>400005</v>
      </c>
      <c r="F240" s="52"/>
      <c r="G240" s="52">
        <v>1</v>
      </c>
      <c r="H240" s="52">
        <v>4</v>
      </c>
      <c r="I240" s="52">
        <v>38</v>
      </c>
      <c r="J240" s="52">
        <v>1</v>
      </c>
      <c r="K240" s="52">
        <v>0</v>
      </c>
      <c r="L240" s="52">
        <v>2</v>
      </c>
      <c r="M240" s="52">
        <v>50</v>
      </c>
      <c r="N240" s="52">
        <v>875</v>
      </c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 t="str">
        <f>IF(G240&gt;=3,"10","11")</f>
        <v>11</v>
      </c>
      <c r="AY240" s="52"/>
      <c r="AZ240" s="52"/>
      <c r="BA240" s="52"/>
      <c r="BB240" s="52"/>
      <c r="BC240" s="52">
        <v>600</v>
      </c>
      <c r="BD240" s="52"/>
      <c r="BE240" s="52"/>
      <c r="BF240" s="52"/>
      <c r="BG240" s="52"/>
      <c r="BH240" s="52"/>
      <c r="BI240" s="52">
        <v>1</v>
      </c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</row>
    <row r="241" spans="1:84" s="1" customFormat="1">
      <c r="A241" s="52">
        <v>4900004</v>
      </c>
      <c r="B241" s="70" t="s">
        <v>693</v>
      </c>
      <c r="C241" s="52" t="s">
        <v>402</v>
      </c>
      <c r="D241" s="52">
        <v>1</v>
      </c>
      <c r="E241" s="52">
        <v>400005</v>
      </c>
      <c r="F241" s="52"/>
      <c r="G241" s="52">
        <v>2</v>
      </c>
      <c r="H241" s="52">
        <v>4</v>
      </c>
      <c r="I241" s="52">
        <v>38</v>
      </c>
      <c r="J241" s="52">
        <v>1</v>
      </c>
      <c r="K241" s="52">
        <v>0</v>
      </c>
      <c r="L241" s="52">
        <v>2</v>
      </c>
      <c r="M241" s="52">
        <v>50</v>
      </c>
      <c r="N241" s="52">
        <v>875</v>
      </c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 t="str">
        <f>IF(G241&gt;=3,"10","11")</f>
        <v>11</v>
      </c>
      <c r="AY241" s="52"/>
      <c r="AZ241" s="52"/>
      <c r="BA241" s="52"/>
      <c r="BB241" s="52"/>
      <c r="BC241" s="52">
        <v>900</v>
      </c>
      <c r="BD241" s="52"/>
      <c r="BE241" s="52"/>
      <c r="BF241" s="52"/>
      <c r="BG241" s="52"/>
      <c r="BH241" s="52"/>
      <c r="BI241" s="52">
        <v>1</v>
      </c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</row>
    <row r="242" spans="1:84" s="1" customFormat="1">
      <c r="A242" s="52">
        <v>4210101</v>
      </c>
      <c r="B242" s="70" t="s">
        <v>747</v>
      </c>
      <c r="C242" s="52" t="s">
        <v>101</v>
      </c>
      <c r="D242" s="52">
        <v>1</v>
      </c>
      <c r="E242" s="52">
        <v>400006</v>
      </c>
      <c r="F242" s="52"/>
      <c r="G242" s="52">
        <v>1</v>
      </c>
      <c r="H242" s="52">
        <v>1</v>
      </c>
      <c r="I242" s="52">
        <v>36</v>
      </c>
      <c r="J242" s="52">
        <v>1</v>
      </c>
      <c r="K242" s="52">
        <v>0</v>
      </c>
      <c r="L242" s="52">
        <v>2</v>
      </c>
      <c r="M242" s="52">
        <v>50</v>
      </c>
      <c r="N242" s="52">
        <v>125</v>
      </c>
      <c r="O242" s="52"/>
      <c r="P242" s="52"/>
      <c r="Q242" s="52"/>
      <c r="R242" s="52"/>
      <c r="S242" s="52"/>
      <c r="T242" s="52"/>
      <c r="U242" s="52"/>
      <c r="V242" s="52"/>
      <c r="W242" s="52">
        <v>10101</v>
      </c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 t="str">
        <f t="shared" si="8"/>
        <v>11</v>
      </c>
      <c r="AY242" s="52"/>
      <c r="AZ242" s="52"/>
      <c r="BA242" s="52"/>
      <c r="BB242" s="52"/>
      <c r="BC242" s="52">
        <v>500</v>
      </c>
      <c r="BD242" s="69">
        <v>210101</v>
      </c>
      <c r="BE242" s="52"/>
      <c r="BF242" s="52"/>
      <c r="BG242" s="52"/>
      <c r="BH242" s="52"/>
      <c r="BI242" s="52">
        <v>1</v>
      </c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</row>
    <row r="243" spans="1:84" s="1" customFormat="1">
      <c r="A243" s="52">
        <v>4210201</v>
      </c>
      <c r="B243" s="70" t="s">
        <v>748</v>
      </c>
      <c r="C243" s="52" t="s">
        <v>102</v>
      </c>
      <c r="D243" s="52">
        <v>1</v>
      </c>
      <c r="E243" s="52">
        <v>400006</v>
      </c>
      <c r="F243" s="52"/>
      <c r="G243" s="52">
        <v>1</v>
      </c>
      <c r="H243" s="52">
        <v>1</v>
      </c>
      <c r="I243" s="52">
        <v>36</v>
      </c>
      <c r="J243" s="52">
        <v>1</v>
      </c>
      <c r="K243" s="52">
        <v>0</v>
      </c>
      <c r="L243" s="52">
        <v>2</v>
      </c>
      <c r="M243" s="52">
        <v>50</v>
      </c>
      <c r="N243" s="52">
        <v>250</v>
      </c>
      <c r="O243" s="52"/>
      <c r="P243" s="52"/>
      <c r="Q243" s="52"/>
      <c r="R243" s="52"/>
      <c r="S243" s="52"/>
      <c r="T243" s="52"/>
      <c r="U243" s="52"/>
      <c r="V243" s="52"/>
      <c r="W243" s="52">
        <v>10201</v>
      </c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 t="str">
        <f t="shared" si="8"/>
        <v>11</v>
      </c>
      <c r="AY243" s="52"/>
      <c r="AZ243" s="52"/>
      <c r="BA243" s="52"/>
      <c r="BB243" s="52"/>
      <c r="BC243" s="52">
        <v>500</v>
      </c>
      <c r="BD243" s="69">
        <v>210201</v>
      </c>
      <c r="BE243" s="52"/>
      <c r="BF243" s="52"/>
      <c r="BG243" s="52"/>
      <c r="BH243" s="52"/>
      <c r="BI243" s="52">
        <v>1</v>
      </c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</row>
    <row r="244" spans="1:84" s="1" customFormat="1">
      <c r="A244" s="52">
        <v>4210301</v>
      </c>
      <c r="B244" s="70" t="s">
        <v>749</v>
      </c>
      <c r="C244" s="52" t="s">
        <v>103</v>
      </c>
      <c r="D244" s="52">
        <v>1</v>
      </c>
      <c r="E244" s="52">
        <v>400006</v>
      </c>
      <c r="F244" s="52"/>
      <c r="G244" s="52">
        <v>1</v>
      </c>
      <c r="H244" s="52">
        <v>1</v>
      </c>
      <c r="I244" s="52">
        <v>36</v>
      </c>
      <c r="J244" s="52">
        <v>1</v>
      </c>
      <c r="K244" s="52">
        <v>0</v>
      </c>
      <c r="L244" s="52">
        <v>2</v>
      </c>
      <c r="M244" s="52">
        <v>50</v>
      </c>
      <c r="N244" s="52">
        <v>250</v>
      </c>
      <c r="O244" s="52"/>
      <c r="P244" s="52"/>
      <c r="Q244" s="52"/>
      <c r="R244" s="52"/>
      <c r="S244" s="52"/>
      <c r="T244" s="52"/>
      <c r="U244" s="52"/>
      <c r="V244" s="52"/>
      <c r="W244" s="52">
        <v>10301</v>
      </c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 t="str">
        <f t="shared" si="8"/>
        <v>11</v>
      </c>
      <c r="AY244" s="52"/>
      <c r="AZ244" s="52"/>
      <c r="BA244" s="52"/>
      <c r="BB244" s="52"/>
      <c r="BC244" s="52">
        <v>500</v>
      </c>
      <c r="BD244" s="69">
        <v>210301</v>
      </c>
      <c r="BE244" s="52"/>
      <c r="BF244" s="52"/>
      <c r="BG244" s="52"/>
      <c r="BH244" s="52"/>
      <c r="BI244" s="52">
        <v>1</v>
      </c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</row>
    <row r="245" spans="1:84" s="1" customFormat="1">
      <c r="A245" s="52">
        <v>4210401</v>
      </c>
      <c r="B245" s="70" t="s">
        <v>750</v>
      </c>
      <c r="C245" s="52" t="s">
        <v>104</v>
      </c>
      <c r="D245" s="52">
        <v>1</v>
      </c>
      <c r="E245" s="52">
        <v>400006</v>
      </c>
      <c r="F245" s="52"/>
      <c r="G245" s="52">
        <v>1</v>
      </c>
      <c r="H245" s="52">
        <v>1</v>
      </c>
      <c r="I245" s="52">
        <v>36</v>
      </c>
      <c r="J245" s="52">
        <v>1</v>
      </c>
      <c r="K245" s="52">
        <v>0</v>
      </c>
      <c r="L245" s="52">
        <v>2</v>
      </c>
      <c r="M245" s="52">
        <v>50</v>
      </c>
      <c r="N245" s="52">
        <v>375</v>
      </c>
      <c r="O245" s="52"/>
      <c r="P245" s="52"/>
      <c r="Q245" s="52"/>
      <c r="R245" s="52"/>
      <c r="S245" s="52"/>
      <c r="T245" s="52"/>
      <c r="U245" s="52"/>
      <c r="V245" s="52"/>
      <c r="W245" s="52">
        <v>10401</v>
      </c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 t="str">
        <f t="shared" si="8"/>
        <v>11</v>
      </c>
      <c r="AY245" s="52"/>
      <c r="AZ245" s="52"/>
      <c r="BA245" s="52"/>
      <c r="BB245" s="52"/>
      <c r="BC245" s="52">
        <v>500</v>
      </c>
      <c r="BD245" s="69">
        <v>210401</v>
      </c>
      <c r="BE245" s="52"/>
      <c r="BF245" s="52"/>
      <c r="BG245" s="52"/>
      <c r="BH245" s="52"/>
      <c r="BI245" s="52">
        <v>1</v>
      </c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</row>
    <row r="246" spans="1:84" s="1" customFormat="1">
      <c r="A246" s="52">
        <v>4210501</v>
      </c>
      <c r="B246" s="70" t="s">
        <v>751</v>
      </c>
      <c r="C246" s="52" t="s">
        <v>105</v>
      </c>
      <c r="D246" s="52">
        <v>1</v>
      </c>
      <c r="E246" s="52">
        <v>400006</v>
      </c>
      <c r="F246" s="52"/>
      <c r="G246" s="52">
        <v>1</v>
      </c>
      <c r="H246" s="52">
        <v>1</v>
      </c>
      <c r="I246" s="52">
        <v>36</v>
      </c>
      <c r="J246" s="52">
        <v>1</v>
      </c>
      <c r="K246" s="52">
        <v>0</v>
      </c>
      <c r="L246" s="52">
        <v>2</v>
      </c>
      <c r="M246" s="52">
        <v>50</v>
      </c>
      <c r="N246" s="52">
        <v>375</v>
      </c>
      <c r="O246" s="52"/>
      <c r="P246" s="52"/>
      <c r="Q246" s="52"/>
      <c r="R246" s="52"/>
      <c r="S246" s="52"/>
      <c r="T246" s="52"/>
      <c r="U246" s="52"/>
      <c r="V246" s="52"/>
      <c r="W246" s="52">
        <v>10501</v>
      </c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 t="str">
        <f t="shared" si="8"/>
        <v>11</v>
      </c>
      <c r="AY246" s="52"/>
      <c r="AZ246" s="52"/>
      <c r="BA246" s="52"/>
      <c r="BB246" s="52"/>
      <c r="BC246" s="52">
        <v>500</v>
      </c>
      <c r="BD246" s="69">
        <v>210501</v>
      </c>
      <c r="BE246" s="52"/>
      <c r="BF246" s="52"/>
      <c r="BG246" s="52"/>
      <c r="BH246" s="52"/>
      <c r="BI246" s="52">
        <v>1</v>
      </c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</row>
    <row r="247" spans="1:84" s="1" customFormat="1">
      <c r="A247" s="52">
        <v>4210601</v>
      </c>
      <c r="B247" s="70" t="s">
        <v>752</v>
      </c>
      <c r="C247" s="52" t="s">
        <v>106</v>
      </c>
      <c r="D247" s="52">
        <v>1</v>
      </c>
      <c r="E247" s="52">
        <v>400006</v>
      </c>
      <c r="F247" s="52"/>
      <c r="G247" s="52">
        <v>1</v>
      </c>
      <c r="H247" s="52">
        <v>1</v>
      </c>
      <c r="I247" s="52">
        <v>36</v>
      </c>
      <c r="J247" s="52">
        <v>1</v>
      </c>
      <c r="K247" s="52">
        <v>0</v>
      </c>
      <c r="L247" s="52">
        <v>2</v>
      </c>
      <c r="M247" s="52">
        <v>50</v>
      </c>
      <c r="N247" s="52">
        <v>375</v>
      </c>
      <c r="O247" s="52"/>
      <c r="P247" s="52"/>
      <c r="Q247" s="52"/>
      <c r="R247" s="52"/>
      <c r="S247" s="52"/>
      <c r="T247" s="52"/>
      <c r="U247" s="52"/>
      <c r="V247" s="52"/>
      <c r="W247" s="52">
        <v>10601</v>
      </c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 t="str">
        <f t="shared" si="8"/>
        <v>11</v>
      </c>
      <c r="AY247" s="52"/>
      <c r="AZ247" s="52"/>
      <c r="BA247" s="52"/>
      <c r="BB247" s="52"/>
      <c r="BC247" s="52">
        <v>500</v>
      </c>
      <c r="BD247" s="69">
        <v>210601</v>
      </c>
      <c r="BE247" s="52"/>
      <c r="BF247" s="52"/>
      <c r="BG247" s="52"/>
      <c r="BH247" s="52"/>
      <c r="BI247" s="52">
        <v>1</v>
      </c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</row>
    <row r="248" spans="1:84" s="1" customFormat="1">
      <c r="A248" s="52">
        <v>4210701</v>
      </c>
      <c r="B248" s="70" t="s">
        <v>753</v>
      </c>
      <c r="C248" s="52" t="s">
        <v>107</v>
      </c>
      <c r="D248" s="52">
        <v>1</v>
      </c>
      <c r="E248" s="52">
        <v>400006</v>
      </c>
      <c r="F248" s="52"/>
      <c r="G248" s="52">
        <v>1</v>
      </c>
      <c r="H248" s="52">
        <v>1</v>
      </c>
      <c r="I248" s="52">
        <v>36</v>
      </c>
      <c r="J248" s="52">
        <v>1</v>
      </c>
      <c r="K248" s="52">
        <v>0</v>
      </c>
      <c r="L248" s="52">
        <v>2</v>
      </c>
      <c r="M248" s="52">
        <v>50</v>
      </c>
      <c r="N248" s="52">
        <v>500</v>
      </c>
      <c r="O248" s="52"/>
      <c r="P248" s="52"/>
      <c r="Q248" s="52"/>
      <c r="R248" s="52"/>
      <c r="S248" s="52"/>
      <c r="T248" s="52"/>
      <c r="U248" s="52"/>
      <c r="V248" s="52"/>
      <c r="W248" s="52">
        <v>10701</v>
      </c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 t="str">
        <f t="shared" si="8"/>
        <v>11</v>
      </c>
      <c r="AY248" s="52"/>
      <c r="AZ248" s="52"/>
      <c r="BA248" s="52"/>
      <c r="BB248" s="52"/>
      <c r="BC248" s="52">
        <v>500</v>
      </c>
      <c r="BD248" s="69">
        <v>210701</v>
      </c>
      <c r="BE248" s="52"/>
      <c r="BF248" s="52"/>
      <c r="BG248" s="52"/>
      <c r="BH248" s="52"/>
      <c r="BI248" s="52">
        <v>1</v>
      </c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</row>
    <row r="249" spans="1:84" s="1" customFormat="1">
      <c r="A249" s="52">
        <v>4210801</v>
      </c>
      <c r="B249" s="70" t="s">
        <v>754</v>
      </c>
      <c r="C249" s="52" t="s">
        <v>108</v>
      </c>
      <c r="D249" s="52">
        <v>1</v>
      </c>
      <c r="E249" s="52">
        <v>400006</v>
      </c>
      <c r="F249" s="52"/>
      <c r="G249" s="52">
        <v>1</v>
      </c>
      <c r="H249" s="52">
        <v>1</v>
      </c>
      <c r="I249" s="52">
        <v>36</v>
      </c>
      <c r="J249" s="52">
        <v>1</v>
      </c>
      <c r="K249" s="52">
        <v>0</v>
      </c>
      <c r="L249" s="52">
        <v>2</v>
      </c>
      <c r="M249" s="52">
        <v>50</v>
      </c>
      <c r="N249" s="52">
        <v>500</v>
      </c>
      <c r="O249" s="52"/>
      <c r="P249" s="52"/>
      <c r="Q249" s="52"/>
      <c r="R249" s="52"/>
      <c r="S249" s="52"/>
      <c r="T249" s="52"/>
      <c r="U249" s="52"/>
      <c r="V249" s="52"/>
      <c r="W249" s="52">
        <v>10801</v>
      </c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 t="str">
        <f t="shared" si="8"/>
        <v>11</v>
      </c>
      <c r="AY249" s="52"/>
      <c r="AZ249" s="52"/>
      <c r="BA249" s="52"/>
      <c r="BB249" s="52"/>
      <c r="BC249" s="52">
        <v>500</v>
      </c>
      <c r="BD249" s="69">
        <v>210801</v>
      </c>
      <c r="BE249" s="52"/>
      <c r="BF249" s="52"/>
      <c r="BG249" s="52"/>
      <c r="BH249" s="52"/>
      <c r="BI249" s="52">
        <v>1</v>
      </c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</row>
    <row r="250" spans="1:84" s="1" customFormat="1">
      <c r="A250" s="52">
        <v>4210901</v>
      </c>
      <c r="B250" s="70" t="s">
        <v>755</v>
      </c>
      <c r="C250" s="52" t="s">
        <v>109</v>
      </c>
      <c r="D250" s="52">
        <v>1</v>
      </c>
      <c r="E250" s="52">
        <v>400006</v>
      </c>
      <c r="F250" s="52"/>
      <c r="G250" s="52">
        <v>1</v>
      </c>
      <c r="H250" s="52">
        <v>1</v>
      </c>
      <c r="I250" s="52">
        <v>36</v>
      </c>
      <c r="J250" s="52">
        <v>1</v>
      </c>
      <c r="K250" s="52">
        <v>0</v>
      </c>
      <c r="L250" s="52">
        <v>2</v>
      </c>
      <c r="M250" s="52">
        <v>50</v>
      </c>
      <c r="N250" s="52">
        <v>500</v>
      </c>
      <c r="O250" s="52"/>
      <c r="P250" s="52"/>
      <c r="Q250" s="52"/>
      <c r="R250" s="52"/>
      <c r="S250" s="52"/>
      <c r="T250" s="52"/>
      <c r="U250" s="52"/>
      <c r="V250" s="52"/>
      <c r="W250" s="52">
        <v>10901</v>
      </c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 t="str">
        <f t="shared" si="8"/>
        <v>11</v>
      </c>
      <c r="AY250" s="52"/>
      <c r="AZ250" s="52"/>
      <c r="BA250" s="52"/>
      <c r="BB250" s="52"/>
      <c r="BC250" s="52">
        <v>500</v>
      </c>
      <c r="BD250" s="69">
        <v>210901</v>
      </c>
      <c r="BE250" s="52"/>
      <c r="BF250" s="52"/>
      <c r="BG250" s="52"/>
      <c r="BH250" s="52"/>
      <c r="BI250" s="52">
        <v>1</v>
      </c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</row>
    <row r="251" spans="1:84" s="1" customFormat="1">
      <c r="A251" s="52">
        <v>4211001</v>
      </c>
      <c r="B251" s="70" t="s">
        <v>756</v>
      </c>
      <c r="C251" s="52" t="s">
        <v>110</v>
      </c>
      <c r="D251" s="52">
        <v>1</v>
      </c>
      <c r="E251" s="52">
        <v>400006</v>
      </c>
      <c r="F251" s="52"/>
      <c r="G251" s="52">
        <v>1</v>
      </c>
      <c r="H251" s="52">
        <v>1</v>
      </c>
      <c r="I251" s="52">
        <v>36</v>
      </c>
      <c r="J251" s="52">
        <v>1</v>
      </c>
      <c r="K251" s="52">
        <v>0</v>
      </c>
      <c r="L251" s="52">
        <v>2</v>
      </c>
      <c r="M251" s="52">
        <v>50</v>
      </c>
      <c r="N251" s="52">
        <v>625</v>
      </c>
      <c r="O251" s="52"/>
      <c r="P251" s="52"/>
      <c r="Q251" s="52"/>
      <c r="R251" s="52"/>
      <c r="S251" s="52"/>
      <c r="T251" s="52"/>
      <c r="U251" s="52"/>
      <c r="V251" s="52"/>
      <c r="W251" s="52">
        <v>11001</v>
      </c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 t="str">
        <f t="shared" si="8"/>
        <v>11</v>
      </c>
      <c r="AY251" s="52"/>
      <c r="AZ251" s="52"/>
      <c r="BA251" s="52"/>
      <c r="BB251" s="52"/>
      <c r="BC251" s="52">
        <v>500</v>
      </c>
      <c r="BD251" s="69">
        <v>211001</v>
      </c>
      <c r="BE251" s="52"/>
      <c r="BF251" s="52"/>
      <c r="BG251" s="52"/>
      <c r="BH251" s="52"/>
      <c r="BI251" s="52">
        <v>1</v>
      </c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</row>
    <row r="252" spans="1:84" s="1" customFormat="1">
      <c r="A252" s="52">
        <v>4220101</v>
      </c>
      <c r="B252" s="69" t="s">
        <v>757</v>
      </c>
      <c r="C252" s="52" t="s">
        <v>101</v>
      </c>
      <c r="D252" s="52">
        <v>1</v>
      </c>
      <c r="E252" s="52">
        <v>400002</v>
      </c>
      <c r="F252" s="52"/>
      <c r="G252" s="52">
        <v>1</v>
      </c>
      <c r="H252" s="52">
        <v>2</v>
      </c>
      <c r="I252" s="52">
        <v>36</v>
      </c>
      <c r="J252" s="52">
        <v>1</v>
      </c>
      <c r="K252" s="52">
        <v>0</v>
      </c>
      <c r="L252" s="52">
        <v>2</v>
      </c>
      <c r="M252" s="52">
        <v>50</v>
      </c>
      <c r="N252" s="52">
        <v>125</v>
      </c>
      <c r="O252" s="52"/>
      <c r="P252" s="52"/>
      <c r="Q252" s="52"/>
      <c r="R252" s="52"/>
      <c r="S252" s="52"/>
      <c r="T252" s="52"/>
      <c r="U252" s="52"/>
      <c r="V252" s="52"/>
      <c r="W252" s="52">
        <v>20101</v>
      </c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 t="str">
        <f t="shared" si="8"/>
        <v>11</v>
      </c>
      <c r="AY252" s="52"/>
      <c r="AZ252" s="52"/>
      <c r="BA252" s="52"/>
      <c r="BB252" s="52"/>
      <c r="BC252" s="52">
        <v>500</v>
      </c>
      <c r="BD252" s="69">
        <v>220101</v>
      </c>
      <c r="BE252" s="52"/>
      <c r="BF252" s="52"/>
      <c r="BG252" s="52"/>
      <c r="BH252" s="52"/>
      <c r="BI252" s="52">
        <v>1</v>
      </c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</row>
    <row r="253" spans="1:84" s="1" customFormat="1">
      <c r="A253" s="52">
        <v>4220201</v>
      </c>
      <c r="B253" s="69" t="s">
        <v>758</v>
      </c>
      <c r="C253" s="52" t="s">
        <v>116</v>
      </c>
      <c r="D253" s="52">
        <v>1</v>
      </c>
      <c r="E253" s="52">
        <v>400002</v>
      </c>
      <c r="F253" s="52"/>
      <c r="G253" s="52">
        <v>1</v>
      </c>
      <c r="H253" s="52">
        <v>2</v>
      </c>
      <c r="I253" s="52">
        <v>36</v>
      </c>
      <c r="J253" s="52">
        <v>1</v>
      </c>
      <c r="K253" s="52">
        <v>0</v>
      </c>
      <c r="L253" s="52">
        <v>2</v>
      </c>
      <c r="M253" s="52">
        <v>50</v>
      </c>
      <c r="N253" s="52">
        <v>250</v>
      </c>
      <c r="O253" s="52"/>
      <c r="P253" s="52"/>
      <c r="Q253" s="52"/>
      <c r="R253" s="52"/>
      <c r="S253" s="52"/>
      <c r="T253" s="52"/>
      <c r="U253" s="52"/>
      <c r="V253" s="52"/>
      <c r="W253" s="52">
        <v>20201</v>
      </c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 t="str">
        <f t="shared" si="8"/>
        <v>11</v>
      </c>
      <c r="AY253" s="52"/>
      <c r="AZ253" s="52"/>
      <c r="BA253" s="52"/>
      <c r="BB253" s="52"/>
      <c r="BC253" s="52">
        <v>500</v>
      </c>
      <c r="BD253" s="69">
        <v>220201</v>
      </c>
      <c r="BE253" s="52"/>
      <c r="BF253" s="52"/>
      <c r="BG253" s="52"/>
      <c r="BH253" s="52"/>
      <c r="BI253" s="52">
        <v>1</v>
      </c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</row>
    <row r="254" spans="1:84" s="1" customFormat="1">
      <c r="A254" s="52">
        <v>4220301</v>
      </c>
      <c r="B254" s="69" t="s">
        <v>759</v>
      </c>
      <c r="C254" s="52" t="s">
        <v>117</v>
      </c>
      <c r="D254" s="52">
        <v>1</v>
      </c>
      <c r="E254" s="52">
        <v>400002</v>
      </c>
      <c r="F254" s="52"/>
      <c r="G254" s="52">
        <v>1</v>
      </c>
      <c r="H254" s="52">
        <v>2</v>
      </c>
      <c r="I254" s="52">
        <v>36</v>
      </c>
      <c r="J254" s="52">
        <v>1</v>
      </c>
      <c r="K254" s="52">
        <v>0</v>
      </c>
      <c r="L254" s="52">
        <v>2</v>
      </c>
      <c r="M254" s="52">
        <v>50</v>
      </c>
      <c r="N254" s="52">
        <v>250</v>
      </c>
      <c r="O254" s="52"/>
      <c r="P254" s="52"/>
      <c r="Q254" s="52"/>
      <c r="R254" s="52"/>
      <c r="S254" s="52"/>
      <c r="T254" s="52"/>
      <c r="U254" s="52"/>
      <c r="V254" s="52"/>
      <c r="W254" s="52">
        <v>20301</v>
      </c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 t="str">
        <f t="shared" si="8"/>
        <v>11</v>
      </c>
      <c r="AY254" s="52"/>
      <c r="AZ254" s="52"/>
      <c r="BA254" s="52"/>
      <c r="BB254" s="52"/>
      <c r="BC254" s="52">
        <v>500</v>
      </c>
      <c r="BD254" s="69">
        <v>220301</v>
      </c>
      <c r="BE254" s="52"/>
      <c r="BF254" s="52"/>
      <c r="BG254" s="52"/>
      <c r="BH254" s="52"/>
      <c r="BI254" s="52">
        <v>1</v>
      </c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</row>
    <row r="255" spans="1:84" s="1" customFormat="1">
      <c r="A255" s="52">
        <v>4220401</v>
      </c>
      <c r="B255" s="69" t="s">
        <v>760</v>
      </c>
      <c r="C255" s="52" t="s">
        <v>118</v>
      </c>
      <c r="D255" s="52">
        <v>1</v>
      </c>
      <c r="E255" s="52">
        <v>400002</v>
      </c>
      <c r="F255" s="52"/>
      <c r="G255" s="52">
        <v>1</v>
      </c>
      <c r="H255" s="52">
        <v>2</v>
      </c>
      <c r="I255" s="52">
        <v>36</v>
      </c>
      <c r="J255" s="52">
        <v>1</v>
      </c>
      <c r="K255" s="52">
        <v>0</v>
      </c>
      <c r="L255" s="52">
        <v>2</v>
      </c>
      <c r="M255" s="52">
        <v>50</v>
      </c>
      <c r="N255" s="52">
        <v>375</v>
      </c>
      <c r="O255" s="52"/>
      <c r="P255" s="52"/>
      <c r="Q255" s="52"/>
      <c r="R255" s="52"/>
      <c r="S255" s="52"/>
      <c r="T255" s="52"/>
      <c r="U255" s="52"/>
      <c r="V255" s="52"/>
      <c r="W255" s="52">
        <v>20401</v>
      </c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 t="str">
        <f t="shared" si="8"/>
        <v>11</v>
      </c>
      <c r="AY255" s="52"/>
      <c r="AZ255" s="52"/>
      <c r="BA255" s="52"/>
      <c r="BB255" s="52"/>
      <c r="BC255" s="52">
        <v>500</v>
      </c>
      <c r="BD255" s="69">
        <v>220401</v>
      </c>
      <c r="BE255" s="52"/>
      <c r="BF255" s="52"/>
      <c r="BG255" s="52"/>
      <c r="BH255" s="52"/>
      <c r="BI255" s="52">
        <v>1</v>
      </c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</row>
    <row r="256" spans="1:84" s="1" customFormat="1">
      <c r="A256" s="52">
        <v>4220501</v>
      </c>
      <c r="B256" s="69" t="s">
        <v>761</v>
      </c>
      <c r="C256" s="52" t="s">
        <v>119</v>
      </c>
      <c r="D256" s="52">
        <v>1</v>
      </c>
      <c r="E256" s="52">
        <v>400002</v>
      </c>
      <c r="F256" s="52"/>
      <c r="G256" s="52">
        <v>1</v>
      </c>
      <c r="H256" s="52">
        <v>2</v>
      </c>
      <c r="I256" s="52">
        <v>36</v>
      </c>
      <c r="J256" s="52">
        <v>1</v>
      </c>
      <c r="K256" s="52">
        <v>0</v>
      </c>
      <c r="L256" s="52">
        <v>2</v>
      </c>
      <c r="M256" s="52">
        <v>50</v>
      </c>
      <c r="N256" s="52">
        <v>375</v>
      </c>
      <c r="O256" s="52"/>
      <c r="P256" s="52"/>
      <c r="Q256" s="52"/>
      <c r="R256" s="52"/>
      <c r="S256" s="52"/>
      <c r="T256" s="52"/>
      <c r="U256" s="52"/>
      <c r="V256" s="52"/>
      <c r="W256" s="52">
        <v>20501</v>
      </c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 t="str">
        <f t="shared" si="8"/>
        <v>11</v>
      </c>
      <c r="AY256" s="52"/>
      <c r="AZ256" s="52"/>
      <c r="BA256" s="52"/>
      <c r="BB256" s="52"/>
      <c r="BC256" s="52">
        <v>500</v>
      </c>
      <c r="BD256" s="69">
        <v>220501</v>
      </c>
      <c r="BE256" s="52"/>
      <c r="BF256" s="52"/>
      <c r="BG256" s="52"/>
      <c r="BH256" s="52"/>
      <c r="BI256" s="52">
        <v>1</v>
      </c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</row>
    <row r="257" spans="1:84" s="1" customFormat="1">
      <c r="A257" s="52">
        <v>4220601</v>
      </c>
      <c r="B257" s="69" t="s">
        <v>762</v>
      </c>
      <c r="C257" s="52" t="s">
        <v>120</v>
      </c>
      <c r="D257" s="52">
        <v>1</v>
      </c>
      <c r="E257" s="52">
        <v>400002</v>
      </c>
      <c r="F257" s="52"/>
      <c r="G257" s="52">
        <v>1</v>
      </c>
      <c r="H257" s="52">
        <v>2</v>
      </c>
      <c r="I257" s="52">
        <v>36</v>
      </c>
      <c r="J257" s="52">
        <v>1</v>
      </c>
      <c r="K257" s="52">
        <v>0</v>
      </c>
      <c r="L257" s="52">
        <v>2</v>
      </c>
      <c r="M257" s="52">
        <v>50</v>
      </c>
      <c r="N257" s="52">
        <v>375</v>
      </c>
      <c r="O257" s="52"/>
      <c r="P257" s="52"/>
      <c r="Q257" s="52"/>
      <c r="R257" s="52"/>
      <c r="S257" s="52"/>
      <c r="T257" s="52"/>
      <c r="U257" s="52"/>
      <c r="V257" s="52"/>
      <c r="W257" s="52">
        <v>20601</v>
      </c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 t="str">
        <f t="shared" si="8"/>
        <v>11</v>
      </c>
      <c r="AY257" s="52"/>
      <c r="AZ257" s="52"/>
      <c r="BA257" s="52"/>
      <c r="BB257" s="52"/>
      <c r="BC257" s="52">
        <v>500</v>
      </c>
      <c r="BD257" s="69">
        <v>220601</v>
      </c>
      <c r="BE257" s="52"/>
      <c r="BF257" s="52"/>
      <c r="BG257" s="52"/>
      <c r="BH257" s="52"/>
      <c r="BI257" s="52">
        <v>1</v>
      </c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</row>
    <row r="258" spans="1:84" s="1" customFormat="1">
      <c r="A258" s="52">
        <v>4220701</v>
      </c>
      <c r="B258" s="69" t="s">
        <v>763</v>
      </c>
      <c r="C258" s="52" t="s">
        <v>121</v>
      </c>
      <c r="D258" s="52">
        <v>1</v>
      </c>
      <c r="E258" s="52">
        <v>400002</v>
      </c>
      <c r="F258" s="52"/>
      <c r="G258" s="52">
        <v>1</v>
      </c>
      <c r="H258" s="52">
        <v>2</v>
      </c>
      <c r="I258" s="52">
        <v>36</v>
      </c>
      <c r="J258" s="52">
        <v>1</v>
      </c>
      <c r="K258" s="52">
        <v>0</v>
      </c>
      <c r="L258" s="52">
        <v>2</v>
      </c>
      <c r="M258" s="52">
        <v>50</v>
      </c>
      <c r="N258" s="52">
        <v>500</v>
      </c>
      <c r="O258" s="52"/>
      <c r="P258" s="52"/>
      <c r="Q258" s="52"/>
      <c r="R258" s="52"/>
      <c r="S258" s="52"/>
      <c r="T258" s="52"/>
      <c r="U258" s="52"/>
      <c r="V258" s="52"/>
      <c r="W258" s="52">
        <v>20701</v>
      </c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 t="str">
        <f t="shared" si="8"/>
        <v>11</v>
      </c>
      <c r="AY258" s="52"/>
      <c r="AZ258" s="52"/>
      <c r="BA258" s="52"/>
      <c r="BB258" s="52"/>
      <c r="BC258" s="52">
        <v>500</v>
      </c>
      <c r="BD258" s="69">
        <v>220701</v>
      </c>
      <c r="BE258" s="52"/>
      <c r="BF258" s="52"/>
      <c r="BG258" s="52"/>
      <c r="BH258" s="52"/>
      <c r="BI258" s="52">
        <v>1</v>
      </c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</row>
    <row r="259" spans="1:84" s="1" customFormat="1">
      <c r="A259" s="52">
        <v>4220801</v>
      </c>
      <c r="B259" s="69" t="s">
        <v>764</v>
      </c>
      <c r="C259" s="52" t="s">
        <v>122</v>
      </c>
      <c r="D259" s="52">
        <v>1</v>
      </c>
      <c r="E259" s="52">
        <v>400002</v>
      </c>
      <c r="F259" s="52"/>
      <c r="G259" s="52">
        <v>1</v>
      </c>
      <c r="H259" s="52">
        <v>2</v>
      </c>
      <c r="I259" s="52">
        <v>36</v>
      </c>
      <c r="J259" s="52">
        <v>1</v>
      </c>
      <c r="K259" s="52">
        <v>0</v>
      </c>
      <c r="L259" s="52">
        <v>2</v>
      </c>
      <c r="M259" s="52">
        <v>50</v>
      </c>
      <c r="N259" s="52">
        <v>500</v>
      </c>
      <c r="O259" s="52"/>
      <c r="P259" s="52"/>
      <c r="Q259" s="52"/>
      <c r="R259" s="52"/>
      <c r="S259" s="52"/>
      <c r="T259" s="52"/>
      <c r="U259" s="52"/>
      <c r="V259" s="52"/>
      <c r="W259" s="52">
        <v>20801</v>
      </c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 t="str">
        <f t="shared" si="8"/>
        <v>11</v>
      </c>
      <c r="AY259" s="52"/>
      <c r="AZ259" s="52"/>
      <c r="BA259" s="52"/>
      <c r="BB259" s="52"/>
      <c r="BC259" s="52">
        <v>500</v>
      </c>
      <c r="BD259" s="69">
        <v>220801</v>
      </c>
      <c r="BE259" s="52"/>
      <c r="BF259" s="52"/>
      <c r="BG259" s="52"/>
      <c r="BH259" s="52"/>
      <c r="BI259" s="52">
        <v>1</v>
      </c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</row>
    <row r="260" spans="1:84" s="1" customFormat="1">
      <c r="A260" s="52">
        <v>4220901</v>
      </c>
      <c r="B260" s="69" t="s">
        <v>765</v>
      </c>
      <c r="C260" s="52" t="s">
        <v>123</v>
      </c>
      <c r="D260" s="52">
        <v>1</v>
      </c>
      <c r="E260" s="52">
        <v>400002</v>
      </c>
      <c r="F260" s="52"/>
      <c r="G260" s="52">
        <v>1</v>
      </c>
      <c r="H260" s="52">
        <v>2</v>
      </c>
      <c r="I260" s="52">
        <v>36</v>
      </c>
      <c r="J260" s="52">
        <v>1</v>
      </c>
      <c r="K260" s="52">
        <v>0</v>
      </c>
      <c r="L260" s="52">
        <v>2</v>
      </c>
      <c r="M260" s="52">
        <v>50</v>
      </c>
      <c r="N260" s="52">
        <v>500</v>
      </c>
      <c r="O260" s="52"/>
      <c r="P260" s="52"/>
      <c r="Q260" s="52"/>
      <c r="R260" s="52"/>
      <c r="S260" s="52"/>
      <c r="T260" s="52"/>
      <c r="U260" s="52"/>
      <c r="V260" s="52"/>
      <c r="W260" s="52">
        <v>20901</v>
      </c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 t="str">
        <f t="shared" si="8"/>
        <v>11</v>
      </c>
      <c r="AY260" s="52"/>
      <c r="AZ260" s="52"/>
      <c r="BA260" s="52"/>
      <c r="BB260" s="52"/>
      <c r="BC260" s="52">
        <v>500</v>
      </c>
      <c r="BD260" s="69">
        <v>220901</v>
      </c>
      <c r="BE260" s="52"/>
      <c r="BF260" s="52"/>
      <c r="BG260" s="52"/>
      <c r="BH260" s="52"/>
      <c r="BI260" s="52">
        <v>1</v>
      </c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</row>
    <row r="261" spans="1:84" s="1" customFormat="1">
      <c r="A261" s="52">
        <v>4221001</v>
      </c>
      <c r="B261" s="69" t="s">
        <v>766</v>
      </c>
      <c r="C261" s="52" t="s">
        <v>124</v>
      </c>
      <c r="D261" s="52">
        <v>1</v>
      </c>
      <c r="E261" s="52">
        <v>400002</v>
      </c>
      <c r="F261" s="52"/>
      <c r="G261" s="52">
        <v>1</v>
      </c>
      <c r="H261" s="52">
        <v>2</v>
      </c>
      <c r="I261" s="52">
        <v>36</v>
      </c>
      <c r="J261" s="52">
        <v>1</v>
      </c>
      <c r="K261" s="52">
        <v>0</v>
      </c>
      <c r="L261" s="52">
        <v>2</v>
      </c>
      <c r="M261" s="52">
        <v>50</v>
      </c>
      <c r="N261" s="52">
        <v>625</v>
      </c>
      <c r="O261" s="52"/>
      <c r="P261" s="52"/>
      <c r="Q261" s="52"/>
      <c r="R261" s="52"/>
      <c r="S261" s="52"/>
      <c r="T261" s="52"/>
      <c r="U261" s="52"/>
      <c r="V261" s="52"/>
      <c r="W261" s="52">
        <v>21001</v>
      </c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 t="str">
        <f t="shared" si="8"/>
        <v>11</v>
      </c>
      <c r="AY261" s="52"/>
      <c r="AZ261" s="52"/>
      <c r="BA261" s="52"/>
      <c r="BB261" s="52"/>
      <c r="BC261" s="52">
        <v>500</v>
      </c>
      <c r="BD261" s="69">
        <v>221001</v>
      </c>
      <c r="BE261" s="52"/>
      <c r="BF261" s="52"/>
      <c r="BG261" s="52"/>
      <c r="BH261" s="52"/>
      <c r="BI261" s="52">
        <v>1</v>
      </c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</row>
    <row r="262" spans="1:84" s="1" customFormat="1">
      <c r="A262" s="52">
        <v>4310101</v>
      </c>
      <c r="B262" s="70" t="s">
        <v>767</v>
      </c>
      <c r="C262" s="52" t="s">
        <v>101</v>
      </c>
      <c r="D262" s="52">
        <v>1</v>
      </c>
      <c r="E262" s="52">
        <v>400006</v>
      </c>
      <c r="F262" s="52"/>
      <c r="G262" s="52">
        <v>1</v>
      </c>
      <c r="H262" s="52">
        <v>1</v>
      </c>
      <c r="I262" s="52">
        <v>36</v>
      </c>
      <c r="J262" s="52">
        <v>1</v>
      </c>
      <c r="K262" s="52">
        <v>0</v>
      </c>
      <c r="L262" s="52">
        <v>2</v>
      </c>
      <c r="M262" s="52">
        <v>50</v>
      </c>
      <c r="N262" s="52">
        <v>125</v>
      </c>
      <c r="O262" s="52"/>
      <c r="P262" s="52"/>
      <c r="Q262" s="52"/>
      <c r="R262" s="52"/>
      <c r="S262" s="52"/>
      <c r="T262" s="52"/>
      <c r="U262" s="52"/>
      <c r="V262" s="52"/>
      <c r="W262" s="52">
        <v>10101</v>
      </c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 t="str">
        <f t="shared" si="8"/>
        <v>11</v>
      </c>
      <c r="AY262" s="52"/>
      <c r="AZ262" s="52"/>
      <c r="BA262" s="52"/>
      <c r="BB262" s="52"/>
      <c r="BC262" s="52">
        <v>1000</v>
      </c>
      <c r="BD262" s="69">
        <v>230101</v>
      </c>
      <c r="BE262" s="52"/>
      <c r="BF262" s="52"/>
      <c r="BG262" s="52"/>
      <c r="BH262" s="52"/>
      <c r="BI262" s="52">
        <v>1</v>
      </c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</row>
    <row r="263" spans="1:84" s="1" customFormat="1">
      <c r="A263" s="52">
        <v>4310201</v>
      </c>
      <c r="B263" s="70" t="s">
        <v>768</v>
      </c>
      <c r="C263" s="52" t="s">
        <v>102</v>
      </c>
      <c r="D263" s="52">
        <v>1</v>
      </c>
      <c r="E263" s="52">
        <v>400006</v>
      </c>
      <c r="F263" s="52"/>
      <c r="G263" s="52">
        <v>1</v>
      </c>
      <c r="H263" s="52">
        <v>1</v>
      </c>
      <c r="I263" s="52">
        <v>36</v>
      </c>
      <c r="J263" s="52">
        <v>1</v>
      </c>
      <c r="K263" s="52">
        <v>0</v>
      </c>
      <c r="L263" s="52">
        <v>2</v>
      </c>
      <c r="M263" s="52">
        <v>50</v>
      </c>
      <c r="N263" s="52">
        <v>250</v>
      </c>
      <c r="O263" s="52"/>
      <c r="P263" s="52"/>
      <c r="Q263" s="52"/>
      <c r="R263" s="52"/>
      <c r="S263" s="52"/>
      <c r="T263" s="52"/>
      <c r="U263" s="52"/>
      <c r="V263" s="52"/>
      <c r="W263" s="52">
        <v>10201</v>
      </c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 t="str">
        <f t="shared" si="8"/>
        <v>11</v>
      </c>
      <c r="AY263" s="52"/>
      <c r="AZ263" s="52"/>
      <c r="BA263" s="52"/>
      <c r="BB263" s="52"/>
      <c r="BC263" s="52">
        <v>1000</v>
      </c>
      <c r="BD263" s="69">
        <v>230201</v>
      </c>
      <c r="BE263" s="52"/>
      <c r="BF263" s="52"/>
      <c r="BG263" s="52"/>
      <c r="BH263" s="52"/>
      <c r="BI263" s="52">
        <v>1</v>
      </c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</row>
    <row r="264" spans="1:84" s="1" customFormat="1">
      <c r="A264" s="52">
        <v>4310301</v>
      </c>
      <c r="B264" s="70" t="s">
        <v>769</v>
      </c>
      <c r="C264" s="52" t="s">
        <v>103</v>
      </c>
      <c r="D264" s="52">
        <v>1</v>
      </c>
      <c r="E264" s="52">
        <v>400006</v>
      </c>
      <c r="F264" s="52"/>
      <c r="G264" s="52">
        <v>1</v>
      </c>
      <c r="H264" s="52">
        <v>1</v>
      </c>
      <c r="I264" s="52">
        <v>36</v>
      </c>
      <c r="J264" s="52">
        <v>1</v>
      </c>
      <c r="K264" s="52">
        <v>0</v>
      </c>
      <c r="L264" s="52">
        <v>2</v>
      </c>
      <c r="M264" s="52">
        <v>50</v>
      </c>
      <c r="N264" s="52">
        <v>250</v>
      </c>
      <c r="O264" s="52"/>
      <c r="P264" s="52"/>
      <c r="Q264" s="52"/>
      <c r="R264" s="52"/>
      <c r="S264" s="52"/>
      <c r="T264" s="52"/>
      <c r="U264" s="52"/>
      <c r="V264" s="52"/>
      <c r="W264" s="52">
        <v>10301</v>
      </c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 t="str">
        <f t="shared" si="8"/>
        <v>11</v>
      </c>
      <c r="AY264" s="52"/>
      <c r="AZ264" s="52"/>
      <c r="BA264" s="52"/>
      <c r="BB264" s="52"/>
      <c r="BC264" s="52">
        <v>1000</v>
      </c>
      <c r="BD264" s="69">
        <v>230301</v>
      </c>
      <c r="BE264" s="52"/>
      <c r="BF264" s="52"/>
      <c r="BG264" s="52"/>
      <c r="BH264" s="52"/>
      <c r="BI264" s="52">
        <v>1</v>
      </c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</row>
    <row r="265" spans="1:84" s="1" customFormat="1">
      <c r="A265" s="52">
        <v>4310401</v>
      </c>
      <c r="B265" s="70" t="s">
        <v>770</v>
      </c>
      <c r="C265" s="52" t="s">
        <v>104</v>
      </c>
      <c r="D265" s="52">
        <v>1</v>
      </c>
      <c r="E265" s="52">
        <v>400006</v>
      </c>
      <c r="F265" s="52"/>
      <c r="G265" s="52">
        <v>1</v>
      </c>
      <c r="H265" s="52">
        <v>1</v>
      </c>
      <c r="I265" s="52">
        <v>36</v>
      </c>
      <c r="J265" s="52">
        <v>1</v>
      </c>
      <c r="K265" s="52">
        <v>0</v>
      </c>
      <c r="L265" s="52">
        <v>2</v>
      </c>
      <c r="M265" s="52">
        <v>50</v>
      </c>
      <c r="N265" s="52">
        <v>375</v>
      </c>
      <c r="O265" s="52"/>
      <c r="P265" s="52"/>
      <c r="Q265" s="52"/>
      <c r="R265" s="52"/>
      <c r="S265" s="52"/>
      <c r="T265" s="52"/>
      <c r="U265" s="52"/>
      <c r="V265" s="52"/>
      <c r="W265" s="52">
        <v>10401</v>
      </c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 t="str">
        <f t="shared" si="8"/>
        <v>11</v>
      </c>
      <c r="AY265" s="52"/>
      <c r="AZ265" s="52"/>
      <c r="BA265" s="52"/>
      <c r="BB265" s="52"/>
      <c r="BC265" s="52">
        <v>1000</v>
      </c>
      <c r="BD265" s="69">
        <v>230401</v>
      </c>
      <c r="BE265" s="52"/>
      <c r="BF265" s="52"/>
      <c r="BG265" s="52"/>
      <c r="BH265" s="52"/>
      <c r="BI265" s="52">
        <v>1</v>
      </c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</row>
    <row r="266" spans="1:84" s="1" customFormat="1">
      <c r="A266" s="52">
        <v>4310501</v>
      </c>
      <c r="B266" s="70" t="s">
        <v>771</v>
      </c>
      <c r="C266" s="52" t="s">
        <v>105</v>
      </c>
      <c r="D266" s="52">
        <v>1</v>
      </c>
      <c r="E266" s="52">
        <v>400006</v>
      </c>
      <c r="F266" s="52"/>
      <c r="G266" s="52">
        <v>1</v>
      </c>
      <c r="H266" s="52">
        <v>1</v>
      </c>
      <c r="I266" s="52">
        <v>36</v>
      </c>
      <c r="J266" s="52">
        <v>1</v>
      </c>
      <c r="K266" s="52">
        <v>0</v>
      </c>
      <c r="L266" s="52">
        <v>2</v>
      </c>
      <c r="M266" s="52">
        <v>50</v>
      </c>
      <c r="N266" s="52">
        <v>375</v>
      </c>
      <c r="O266" s="52"/>
      <c r="P266" s="52"/>
      <c r="Q266" s="52"/>
      <c r="R266" s="52"/>
      <c r="S266" s="52"/>
      <c r="T266" s="52"/>
      <c r="U266" s="52"/>
      <c r="V266" s="52"/>
      <c r="W266" s="52">
        <v>10501</v>
      </c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 t="str">
        <f t="shared" si="8"/>
        <v>11</v>
      </c>
      <c r="AY266" s="52"/>
      <c r="AZ266" s="52"/>
      <c r="BA266" s="52"/>
      <c r="BB266" s="52"/>
      <c r="BC266" s="52">
        <v>1000</v>
      </c>
      <c r="BD266" s="69">
        <v>230501</v>
      </c>
      <c r="BE266" s="52"/>
      <c r="BF266" s="52"/>
      <c r="BG266" s="52"/>
      <c r="BH266" s="52"/>
      <c r="BI266" s="52">
        <v>1</v>
      </c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</row>
    <row r="267" spans="1:84" s="1" customFormat="1">
      <c r="A267" s="52">
        <v>4310601</v>
      </c>
      <c r="B267" s="70" t="s">
        <v>772</v>
      </c>
      <c r="C267" s="52" t="s">
        <v>106</v>
      </c>
      <c r="D267" s="52">
        <v>1</v>
      </c>
      <c r="E267" s="52">
        <v>400006</v>
      </c>
      <c r="F267" s="52"/>
      <c r="G267" s="52">
        <v>1</v>
      </c>
      <c r="H267" s="52">
        <v>1</v>
      </c>
      <c r="I267" s="52">
        <v>36</v>
      </c>
      <c r="J267" s="52">
        <v>1</v>
      </c>
      <c r="K267" s="52">
        <v>0</v>
      </c>
      <c r="L267" s="52">
        <v>2</v>
      </c>
      <c r="M267" s="52">
        <v>50</v>
      </c>
      <c r="N267" s="52">
        <v>375</v>
      </c>
      <c r="O267" s="52"/>
      <c r="P267" s="52"/>
      <c r="Q267" s="52"/>
      <c r="R267" s="52"/>
      <c r="S267" s="52"/>
      <c r="T267" s="52"/>
      <c r="U267" s="52"/>
      <c r="V267" s="52"/>
      <c r="W267" s="52">
        <v>10601</v>
      </c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 t="str">
        <f t="shared" si="8"/>
        <v>11</v>
      </c>
      <c r="AY267" s="52"/>
      <c r="AZ267" s="52"/>
      <c r="BA267" s="52"/>
      <c r="BB267" s="52"/>
      <c r="BC267" s="52">
        <v>1000</v>
      </c>
      <c r="BD267" s="69">
        <v>230601</v>
      </c>
      <c r="BE267" s="52"/>
      <c r="BF267" s="52"/>
      <c r="BG267" s="52"/>
      <c r="BH267" s="52"/>
      <c r="BI267" s="52">
        <v>1</v>
      </c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</row>
    <row r="268" spans="1:84" s="1" customFormat="1">
      <c r="A268" s="52">
        <v>4310701</v>
      </c>
      <c r="B268" s="70" t="s">
        <v>773</v>
      </c>
      <c r="C268" s="52" t="s">
        <v>107</v>
      </c>
      <c r="D268" s="52">
        <v>1</v>
      </c>
      <c r="E268" s="52">
        <v>400006</v>
      </c>
      <c r="F268" s="52"/>
      <c r="G268" s="52">
        <v>1</v>
      </c>
      <c r="H268" s="52">
        <v>1</v>
      </c>
      <c r="I268" s="52">
        <v>36</v>
      </c>
      <c r="J268" s="52">
        <v>1</v>
      </c>
      <c r="K268" s="52">
        <v>0</v>
      </c>
      <c r="L268" s="52">
        <v>2</v>
      </c>
      <c r="M268" s="52">
        <v>50</v>
      </c>
      <c r="N268" s="52">
        <v>500</v>
      </c>
      <c r="O268" s="52"/>
      <c r="P268" s="52"/>
      <c r="Q268" s="52"/>
      <c r="R268" s="52"/>
      <c r="S268" s="52"/>
      <c r="T268" s="52"/>
      <c r="U268" s="52"/>
      <c r="V268" s="52"/>
      <c r="W268" s="52">
        <v>10701</v>
      </c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 t="str">
        <f t="shared" si="8"/>
        <v>11</v>
      </c>
      <c r="AY268" s="52"/>
      <c r="AZ268" s="52"/>
      <c r="BA268" s="52"/>
      <c r="BB268" s="52"/>
      <c r="BC268" s="52">
        <v>1000</v>
      </c>
      <c r="BD268" s="69">
        <v>230701</v>
      </c>
      <c r="BE268" s="52"/>
      <c r="BF268" s="52"/>
      <c r="BG268" s="52"/>
      <c r="BH268" s="52"/>
      <c r="BI268" s="52">
        <v>1</v>
      </c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</row>
    <row r="269" spans="1:84" s="1" customFormat="1">
      <c r="A269" s="52">
        <v>4310801</v>
      </c>
      <c r="B269" s="70" t="s">
        <v>774</v>
      </c>
      <c r="C269" s="52" t="s">
        <v>108</v>
      </c>
      <c r="D269" s="52">
        <v>1</v>
      </c>
      <c r="E269" s="52">
        <v>400006</v>
      </c>
      <c r="F269" s="52"/>
      <c r="G269" s="52">
        <v>1</v>
      </c>
      <c r="H269" s="52">
        <v>1</v>
      </c>
      <c r="I269" s="52">
        <v>36</v>
      </c>
      <c r="J269" s="52">
        <v>1</v>
      </c>
      <c r="K269" s="52">
        <v>0</v>
      </c>
      <c r="L269" s="52">
        <v>2</v>
      </c>
      <c r="M269" s="52">
        <v>50</v>
      </c>
      <c r="N269" s="52">
        <v>500</v>
      </c>
      <c r="O269" s="52"/>
      <c r="P269" s="52"/>
      <c r="Q269" s="52"/>
      <c r="R269" s="52"/>
      <c r="S269" s="52"/>
      <c r="T269" s="52"/>
      <c r="U269" s="52"/>
      <c r="V269" s="52"/>
      <c r="W269" s="52">
        <v>10801</v>
      </c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 t="str">
        <f t="shared" si="8"/>
        <v>11</v>
      </c>
      <c r="AY269" s="52"/>
      <c r="AZ269" s="52"/>
      <c r="BA269" s="52"/>
      <c r="BB269" s="52"/>
      <c r="BC269" s="52">
        <v>1000</v>
      </c>
      <c r="BD269" s="69">
        <v>230801</v>
      </c>
      <c r="BE269" s="52"/>
      <c r="BF269" s="52"/>
      <c r="BG269" s="52"/>
      <c r="BH269" s="52"/>
      <c r="BI269" s="52">
        <v>1</v>
      </c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</row>
    <row r="270" spans="1:84" s="1" customFormat="1">
      <c r="A270" s="52">
        <v>4310901</v>
      </c>
      <c r="B270" s="70" t="s">
        <v>775</v>
      </c>
      <c r="C270" s="52" t="s">
        <v>109</v>
      </c>
      <c r="D270" s="52">
        <v>1</v>
      </c>
      <c r="E270" s="52">
        <v>400006</v>
      </c>
      <c r="F270" s="52"/>
      <c r="G270" s="52">
        <v>1</v>
      </c>
      <c r="H270" s="52">
        <v>1</v>
      </c>
      <c r="I270" s="52">
        <v>36</v>
      </c>
      <c r="J270" s="52">
        <v>1</v>
      </c>
      <c r="K270" s="52">
        <v>0</v>
      </c>
      <c r="L270" s="52">
        <v>2</v>
      </c>
      <c r="M270" s="52">
        <v>50</v>
      </c>
      <c r="N270" s="52">
        <v>500</v>
      </c>
      <c r="O270" s="52"/>
      <c r="P270" s="52"/>
      <c r="Q270" s="52"/>
      <c r="R270" s="52"/>
      <c r="S270" s="52"/>
      <c r="T270" s="52"/>
      <c r="U270" s="52"/>
      <c r="V270" s="52"/>
      <c r="W270" s="52">
        <v>10901</v>
      </c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 t="str">
        <f t="shared" si="8"/>
        <v>11</v>
      </c>
      <c r="AY270" s="52"/>
      <c r="AZ270" s="52"/>
      <c r="BA270" s="52"/>
      <c r="BB270" s="52"/>
      <c r="BC270" s="52">
        <v>1000</v>
      </c>
      <c r="BD270" s="69">
        <v>230901</v>
      </c>
      <c r="BE270" s="52"/>
      <c r="BF270" s="52"/>
      <c r="BG270" s="52"/>
      <c r="BH270" s="52"/>
      <c r="BI270" s="52">
        <v>1</v>
      </c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</row>
    <row r="271" spans="1:84" s="1" customFormat="1">
      <c r="A271" s="52">
        <v>4311001</v>
      </c>
      <c r="B271" s="70" t="s">
        <v>776</v>
      </c>
      <c r="C271" s="52" t="s">
        <v>110</v>
      </c>
      <c r="D271" s="52">
        <v>1</v>
      </c>
      <c r="E271" s="52">
        <v>400006</v>
      </c>
      <c r="F271" s="52"/>
      <c r="G271" s="52">
        <v>1</v>
      </c>
      <c r="H271" s="52">
        <v>1</v>
      </c>
      <c r="I271" s="52">
        <v>36</v>
      </c>
      <c r="J271" s="52">
        <v>1</v>
      </c>
      <c r="K271" s="52">
        <v>0</v>
      </c>
      <c r="L271" s="52">
        <v>2</v>
      </c>
      <c r="M271" s="52">
        <v>50</v>
      </c>
      <c r="N271" s="52">
        <v>625</v>
      </c>
      <c r="O271" s="52"/>
      <c r="P271" s="52"/>
      <c r="Q271" s="52"/>
      <c r="R271" s="52"/>
      <c r="S271" s="52"/>
      <c r="T271" s="52"/>
      <c r="U271" s="52"/>
      <c r="V271" s="52"/>
      <c r="W271" s="52">
        <v>11001</v>
      </c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 t="str">
        <f t="shared" si="8"/>
        <v>11</v>
      </c>
      <c r="AY271" s="52"/>
      <c r="AZ271" s="52"/>
      <c r="BA271" s="52"/>
      <c r="BB271" s="52"/>
      <c r="BC271" s="52">
        <v>1000</v>
      </c>
      <c r="BD271" s="69">
        <v>231001</v>
      </c>
      <c r="BE271" s="52"/>
      <c r="BF271" s="52"/>
      <c r="BG271" s="52"/>
      <c r="BH271" s="52"/>
      <c r="BI271" s="52">
        <v>1</v>
      </c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</row>
    <row r="272" spans="1:84" s="1" customFormat="1">
      <c r="A272" s="52">
        <v>4320101</v>
      </c>
      <c r="B272" s="69" t="s">
        <v>777</v>
      </c>
      <c r="C272" s="52" t="s">
        <v>101</v>
      </c>
      <c r="D272" s="52">
        <v>1</v>
      </c>
      <c r="E272" s="52">
        <v>400002</v>
      </c>
      <c r="F272" s="52"/>
      <c r="G272" s="52">
        <v>1</v>
      </c>
      <c r="H272" s="52">
        <v>2</v>
      </c>
      <c r="I272" s="52">
        <v>36</v>
      </c>
      <c r="J272" s="52">
        <v>1</v>
      </c>
      <c r="K272" s="52">
        <v>0</v>
      </c>
      <c r="L272" s="52">
        <v>2</v>
      </c>
      <c r="M272" s="52">
        <v>50</v>
      </c>
      <c r="N272" s="52">
        <v>125</v>
      </c>
      <c r="O272" s="52"/>
      <c r="P272" s="52"/>
      <c r="Q272" s="52"/>
      <c r="R272" s="52"/>
      <c r="S272" s="52"/>
      <c r="T272" s="52"/>
      <c r="U272" s="52"/>
      <c r="V272" s="52"/>
      <c r="W272" s="52">
        <v>20101</v>
      </c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 t="str">
        <f t="shared" si="8"/>
        <v>11</v>
      </c>
      <c r="AY272" s="52"/>
      <c r="AZ272" s="52"/>
      <c r="BA272" s="52"/>
      <c r="BB272" s="52"/>
      <c r="BC272" s="52">
        <v>1000</v>
      </c>
      <c r="BD272" s="69">
        <v>240101</v>
      </c>
      <c r="BE272" s="52"/>
      <c r="BF272" s="52"/>
      <c r="BG272" s="52"/>
      <c r="BH272" s="52"/>
      <c r="BI272" s="52">
        <v>1</v>
      </c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</row>
    <row r="273" spans="1:84" s="1" customFormat="1">
      <c r="A273" s="52">
        <v>4320201</v>
      </c>
      <c r="B273" s="69" t="s">
        <v>778</v>
      </c>
      <c r="C273" s="52" t="s">
        <v>116</v>
      </c>
      <c r="D273" s="52">
        <v>1</v>
      </c>
      <c r="E273" s="52">
        <v>400002</v>
      </c>
      <c r="F273" s="52"/>
      <c r="G273" s="52">
        <v>1</v>
      </c>
      <c r="H273" s="52">
        <v>2</v>
      </c>
      <c r="I273" s="52">
        <v>36</v>
      </c>
      <c r="J273" s="52">
        <v>1</v>
      </c>
      <c r="K273" s="52">
        <v>0</v>
      </c>
      <c r="L273" s="52">
        <v>2</v>
      </c>
      <c r="M273" s="52">
        <v>50</v>
      </c>
      <c r="N273" s="52">
        <v>250</v>
      </c>
      <c r="O273" s="52"/>
      <c r="P273" s="52"/>
      <c r="Q273" s="52"/>
      <c r="R273" s="52"/>
      <c r="S273" s="52"/>
      <c r="T273" s="52"/>
      <c r="U273" s="52"/>
      <c r="V273" s="52"/>
      <c r="W273" s="52">
        <v>20201</v>
      </c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 t="str">
        <f t="shared" si="8"/>
        <v>11</v>
      </c>
      <c r="AY273" s="52"/>
      <c r="AZ273" s="52"/>
      <c r="BA273" s="52"/>
      <c r="BB273" s="52"/>
      <c r="BC273" s="52">
        <v>1000</v>
      </c>
      <c r="BD273" s="69">
        <v>240201</v>
      </c>
      <c r="BE273" s="52"/>
      <c r="BF273" s="52"/>
      <c r="BG273" s="52"/>
      <c r="BH273" s="52"/>
      <c r="BI273" s="52">
        <v>1</v>
      </c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</row>
    <row r="274" spans="1:84" s="1" customFormat="1">
      <c r="A274" s="52">
        <v>4320301</v>
      </c>
      <c r="B274" s="69" t="s">
        <v>779</v>
      </c>
      <c r="C274" s="52" t="s">
        <v>117</v>
      </c>
      <c r="D274" s="52">
        <v>1</v>
      </c>
      <c r="E274" s="52">
        <v>400002</v>
      </c>
      <c r="F274" s="52"/>
      <c r="G274" s="52">
        <v>1</v>
      </c>
      <c r="H274" s="52">
        <v>2</v>
      </c>
      <c r="I274" s="52">
        <v>36</v>
      </c>
      <c r="J274" s="52">
        <v>1</v>
      </c>
      <c r="K274" s="52">
        <v>0</v>
      </c>
      <c r="L274" s="52">
        <v>2</v>
      </c>
      <c r="M274" s="52">
        <v>50</v>
      </c>
      <c r="N274" s="52">
        <v>250</v>
      </c>
      <c r="O274" s="52"/>
      <c r="P274" s="52"/>
      <c r="Q274" s="52"/>
      <c r="R274" s="52"/>
      <c r="S274" s="52"/>
      <c r="T274" s="52"/>
      <c r="U274" s="52"/>
      <c r="V274" s="52"/>
      <c r="W274" s="52">
        <v>20301</v>
      </c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 t="str">
        <f t="shared" si="8"/>
        <v>11</v>
      </c>
      <c r="AY274" s="52"/>
      <c r="AZ274" s="52"/>
      <c r="BA274" s="52"/>
      <c r="BB274" s="52"/>
      <c r="BC274" s="52">
        <v>1000</v>
      </c>
      <c r="BD274" s="69">
        <v>240301</v>
      </c>
      <c r="BE274" s="52"/>
      <c r="BF274" s="52"/>
      <c r="BG274" s="52"/>
      <c r="BH274" s="52"/>
      <c r="BI274" s="52">
        <v>1</v>
      </c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</row>
    <row r="275" spans="1:84" s="1" customFormat="1">
      <c r="A275" s="52">
        <v>4320401</v>
      </c>
      <c r="B275" s="69" t="s">
        <v>780</v>
      </c>
      <c r="C275" s="52" t="s">
        <v>118</v>
      </c>
      <c r="D275" s="52">
        <v>1</v>
      </c>
      <c r="E275" s="52">
        <v>400002</v>
      </c>
      <c r="F275" s="52"/>
      <c r="G275" s="52">
        <v>1</v>
      </c>
      <c r="H275" s="52">
        <v>2</v>
      </c>
      <c r="I275" s="52">
        <v>36</v>
      </c>
      <c r="J275" s="52">
        <v>1</v>
      </c>
      <c r="K275" s="52">
        <v>0</v>
      </c>
      <c r="L275" s="52">
        <v>2</v>
      </c>
      <c r="M275" s="52">
        <v>50</v>
      </c>
      <c r="N275" s="52">
        <v>375</v>
      </c>
      <c r="O275" s="52"/>
      <c r="P275" s="52"/>
      <c r="Q275" s="52"/>
      <c r="R275" s="52"/>
      <c r="S275" s="52"/>
      <c r="T275" s="52"/>
      <c r="U275" s="52"/>
      <c r="V275" s="52"/>
      <c r="W275" s="52">
        <v>20401</v>
      </c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 t="str">
        <f t="shared" si="8"/>
        <v>11</v>
      </c>
      <c r="AY275" s="52"/>
      <c r="AZ275" s="52"/>
      <c r="BA275" s="52"/>
      <c r="BB275" s="52"/>
      <c r="BC275" s="52">
        <v>1000</v>
      </c>
      <c r="BD275" s="69">
        <v>240401</v>
      </c>
      <c r="BE275" s="52"/>
      <c r="BF275" s="52"/>
      <c r="BG275" s="52"/>
      <c r="BH275" s="52"/>
      <c r="BI275" s="52">
        <v>1</v>
      </c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</row>
    <row r="276" spans="1:84" s="1" customFormat="1">
      <c r="A276" s="52">
        <v>4320501</v>
      </c>
      <c r="B276" s="69" t="s">
        <v>781</v>
      </c>
      <c r="C276" s="52" t="s">
        <v>119</v>
      </c>
      <c r="D276" s="52">
        <v>1</v>
      </c>
      <c r="E276" s="52">
        <v>400002</v>
      </c>
      <c r="F276" s="52"/>
      <c r="G276" s="52">
        <v>1</v>
      </c>
      <c r="H276" s="52">
        <v>2</v>
      </c>
      <c r="I276" s="52">
        <v>36</v>
      </c>
      <c r="J276" s="52">
        <v>1</v>
      </c>
      <c r="K276" s="52">
        <v>0</v>
      </c>
      <c r="L276" s="52">
        <v>2</v>
      </c>
      <c r="M276" s="52">
        <v>50</v>
      </c>
      <c r="N276" s="52">
        <v>375</v>
      </c>
      <c r="O276" s="52"/>
      <c r="P276" s="52"/>
      <c r="Q276" s="52"/>
      <c r="R276" s="52"/>
      <c r="S276" s="52"/>
      <c r="T276" s="52"/>
      <c r="U276" s="52"/>
      <c r="V276" s="52"/>
      <c r="W276" s="52">
        <v>20501</v>
      </c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 t="str">
        <f t="shared" si="8"/>
        <v>11</v>
      </c>
      <c r="AY276" s="52"/>
      <c r="AZ276" s="52"/>
      <c r="BA276" s="52"/>
      <c r="BB276" s="52"/>
      <c r="BC276" s="52">
        <v>1000</v>
      </c>
      <c r="BD276" s="69">
        <v>240501</v>
      </c>
      <c r="BE276" s="52"/>
      <c r="BF276" s="52"/>
      <c r="BG276" s="52"/>
      <c r="BH276" s="52"/>
      <c r="BI276" s="52">
        <v>1</v>
      </c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</row>
    <row r="277" spans="1:84" s="1" customFormat="1">
      <c r="A277" s="52">
        <v>4320601</v>
      </c>
      <c r="B277" s="69" t="s">
        <v>782</v>
      </c>
      <c r="C277" s="52" t="s">
        <v>120</v>
      </c>
      <c r="D277" s="52">
        <v>1</v>
      </c>
      <c r="E277" s="52">
        <v>400002</v>
      </c>
      <c r="F277" s="52"/>
      <c r="G277" s="52">
        <v>1</v>
      </c>
      <c r="H277" s="52">
        <v>2</v>
      </c>
      <c r="I277" s="52">
        <v>36</v>
      </c>
      <c r="J277" s="52">
        <v>1</v>
      </c>
      <c r="K277" s="52">
        <v>0</v>
      </c>
      <c r="L277" s="52">
        <v>2</v>
      </c>
      <c r="M277" s="52">
        <v>50</v>
      </c>
      <c r="N277" s="52">
        <v>375</v>
      </c>
      <c r="O277" s="52"/>
      <c r="P277" s="52"/>
      <c r="Q277" s="52"/>
      <c r="R277" s="52"/>
      <c r="S277" s="52"/>
      <c r="T277" s="52"/>
      <c r="U277" s="52"/>
      <c r="V277" s="52"/>
      <c r="W277" s="52">
        <v>20601</v>
      </c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 t="str">
        <f t="shared" si="8"/>
        <v>11</v>
      </c>
      <c r="AY277" s="52"/>
      <c r="AZ277" s="52"/>
      <c r="BA277" s="52"/>
      <c r="BB277" s="52"/>
      <c r="BC277" s="52">
        <v>1000</v>
      </c>
      <c r="BD277" s="69">
        <v>240601</v>
      </c>
      <c r="BE277" s="52"/>
      <c r="BF277" s="52"/>
      <c r="BG277" s="52"/>
      <c r="BH277" s="52"/>
      <c r="BI277" s="52">
        <v>1</v>
      </c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</row>
    <row r="278" spans="1:84" s="1" customFormat="1">
      <c r="A278" s="52">
        <v>4320701</v>
      </c>
      <c r="B278" s="69" t="s">
        <v>783</v>
      </c>
      <c r="C278" s="52" t="s">
        <v>121</v>
      </c>
      <c r="D278" s="52">
        <v>1</v>
      </c>
      <c r="E278" s="52">
        <v>400002</v>
      </c>
      <c r="F278" s="52"/>
      <c r="G278" s="52">
        <v>1</v>
      </c>
      <c r="H278" s="52">
        <v>2</v>
      </c>
      <c r="I278" s="52">
        <v>36</v>
      </c>
      <c r="J278" s="52">
        <v>1</v>
      </c>
      <c r="K278" s="52">
        <v>0</v>
      </c>
      <c r="L278" s="52">
        <v>2</v>
      </c>
      <c r="M278" s="52">
        <v>50</v>
      </c>
      <c r="N278" s="52">
        <v>500</v>
      </c>
      <c r="O278" s="52"/>
      <c r="P278" s="52"/>
      <c r="Q278" s="52"/>
      <c r="R278" s="52"/>
      <c r="S278" s="52"/>
      <c r="T278" s="52"/>
      <c r="U278" s="52"/>
      <c r="V278" s="52"/>
      <c r="W278" s="52">
        <v>20701</v>
      </c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 t="str">
        <f t="shared" si="8"/>
        <v>11</v>
      </c>
      <c r="AY278" s="52"/>
      <c r="AZ278" s="52"/>
      <c r="BA278" s="52"/>
      <c r="BB278" s="52"/>
      <c r="BC278" s="52">
        <v>1000</v>
      </c>
      <c r="BD278" s="69">
        <v>240701</v>
      </c>
      <c r="BE278" s="52"/>
      <c r="BF278" s="52"/>
      <c r="BG278" s="52"/>
      <c r="BH278" s="52"/>
      <c r="BI278" s="52">
        <v>1</v>
      </c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</row>
    <row r="279" spans="1:84" s="1" customFormat="1">
      <c r="A279" s="52">
        <v>4320801</v>
      </c>
      <c r="B279" s="69" t="s">
        <v>784</v>
      </c>
      <c r="C279" s="52" t="s">
        <v>122</v>
      </c>
      <c r="D279" s="52">
        <v>1</v>
      </c>
      <c r="E279" s="52">
        <v>400002</v>
      </c>
      <c r="F279" s="52"/>
      <c r="G279" s="52">
        <v>1</v>
      </c>
      <c r="H279" s="52">
        <v>2</v>
      </c>
      <c r="I279" s="52">
        <v>36</v>
      </c>
      <c r="J279" s="52">
        <v>1</v>
      </c>
      <c r="K279" s="52">
        <v>0</v>
      </c>
      <c r="L279" s="52">
        <v>2</v>
      </c>
      <c r="M279" s="52">
        <v>50</v>
      </c>
      <c r="N279" s="52">
        <v>500</v>
      </c>
      <c r="O279" s="52"/>
      <c r="P279" s="52"/>
      <c r="Q279" s="52"/>
      <c r="R279" s="52"/>
      <c r="S279" s="52"/>
      <c r="T279" s="52"/>
      <c r="U279" s="52"/>
      <c r="V279" s="52"/>
      <c r="W279" s="52">
        <v>20801</v>
      </c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 t="str">
        <f t="shared" si="8"/>
        <v>11</v>
      </c>
      <c r="AY279" s="52"/>
      <c r="AZ279" s="52"/>
      <c r="BA279" s="52"/>
      <c r="BB279" s="52"/>
      <c r="BC279" s="52">
        <v>1000</v>
      </c>
      <c r="BD279" s="69">
        <v>240801</v>
      </c>
      <c r="BE279" s="52"/>
      <c r="BF279" s="52"/>
      <c r="BG279" s="52"/>
      <c r="BH279" s="52"/>
      <c r="BI279" s="52">
        <v>1</v>
      </c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</row>
    <row r="280" spans="1:84" s="1" customFormat="1">
      <c r="A280" s="52">
        <v>4320901</v>
      </c>
      <c r="B280" s="69" t="s">
        <v>785</v>
      </c>
      <c r="C280" s="52" t="s">
        <v>123</v>
      </c>
      <c r="D280" s="52">
        <v>1</v>
      </c>
      <c r="E280" s="52">
        <v>400002</v>
      </c>
      <c r="F280" s="52"/>
      <c r="G280" s="52">
        <v>1</v>
      </c>
      <c r="H280" s="52">
        <v>2</v>
      </c>
      <c r="I280" s="52">
        <v>36</v>
      </c>
      <c r="J280" s="52">
        <v>1</v>
      </c>
      <c r="K280" s="52">
        <v>0</v>
      </c>
      <c r="L280" s="52">
        <v>2</v>
      </c>
      <c r="M280" s="52">
        <v>50</v>
      </c>
      <c r="N280" s="52">
        <v>500</v>
      </c>
      <c r="O280" s="52"/>
      <c r="P280" s="52"/>
      <c r="Q280" s="52"/>
      <c r="R280" s="52"/>
      <c r="S280" s="52"/>
      <c r="T280" s="52"/>
      <c r="U280" s="52"/>
      <c r="V280" s="52"/>
      <c r="W280" s="52">
        <v>20901</v>
      </c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 t="str">
        <f t="shared" si="8"/>
        <v>11</v>
      </c>
      <c r="AY280" s="52"/>
      <c r="AZ280" s="52"/>
      <c r="BA280" s="52"/>
      <c r="BB280" s="52"/>
      <c r="BC280" s="52">
        <v>1000</v>
      </c>
      <c r="BD280" s="69">
        <v>240901</v>
      </c>
      <c r="BE280" s="52"/>
      <c r="BF280" s="52"/>
      <c r="BG280" s="52"/>
      <c r="BH280" s="52"/>
      <c r="BI280" s="52">
        <v>1</v>
      </c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</row>
    <row r="281" spans="1:84" s="1" customFormat="1">
      <c r="A281" s="52">
        <v>4321001</v>
      </c>
      <c r="B281" s="69" t="s">
        <v>786</v>
      </c>
      <c r="C281" s="52" t="s">
        <v>124</v>
      </c>
      <c r="D281" s="52">
        <v>1</v>
      </c>
      <c r="E281" s="52">
        <v>400002</v>
      </c>
      <c r="F281" s="52"/>
      <c r="G281" s="52">
        <v>1</v>
      </c>
      <c r="H281" s="52">
        <v>2</v>
      </c>
      <c r="I281" s="52">
        <v>36</v>
      </c>
      <c r="J281" s="52">
        <v>1</v>
      </c>
      <c r="K281" s="52">
        <v>0</v>
      </c>
      <c r="L281" s="52">
        <v>2</v>
      </c>
      <c r="M281" s="52">
        <v>50</v>
      </c>
      <c r="N281" s="52">
        <v>625</v>
      </c>
      <c r="O281" s="52"/>
      <c r="P281" s="52"/>
      <c r="Q281" s="52"/>
      <c r="R281" s="52"/>
      <c r="S281" s="52"/>
      <c r="T281" s="52"/>
      <c r="U281" s="52"/>
      <c r="V281" s="52"/>
      <c r="W281" s="52">
        <v>21001</v>
      </c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 t="str">
        <f t="shared" si="8"/>
        <v>11</v>
      </c>
      <c r="AY281" s="52"/>
      <c r="AZ281" s="52"/>
      <c r="BA281" s="52"/>
      <c r="BB281" s="52"/>
      <c r="BC281" s="52">
        <v>1000</v>
      </c>
      <c r="BD281" s="69">
        <v>241001</v>
      </c>
      <c r="BE281" s="52"/>
      <c r="BF281" s="52"/>
      <c r="BG281" s="52"/>
      <c r="BH281" s="52"/>
      <c r="BI281" s="52">
        <v>1</v>
      </c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</row>
    <row r="282" spans="1:84" s="1" customFormat="1">
      <c r="A282" s="52">
        <v>4240101</v>
      </c>
      <c r="B282" s="52" t="s">
        <v>715</v>
      </c>
      <c r="C282" s="68" t="s">
        <v>735</v>
      </c>
      <c r="D282" s="52">
        <v>1</v>
      </c>
      <c r="E282" s="52">
        <v>400005</v>
      </c>
      <c r="F282" s="52"/>
      <c r="G282" s="52">
        <v>1</v>
      </c>
      <c r="H282" s="52">
        <v>4</v>
      </c>
      <c r="I282" s="52">
        <v>37</v>
      </c>
      <c r="J282" s="52">
        <v>1</v>
      </c>
      <c r="K282" s="52">
        <v>0</v>
      </c>
      <c r="L282" s="52">
        <v>2</v>
      </c>
      <c r="M282" s="52">
        <v>0</v>
      </c>
      <c r="N282" s="52">
        <v>888</v>
      </c>
      <c r="O282" s="52"/>
      <c r="P282" s="52"/>
      <c r="Q282" s="52"/>
      <c r="R282" s="52"/>
      <c r="S282" s="52"/>
      <c r="T282" s="52"/>
      <c r="U282" s="52"/>
      <c r="V282" s="52"/>
      <c r="W282" s="52">
        <v>230101</v>
      </c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 t="str">
        <f t="shared" si="8"/>
        <v>11</v>
      </c>
      <c r="AY282" s="52"/>
      <c r="AZ282" s="52"/>
      <c r="BA282" s="52"/>
      <c r="BB282" s="52"/>
      <c r="BC282" s="52">
        <v>500</v>
      </c>
      <c r="BD282" s="69">
        <v>250101</v>
      </c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</row>
    <row r="283" spans="1:84" s="1" customFormat="1">
      <c r="A283" s="52">
        <v>4240201</v>
      </c>
      <c r="B283" s="52" t="s">
        <v>716</v>
      </c>
      <c r="C283" s="68" t="s">
        <v>736</v>
      </c>
      <c r="D283" s="52">
        <v>1</v>
      </c>
      <c r="E283" s="52">
        <v>400005</v>
      </c>
      <c r="F283" s="52"/>
      <c r="G283" s="52">
        <v>1</v>
      </c>
      <c r="H283" s="52">
        <v>4</v>
      </c>
      <c r="I283" s="52">
        <v>37</v>
      </c>
      <c r="J283" s="52">
        <v>1</v>
      </c>
      <c r="K283" s="52">
        <v>0</v>
      </c>
      <c r="L283" s="52">
        <v>2</v>
      </c>
      <c r="M283" s="52">
        <v>0</v>
      </c>
      <c r="N283" s="52">
        <v>888</v>
      </c>
      <c r="O283" s="52"/>
      <c r="P283" s="52"/>
      <c r="Q283" s="52"/>
      <c r="R283" s="52"/>
      <c r="S283" s="52"/>
      <c r="T283" s="52"/>
      <c r="U283" s="52"/>
      <c r="V283" s="52"/>
      <c r="W283" s="52">
        <v>230201</v>
      </c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 t="str">
        <f t="shared" ref="AX283:AX301" si="9">IF(G283&gt;=3,"10","11")</f>
        <v>11</v>
      </c>
      <c r="AY283" s="52"/>
      <c r="AZ283" s="52"/>
      <c r="BA283" s="52"/>
      <c r="BB283" s="52"/>
      <c r="BC283" s="52">
        <v>500</v>
      </c>
      <c r="BD283" s="69">
        <v>250201</v>
      </c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</row>
    <row r="284" spans="1:84" s="1" customFormat="1">
      <c r="A284" s="52">
        <v>4240301</v>
      </c>
      <c r="B284" s="52" t="s">
        <v>717</v>
      </c>
      <c r="C284" s="68" t="s">
        <v>737</v>
      </c>
      <c r="D284" s="52">
        <v>1</v>
      </c>
      <c r="E284" s="52">
        <v>400005</v>
      </c>
      <c r="F284" s="52"/>
      <c r="G284" s="52">
        <v>1</v>
      </c>
      <c r="H284" s="52">
        <v>4</v>
      </c>
      <c r="I284" s="52">
        <v>37</v>
      </c>
      <c r="J284" s="52">
        <v>1</v>
      </c>
      <c r="K284" s="52">
        <v>0</v>
      </c>
      <c r="L284" s="52">
        <v>2</v>
      </c>
      <c r="M284" s="52">
        <v>0</v>
      </c>
      <c r="N284" s="52">
        <v>888</v>
      </c>
      <c r="O284" s="52"/>
      <c r="P284" s="52"/>
      <c r="Q284" s="52"/>
      <c r="R284" s="52"/>
      <c r="S284" s="52"/>
      <c r="T284" s="52"/>
      <c r="U284" s="52"/>
      <c r="V284" s="52"/>
      <c r="W284" s="52">
        <v>230301</v>
      </c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 t="str">
        <f t="shared" si="9"/>
        <v>11</v>
      </c>
      <c r="AY284" s="52"/>
      <c r="AZ284" s="52"/>
      <c r="BA284" s="52"/>
      <c r="BB284" s="52"/>
      <c r="BC284" s="52">
        <v>500</v>
      </c>
      <c r="BD284" s="69">
        <v>250301</v>
      </c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</row>
    <row r="285" spans="1:84" s="1" customFormat="1">
      <c r="A285" s="52">
        <v>4240401</v>
      </c>
      <c r="B285" s="52" t="s">
        <v>718</v>
      </c>
      <c r="C285" s="68" t="s">
        <v>738</v>
      </c>
      <c r="D285" s="52">
        <v>1</v>
      </c>
      <c r="E285" s="52">
        <v>400005</v>
      </c>
      <c r="F285" s="52"/>
      <c r="G285" s="52">
        <v>1</v>
      </c>
      <c r="H285" s="52">
        <v>4</v>
      </c>
      <c r="I285" s="52">
        <v>37</v>
      </c>
      <c r="J285" s="52">
        <v>1</v>
      </c>
      <c r="K285" s="52">
        <v>0</v>
      </c>
      <c r="L285" s="52">
        <v>2</v>
      </c>
      <c r="M285" s="52">
        <v>0</v>
      </c>
      <c r="N285" s="52">
        <v>888</v>
      </c>
      <c r="O285" s="52"/>
      <c r="P285" s="52"/>
      <c r="Q285" s="52"/>
      <c r="R285" s="52"/>
      <c r="S285" s="52"/>
      <c r="T285" s="52"/>
      <c r="U285" s="52"/>
      <c r="V285" s="52"/>
      <c r="W285" s="52">
        <v>230401</v>
      </c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 t="str">
        <f t="shared" si="9"/>
        <v>11</v>
      </c>
      <c r="AY285" s="52"/>
      <c r="AZ285" s="52"/>
      <c r="BA285" s="52"/>
      <c r="BB285" s="52"/>
      <c r="BC285" s="52">
        <v>500</v>
      </c>
      <c r="BD285" s="69">
        <v>250401</v>
      </c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</row>
    <row r="286" spans="1:84" s="1" customFormat="1">
      <c r="A286" s="52">
        <v>4240501</v>
      </c>
      <c r="B286" s="52" t="s">
        <v>719</v>
      </c>
      <c r="C286" s="68" t="s">
        <v>739</v>
      </c>
      <c r="D286" s="52">
        <v>1</v>
      </c>
      <c r="E286" s="52">
        <v>400005</v>
      </c>
      <c r="F286" s="52"/>
      <c r="G286" s="52">
        <v>1</v>
      </c>
      <c r="H286" s="52">
        <v>4</v>
      </c>
      <c r="I286" s="52">
        <v>37</v>
      </c>
      <c r="J286" s="52">
        <v>1</v>
      </c>
      <c r="K286" s="52">
        <v>0</v>
      </c>
      <c r="L286" s="52">
        <v>2</v>
      </c>
      <c r="M286" s="52">
        <v>0</v>
      </c>
      <c r="N286" s="52">
        <v>888</v>
      </c>
      <c r="O286" s="52"/>
      <c r="P286" s="52"/>
      <c r="Q286" s="52"/>
      <c r="R286" s="52"/>
      <c r="S286" s="52"/>
      <c r="T286" s="52"/>
      <c r="U286" s="52"/>
      <c r="V286" s="52"/>
      <c r="W286" s="52">
        <v>230501</v>
      </c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 t="str">
        <f t="shared" si="9"/>
        <v>11</v>
      </c>
      <c r="AY286" s="52"/>
      <c r="AZ286" s="52"/>
      <c r="BA286" s="52"/>
      <c r="BB286" s="52"/>
      <c r="BC286" s="52">
        <v>500</v>
      </c>
      <c r="BD286" s="69">
        <v>250501</v>
      </c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</row>
    <row r="287" spans="1:84" s="1" customFormat="1">
      <c r="A287" s="52">
        <v>4240601</v>
      </c>
      <c r="B287" s="52" t="s">
        <v>720</v>
      </c>
      <c r="C287" s="68" t="s">
        <v>740</v>
      </c>
      <c r="D287" s="52">
        <v>1</v>
      </c>
      <c r="E287" s="52">
        <v>400005</v>
      </c>
      <c r="F287" s="52"/>
      <c r="G287" s="52">
        <v>1</v>
      </c>
      <c r="H287" s="52">
        <v>4</v>
      </c>
      <c r="I287" s="52">
        <v>37</v>
      </c>
      <c r="J287" s="52">
        <v>1</v>
      </c>
      <c r="K287" s="52">
        <v>0</v>
      </c>
      <c r="L287" s="52">
        <v>2</v>
      </c>
      <c r="M287" s="52">
        <v>0</v>
      </c>
      <c r="N287" s="52">
        <v>888</v>
      </c>
      <c r="O287" s="52"/>
      <c r="P287" s="52"/>
      <c r="Q287" s="52"/>
      <c r="R287" s="52"/>
      <c r="S287" s="52"/>
      <c r="T287" s="52"/>
      <c r="U287" s="52"/>
      <c r="V287" s="52"/>
      <c r="W287" s="52">
        <v>230601</v>
      </c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 t="str">
        <f t="shared" si="9"/>
        <v>11</v>
      </c>
      <c r="AY287" s="52"/>
      <c r="AZ287" s="52"/>
      <c r="BA287" s="52"/>
      <c r="BB287" s="52"/>
      <c r="BC287" s="52">
        <v>500</v>
      </c>
      <c r="BD287" s="69">
        <v>250601</v>
      </c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</row>
    <row r="288" spans="1:84" s="1" customFormat="1">
      <c r="A288" s="52">
        <v>4240701</v>
      </c>
      <c r="B288" s="52" t="s">
        <v>721</v>
      </c>
      <c r="C288" s="68" t="s">
        <v>741</v>
      </c>
      <c r="D288" s="52">
        <v>1</v>
      </c>
      <c r="E288" s="52">
        <v>400005</v>
      </c>
      <c r="F288" s="52"/>
      <c r="G288" s="52">
        <v>1</v>
      </c>
      <c r="H288" s="52">
        <v>4</v>
      </c>
      <c r="I288" s="52">
        <v>37</v>
      </c>
      <c r="J288" s="52">
        <v>1</v>
      </c>
      <c r="K288" s="52">
        <v>0</v>
      </c>
      <c r="L288" s="52">
        <v>2</v>
      </c>
      <c r="M288" s="52">
        <v>0</v>
      </c>
      <c r="N288" s="52">
        <v>888</v>
      </c>
      <c r="O288" s="52"/>
      <c r="P288" s="52"/>
      <c r="Q288" s="52"/>
      <c r="R288" s="52"/>
      <c r="S288" s="52"/>
      <c r="T288" s="52"/>
      <c r="U288" s="52"/>
      <c r="V288" s="52"/>
      <c r="W288" s="52">
        <v>230701</v>
      </c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 t="str">
        <f t="shared" si="9"/>
        <v>11</v>
      </c>
      <c r="AY288" s="52"/>
      <c r="AZ288" s="52"/>
      <c r="BA288" s="52"/>
      <c r="BB288" s="52"/>
      <c r="BC288" s="52">
        <v>500</v>
      </c>
      <c r="BD288" s="69">
        <v>250701</v>
      </c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</row>
    <row r="289" spans="1:84" s="1" customFormat="1">
      <c r="A289" s="52">
        <v>4240801</v>
      </c>
      <c r="B289" s="52" t="s">
        <v>722</v>
      </c>
      <c r="C289" s="68" t="s">
        <v>742</v>
      </c>
      <c r="D289" s="52">
        <v>1</v>
      </c>
      <c r="E289" s="52">
        <v>400005</v>
      </c>
      <c r="F289" s="52"/>
      <c r="G289" s="52">
        <v>1</v>
      </c>
      <c r="H289" s="52">
        <v>4</v>
      </c>
      <c r="I289" s="52">
        <v>37</v>
      </c>
      <c r="J289" s="52">
        <v>1</v>
      </c>
      <c r="K289" s="52">
        <v>0</v>
      </c>
      <c r="L289" s="52">
        <v>2</v>
      </c>
      <c r="M289" s="52">
        <v>0</v>
      </c>
      <c r="N289" s="52">
        <v>888</v>
      </c>
      <c r="O289" s="52"/>
      <c r="P289" s="52"/>
      <c r="Q289" s="52"/>
      <c r="R289" s="52"/>
      <c r="S289" s="52"/>
      <c r="T289" s="52"/>
      <c r="U289" s="52"/>
      <c r="V289" s="52"/>
      <c r="W289" s="52">
        <v>230801</v>
      </c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 t="str">
        <f t="shared" si="9"/>
        <v>11</v>
      </c>
      <c r="AY289" s="52"/>
      <c r="AZ289" s="52"/>
      <c r="BA289" s="52"/>
      <c r="BB289" s="52"/>
      <c r="BC289" s="52">
        <v>500</v>
      </c>
      <c r="BD289" s="69">
        <v>250801</v>
      </c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</row>
    <row r="290" spans="1:84" s="1" customFormat="1">
      <c r="A290" s="52">
        <v>4240901</v>
      </c>
      <c r="B290" s="52" t="s">
        <v>723</v>
      </c>
      <c r="C290" s="68" t="s">
        <v>743</v>
      </c>
      <c r="D290" s="52">
        <v>1</v>
      </c>
      <c r="E290" s="52">
        <v>400005</v>
      </c>
      <c r="F290" s="52"/>
      <c r="G290" s="52">
        <v>1</v>
      </c>
      <c r="H290" s="52">
        <v>4</v>
      </c>
      <c r="I290" s="52">
        <v>37</v>
      </c>
      <c r="J290" s="52">
        <v>1</v>
      </c>
      <c r="K290" s="52">
        <v>0</v>
      </c>
      <c r="L290" s="52">
        <v>2</v>
      </c>
      <c r="M290" s="52">
        <v>0</v>
      </c>
      <c r="N290" s="52">
        <v>888</v>
      </c>
      <c r="O290" s="52"/>
      <c r="P290" s="52"/>
      <c r="Q290" s="52"/>
      <c r="R290" s="52"/>
      <c r="S290" s="52"/>
      <c r="T290" s="52"/>
      <c r="U290" s="52"/>
      <c r="V290" s="52"/>
      <c r="W290" s="52">
        <v>230901</v>
      </c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 t="str">
        <f t="shared" si="9"/>
        <v>11</v>
      </c>
      <c r="AY290" s="52"/>
      <c r="AZ290" s="52"/>
      <c r="BA290" s="52"/>
      <c r="BB290" s="52"/>
      <c r="BC290" s="52">
        <v>500</v>
      </c>
      <c r="BD290" s="69">
        <v>250901</v>
      </c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</row>
    <row r="291" spans="1:84" s="1" customFormat="1">
      <c r="A291" s="52">
        <v>4241001</v>
      </c>
      <c r="B291" s="52" t="s">
        <v>724</v>
      </c>
      <c r="C291" s="68" t="s">
        <v>744</v>
      </c>
      <c r="D291" s="52">
        <v>1</v>
      </c>
      <c r="E291" s="52">
        <v>400005</v>
      </c>
      <c r="F291" s="52"/>
      <c r="G291" s="52">
        <v>1</v>
      </c>
      <c r="H291" s="52">
        <v>4</v>
      </c>
      <c r="I291" s="52">
        <v>37</v>
      </c>
      <c r="J291" s="52">
        <v>1</v>
      </c>
      <c r="K291" s="52">
        <v>0</v>
      </c>
      <c r="L291" s="52">
        <v>2</v>
      </c>
      <c r="M291" s="52">
        <v>0</v>
      </c>
      <c r="N291" s="52">
        <v>888</v>
      </c>
      <c r="O291" s="52"/>
      <c r="P291" s="52"/>
      <c r="Q291" s="52"/>
      <c r="R291" s="52"/>
      <c r="S291" s="52"/>
      <c r="T291" s="52"/>
      <c r="U291" s="52"/>
      <c r="V291" s="52"/>
      <c r="W291" s="52">
        <v>231001</v>
      </c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 t="str">
        <f t="shared" si="9"/>
        <v>11</v>
      </c>
      <c r="AY291" s="52"/>
      <c r="AZ291" s="52"/>
      <c r="BA291" s="52"/>
      <c r="BB291" s="52"/>
      <c r="BC291" s="52">
        <v>500</v>
      </c>
      <c r="BD291" s="69">
        <v>251001</v>
      </c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</row>
    <row r="292" spans="1:84" s="1" customFormat="1">
      <c r="A292" s="52">
        <v>4250101</v>
      </c>
      <c r="B292" s="52" t="s">
        <v>725</v>
      </c>
      <c r="C292" s="68" t="s">
        <v>735</v>
      </c>
      <c r="D292" s="52">
        <v>1</v>
      </c>
      <c r="E292" s="52">
        <v>400005</v>
      </c>
      <c r="F292" s="52"/>
      <c r="G292" s="52">
        <v>1</v>
      </c>
      <c r="H292" s="52">
        <v>4</v>
      </c>
      <c r="I292" s="52">
        <v>37</v>
      </c>
      <c r="J292" s="52">
        <v>1</v>
      </c>
      <c r="K292" s="52">
        <v>0</v>
      </c>
      <c r="L292" s="52">
        <v>2</v>
      </c>
      <c r="M292" s="52">
        <v>0</v>
      </c>
      <c r="N292" s="52">
        <v>888</v>
      </c>
      <c r="O292" s="52"/>
      <c r="P292" s="52"/>
      <c r="Q292" s="52"/>
      <c r="R292" s="52"/>
      <c r="S292" s="52"/>
      <c r="T292" s="52"/>
      <c r="U292" s="52"/>
      <c r="V292" s="52"/>
      <c r="W292" s="52">
        <v>240101</v>
      </c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 t="str">
        <f t="shared" si="9"/>
        <v>11</v>
      </c>
      <c r="AY292" s="52"/>
      <c r="AZ292" s="52"/>
      <c r="BA292" s="52"/>
      <c r="BB292" s="52"/>
      <c r="BC292" s="52">
        <v>1000</v>
      </c>
      <c r="BD292" s="69">
        <v>260101</v>
      </c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</row>
    <row r="293" spans="1:84" s="1" customFormat="1">
      <c r="A293" s="52">
        <v>4250201</v>
      </c>
      <c r="B293" s="52" t="s">
        <v>726</v>
      </c>
      <c r="C293" s="68" t="s">
        <v>736</v>
      </c>
      <c r="D293" s="52">
        <v>1</v>
      </c>
      <c r="E293" s="52">
        <v>400005</v>
      </c>
      <c r="F293" s="52"/>
      <c r="G293" s="52">
        <v>1</v>
      </c>
      <c r="H293" s="52">
        <v>4</v>
      </c>
      <c r="I293" s="52">
        <v>37</v>
      </c>
      <c r="J293" s="52">
        <v>1</v>
      </c>
      <c r="K293" s="52">
        <v>0</v>
      </c>
      <c r="L293" s="52">
        <v>2</v>
      </c>
      <c r="M293" s="52">
        <v>0</v>
      </c>
      <c r="N293" s="52">
        <v>888</v>
      </c>
      <c r="O293" s="52"/>
      <c r="P293" s="52"/>
      <c r="Q293" s="52"/>
      <c r="R293" s="52"/>
      <c r="S293" s="52"/>
      <c r="T293" s="52"/>
      <c r="U293" s="52"/>
      <c r="V293" s="52"/>
      <c r="W293" s="52">
        <v>240201</v>
      </c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 t="str">
        <f t="shared" si="9"/>
        <v>11</v>
      </c>
      <c r="AY293" s="52"/>
      <c r="AZ293" s="52"/>
      <c r="BA293" s="52"/>
      <c r="BB293" s="52"/>
      <c r="BC293" s="52">
        <v>1000</v>
      </c>
      <c r="BD293" s="69">
        <v>260201</v>
      </c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</row>
    <row r="294" spans="1:84" s="1" customFormat="1">
      <c r="A294" s="52">
        <v>4250301</v>
      </c>
      <c r="B294" s="52" t="s">
        <v>727</v>
      </c>
      <c r="C294" s="68" t="s">
        <v>737</v>
      </c>
      <c r="D294" s="52">
        <v>1</v>
      </c>
      <c r="E294" s="52">
        <v>400005</v>
      </c>
      <c r="F294" s="52"/>
      <c r="G294" s="52">
        <v>1</v>
      </c>
      <c r="H294" s="52">
        <v>4</v>
      </c>
      <c r="I294" s="52">
        <v>37</v>
      </c>
      <c r="J294" s="52">
        <v>1</v>
      </c>
      <c r="K294" s="52">
        <v>0</v>
      </c>
      <c r="L294" s="52">
        <v>2</v>
      </c>
      <c r="M294" s="52">
        <v>0</v>
      </c>
      <c r="N294" s="52">
        <v>888</v>
      </c>
      <c r="O294" s="52"/>
      <c r="P294" s="52"/>
      <c r="Q294" s="52"/>
      <c r="R294" s="52"/>
      <c r="S294" s="52"/>
      <c r="T294" s="52"/>
      <c r="U294" s="52"/>
      <c r="V294" s="52"/>
      <c r="W294" s="52">
        <v>240301</v>
      </c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 t="str">
        <f t="shared" si="9"/>
        <v>11</v>
      </c>
      <c r="AY294" s="52"/>
      <c r="AZ294" s="52"/>
      <c r="BA294" s="52"/>
      <c r="BB294" s="52"/>
      <c r="BC294" s="52">
        <v>1000</v>
      </c>
      <c r="BD294" s="69">
        <v>260301</v>
      </c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</row>
    <row r="295" spans="1:84" s="1" customFormat="1">
      <c r="A295" s="52">
        <v>4250401</v>
      </c>
      <c r="B295" s="52" t="s">
        <v>728</v>
      </c>
      <c r="C295" s="68" t="s">
        <v>738</v>
      </c>
      <c r="D295" s="52">
        <v>1</v>
      </c>
      <c r="E295" s="52">
        <v>400005</v>
      </c>
      <c r="F295" s="52"/>
      <c r="G295" s="52">
        <v>1</v>
      </c>
      <c r="H295" s="52">
        <v>4</v>
      </c>
      <c r="I295" s="52">
        <v>37</v>
      </c>
      <c r="J295" s="52">
        <v>1</v>
      </c>
      <c r="K295" s="52">
        <v>0</v>
      </c>
      <c r="L295" s="52">
        <v>2</v>
      </c>
      <c r="M295" s="52">
        <v>0</v>
      </c>
      <c r="N295" s="52">
        <v>888</v>
      </c>
      <c r="O295" s="52"/>
      <c r="P295" s="52"/>
      <c r="Q295" s="52"/>
      <c r="R295" s="52"/>
      <c r="S295" s="52"/>
      <c r="T295" s="52"/>
      <c r="U295" s="52"/>
      <c r="V295" s="52"/>
      <c r="W295" s="52">
        <v>240401</v>
      </c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 t="str">
        <f t="shared" si="9"/>
        <v>11</v>
      </c>
      <c r="AY295" s="52"/>
      <c r="AZ295" s="52"/>
      <c r="BA295" s="52"/>
      <c r="BB295" s="52"/>
      <c r="BC295" s="52">
        <v>1000</v>
      </c>
      <c r="BD295" s="69">
        <v>260401</v>
      </c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</row>
    <row r="296" spans="1:84" s="1" customFormat="1">
      <c r="A296" s="52">
        <v>4250501</v>
      </c>
      <c r="B296" s="52" t="s">
        <v>729</v>
      </c>
      <c r="C296" s="68" t="s">
        <v>739</v>
      </c>
      <c r="D296" s="52">
        <v>1</v>
      </c>
      <c r="E296" s="52">
        <v>400005</v>
      </c>
      <c r="F296" s="52"/>
      <c r="G296" s="52">
        <v>1</v>
      </c>
      <c r="H296" s="52">
        <v>4</v>
      </c>
      <c r="I296" s="52">
        <v>37</v>
      </c>
      <c r="J296" s="52">
        <v>1</v>
      </c>
      <c r="K296" s="52">
        <v>0</v>
      </c>
      <c r="L296" s="52">
        <v>2</v>
      </c>
      <c r="M296" s="52">
        <v>0</v>
      </c>
      <c r="N296" s="52">
        <v>888</v>
      </c>
      <c r="O296" s="52"/>
      <c r="P296" s="52"/>
      <c r="Q296" s="52"/>
      <c r="R296" s="52"/>
      <c r="S296" s="52"/>
      <c r="T296" s="52"/>
      <c r="U296" s="52"/>
      <c r="V296" s="52"/>
      <c r="W296" s="52">
        <v>240501</v>
      </c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 t="str">
        <f t="shared" si="9"/>
        <v>11</v>
      </c>
      <c r="AY296" s="52"/>
      <c r="AZ296" s="52"/>
      <c r="BA296" s="52"/>
      <c r="BB296" s="52"/>
      <c r="BC296" s="52">
        <v>1000</v>
      </c>
      <c r="BD296" s="69">
        <v>260501</v>
      </c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</row>
    <row r="297" spans="1:84" s="1" customFormat="1">
      <c r="A297" s="52">
        <v>4250601</v>
      </c>
      <c r="B297" s="52" t="s">
        <v>730</v>
      </c>
      <c r="C297" s="68" t="s">
        <v>740</v>
      </c>
      <c r="D297" s="52">
        <v>1</v>
      </c>
      <c r="E297" s="52">
        <v>400005</v>
      </c>
      <c r="F297" s="52"/>
      <c r="G297" s="52">
        <v>1</v>
      </c>
      <c r="H297" s="52">
        <v>4</v>
      </c>
      <c r="I297" s="52">
        <v>37</v>
      </c>
      <c r="J297" s="52">
        <v>1</v>
      </c>
      <c r="K297" s="52">
        <v>0</v>
      </c>
      <c r="L297" s="52">
        <v>2</v>
      </c>
      <c r="M297" s="52">
        <v>0</v>
      </c>
      <c r="N297" s="52">
        <v>888</v>
      </c>
      <c r="O297" s="52"/>
      <c r="P297" s="52"/>
      <c r="Q297" s="52"/>
      <c r="R297" s="52"/>
      <c r="S297" s="52"/>
      <c r="T297" s="52"/>
      <c r="U297" s="52"/>
      <c r="V297" s="52"/>
      <c r="W297" s="52">
        <v>240601</v>
      </c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 t="str">
        <f t="shared" si="9"/>
        <v>11</v>
      </c>
      <c r="AY297" s="52"/>
      <c r="AZ297" s="52"/>
      <c r="BA297" s="52"/>
      <c r="BB297" s="52"/>
      <c r="BC297" s="52">
        <v>1000</v>
      </c>
      <c r="BD297" s="69">
        <v>260601</v>
      </c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</row>
    <row r="298" spans="1:84" s="1" customFormat="1">
      <c r="A298" s="52">
        <v>4250701</v>
      </c>
      <c r="B298" s="52" t="s">
        <v>731</v>
      </c>
      <c r="C298" s="68" t="s">
        <v>741</v>
      </c>
      <c r="D298" s="52">
        <v>1</v>
      </c>
      <c r="E298" s="52">
        <v>400005</v>
      </c>
      <c r="F298" s="52"/>
      <c r="G298" s="52">
        <v>1</v>
      </c>
      <c r="H298" s="52">
        <v>4</v>
      </c>
      <c r="I298" s="52">
        <v>37</v>
      </c>
      <c r="J298" s="52">
        <v>1</v>
      </c>
      <c r="K298" s="52">
        <v>0</v>
      </c>
      <c r="L298" s="52">
        <v>2</v>
      </c>
      <c r="M298" s="52">
        <v>0</v>
      </c>
      <c r="N298" s="52">
        <v>888</v>
      </c>
      <c r="O298" s="52"/>
      <c r="P298" s="52"/>
      <c r="Q298" s="52"/>
      <c r="R298" s="52"/>
      <c r="S298" s="52"/>
      <c r="T298" s="52"/>
      <c r="U298" s="52"/>
      <c r="V298" s="52"/>
      <c r="W298" s="52">
        <v>240701</v>
      </c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 t="str">
        <f t="shared" si="9"/>
        <v>11</v>
      </c>
      <c r="AY298" s="52"/>
      <c r="AZ298" s="52"/>
      <c r="BA298" s="52"/>
      <c r="BB298" s="52"/>
      <c r="BC298" s="52">
        <v>1000</v>
      </c>
      <c r="BD298" s="69">
        <v>260701</v>
      </c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</row>
    <row r="299" spans="1:84" s="1" customFormat="1">
      <c r="A299" s="52">
        <v>4250801</v>
      </c>
      <c r="B299" s="52" t="s">
        <v>732</v>
      </c>
      <c r="C299" s="68" t="s">
        <v>742</v>
      </c>
      <c r="D299" s="52">
        <v>1</v>
      </c>
      <c r="E299" s="52">
        <v>400005</v>
      </c>
      <c r="F299" s="52"/>
      <c r="G299" s="52">
        <v>1</v>
      </c>
      <c r="H299" s="52">
        <v>4</v>
      </c>
      <c r="I299" s="52">
        <v>37</v>
      </c>
      <c r="J299" s="52">
        <v>1</v>
      </c>
      <c r="K299" s="52">
        <v>0</v>
      </c>
      <c r="L299" s="52">
        <v>2</v>
      </c>
      <c r="M299" s="52">
        <v>0</v>
      </c>
      <c r="N299" s="52">
        <v>888</v>
      </c>
      <c r="O299" s="52"/>
      <c r="P299" s="52"/>
      <c r="Q299" s="52"/>
      <c r="R299" s="52"/>
      <c r="S299" s="52"/>
      <c r="T299" s="52"/>
      <c r="U299" s="52"/>
      <c r="V299" s="52"/>
      <c r="W299" s="52">
        <v>240801</v>
      </c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 t="str">
        <f t="shared" si="9"/>
        <v>11</v>
      </c>
      <c r="AY299" s="52"/>
      <c r="AZ299" s="52"/>
      <c r="BA299" s="52"/>
      <c r="BB299" s="52"/>
      <c r="BC299" s="52">
        <v>1000</v>
      </c>
      <c r="BD299" s="69">
        <v>260801</v>
      </c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</row>
    <row r="300" spans="1:84" s="1" customFormat="1">
      <c r="A300" s="52">
        <v>4250901</v>
      </c>
      <c r="B300" s="52" t="s">
        <v>733</v>
      </c>
      <c r="C300" s="68" t="s">
        <v>743</v>
      </c>
      <c r="D300" s="52">
        <v>1</v>
      </c>
      <c r="E300" s="52">
        <v>400005</v>
      </c>
      <c r="F300" s="52"/>
      <c r="G300" s="52">
        <v>1</v>
      </c>
      <c r="H300" s="52">
        <v>4</v>
      </c>
      <c r="I300" s="52">
        <v>37</v>
      </c>
      <c r="J300" s="52">
        <v>1</v>
      </c>
      <c r="K300" s="52">
        <v>0</v>
      </c>
      <c r="L300" s="52">
        <v>2</v>
      </c>
      <c r="M300" s="52">
        <v>0</v>
      </c>
      <c r="N300" s="52">
        <v>888</v>
      </c>
      <c r="O300" s="52"/>
      <c r="P300" s="52"/>
      <c r="Q300" s="52"/>
      <c r="R300" s="52"/>
      <c r="S300" s="52"/>
      <c r="T300" s="52"/>
      <c r="U300" s="52"/>
      <c r="V300" s="52"/>
      <c r="W300" s="52">
        <v>240901</v>
      </c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 t="str">
        <f t="shared" si="9"/>
        <v>11</v>
      </c>
      <c r="AY300" s="52"/>
      <c r="AZ300" s="52"/>
      <c r="BA300" s="52"/>
      <c r="BB300" s="52"/>
      <c r="BC300" s="52">
        <v>1000</v>
      </c>
      <c r="BD300" s="69">
        <v>260901</v>
      </c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</row>
    <row r="301" spans="1:84" s="1" customFormat="1">
      <c r="A301" s="52">
        <v>4251001</v>
      </c>
      <c r="B301" s="52" t="s">
        <v>734</v>
      </c>
      <c r="C301" s="68" t="s">
        <v>744</v>
      </c>
      <c r="D301" s="52">
        <v>1</v>
      </c>
      <c r="E301" s="52">
        <v>400005</v>
      </c>
      <c r="F301" s="52"/>
      <c r="G301" s="52">
        <v>1</v>
      </c>
      <c r="H301" s="52">
        <v>4</v>
      </c>
      <c r="I301" s="52">
        <v>37</v>
      </c>
      <c r="J301" s="52">
        <v>1</v>
      </c>
      <c r="K301" s="52">
        <v>0</v>
      </c>
      <c r="L301" s="52">
        <v>2</v>
      </c>
      <c r="M301" s="52">
        <v>0</v>
      </c>
      <c r="N301" s="52">
        <v>888</v>
      </c>
      <c r="O301" s="52"/>
      <c r="P301" s="52"/>
      <c r="Q301" s="52"/>
      <c r="R301" s="52"/>
      <c r="S301" s="52"/>
      <c r="T301" s="52"/>
      <c r="U301" s="52"/>
      <c r="V301" s="52"/>
      <c r="W301" s="52">
        <v>241001</v>
      </c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 t="str">
        <f t="shared" si="9"/>
        <v>11</v>
      </c>
      <c r="AY301" s="52"/>
      <c r="AZ301" s="52"/>
      <c r="BA301" s="52"/>
      <c r="BB301" s="52"/>
      <c r="BC301" s="52">
        <v>1000</v>
      </c>
      <c r="BD301" s="69">
        <v>261001</v>
      </c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</row>
    <row r="302" spans="1:84" s="1" customFormat="1">
      <c r="A302" s="24">
        <v>5000020</v>
      </c>
      <c r="B302" s="52" t="s">
        <v>630</v>
      </c>
      <c r="C302" s="52" t="s">
        <v>630</v>
      </c>
      <c r="D302" s="24">
        <v>20</v>
      </c>
      <c r="E302" s="53">
        <v>3310002</v>
      </c>
      <c r="F302" s="63"/>
      <c r="G302" s="24">
        <v>1</v>
      </c>
      <c r="H302" s="24">
        <v>1</v>
      </c>
      <c r="I302" s="24">
        <v>10</v>
      </c>
      <c r="J302" s="24">
        <v>1</v>
      </c>
      <c r="K302" s="24"/>
      <c r="L302" s="24"/>
      <c r="M302" s="24"/>
      <c r="N302" s="24">
        <f t="shared" ref="N302:N310" si="10">D302*100</f>
        <v>2000</v>
      </c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5"/>
      <c r="AE302" s="25"/>
      <c r="AF302" s="25"/>
      <c r="AG302" s="25"/>
      <c r="AH302" s="25"/>
      <c r="AI302" s="25"/>
      <c r="AJ302" s="24"/>
      <c r="AK302" s="25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 t="str">
        <f t="shared" si="8"/>
        <v>11</v>
      </c>
      <c r="AY302" s="24"/>
      <c r="AZ302" s="24"/>
      <c r="BA302" s="24"/>
      <c r="BB302" s="24"/>
      <c r="BC302" s="24"/>
      <c r="BD302" s="52"/>
      <c r="BE302" s="24"/>
      <c r="BF302" s="24"/>
      <c r="BG302" s="24"/>
      <c r="BH302" s="24"/>
      <c r="BI302" s="24">
        <v>1</v>
      </c>
      <c r="BJ302" s="26"/>
      <c r="BK302" s="26"/>
      <c r="BL302" s="26"/>
      <c r="BM302" s="26"/>
      <c r="BN302" s="26"/>
      <c r="BO302" s="26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</row>
    <row r="303" spans="1:84" s="1" customFormat="1">
      <c r="A303" s="24">
        <v>5000030</v>
      </c>
      <c r="B303" s="52" t="s">
        <v>631</v>
      </c>
      <c r="C303" s="52" t="s">
        <v>631</v>
      </c>
      <c r="D303" s="24">
        <v>30</v>
      </c>
      <c r="E303" s="53">
        <v>3310003</v>
      </c>
      <c r="F303" s="63"/>
      <c r="G303" s="24">
        <v>1</v>
      </c>
      <c r="H303" s="24">
        <v>1</v>
      </c>
      <c r="I303" s="52">
        <v>10</v>
      </c>
      <c r="J303" s="24">
        <v>1</v>
      </c>
      <c r="K303" s="24"/>
      <c r="L303" s="24"/>
      <c r="M303" s="24"/>
      <c r="N303" s="24">
        <f t="shared" si="10"/>
        <v>3000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5"/>
      <c r="AE303" s="25"/>
      <c r="AF303" s="25"/>
      <c r="AG303" s="25"/>
      <c r="AH303" s="25"/>
      <c r="AI303" s="25"/>
      <c r="AJ303" s="24"/>
      <c r="AK303" s="25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 t="str">
        <f t="shared" si="8"/>
        <v>11</v>
      </c>
      <c r="AY303" s="24"/>
      <c r="AZ303" s="24"/>
      <c r="BA303" s="24"/>
      <c r="BB303" s="24"/>
      <c r="BC303" s="24"/>
      <c r="BD303" s="52"/>
      <c r="BE303" s="24"/>
      <c r="BF303" s="24"/>
      <c r="BG303" s="24"/>
      <c r="BH303" s="24"/>
      <c r="BI303" s="24">
        <v>1</v>
      </c>
      <c r="BJ303" s="26"/>
      <c r="BK303" s="26"/>
      <c r="BL303" s="26"/>
      <c r="BM303" s="26"/>
      <c r="BN303" s="26"/>
      <c r="BO303" s="26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</row>
    <row r="304" spans="1:84" s="1" customFormat="1">
      <c r="A304" s="24">
        <v>5000040</v>
      </c>
      <c r="B304" s="52" t="s">
        <v>632</v>
      </c>
      <c r="C304" s="52" t="s">
        <v>632</v>
      </c>
      <c r="D304" s="24">
        <v>40</v>
      </c>
      <c r="E304" s="53">
        <v>3310004</v>
      </c>
      <c r="F304" s="63"/>
      <c r="G304" s="24">
        <v>1</v>
      </c>
      <c r="H304" s="24">
        <v>1</v>
      </c>
      <c r="I304" s="52">
        <v>10</v>
      </c>
      <c r="J304" s="24">
        <v>1</v>
      </c>
      <c r="K304" s="24"/>
      <c r="L304" s="24"/>
      <c r="M304" s="24"/>
      <c r="N304" s="24">
        <f t="shared" si="10"/>
        <v>4000</v>
      </c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5"/>
      <c r="AE304" s="25"/>
      <c r="AF304" s="25"/>
      <c r="AG304" s="25"/>
      <c r="AH304" s="25"/>
      <c r="AI304" s="25"/>
      <c r="AJ304" s="24"/>
      <c r="AK304" s="25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 t="str">
        <f t="shared" si="8"/>
        <v>11</v>
      </c>
      <c r="AY304" s="24"/>
      <c r="AZ304" s="24"/>
      <c r="BA304" s="24"/>
      <c r="BB304" s="24"/>
      <c r="BC304" s="24"/>
      <c r="BD304" s="52"/>
      <c r="BE304" s="24"/>
      <c r="BF304" s="24"/>
      <c r="BG304" s="24"/>
      <c r="BH304" s="24"/>
      <c r="BI304" s="24">
        <v>1</v>
      </c>
      <c r="BJ304" s="26"/>
      <c r="BK304" s="26"/>
      <c r="BL304" s="26"/>
      <c r="BM304" s="26"/>
      <c r="BN304" s="26"/>
      <c r="BO304" s="26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</row>
    <row r="305" spans="1:84" s="1" customFormat="1">
      <c r="A305" s="24">
        <v>5000050</v>
      </c>
      <c r="B305" s="52" t="s">
        <v>633</v>
      </c>
      <c r="C305" s="52" t="s">
        <v>633</v>
      </c>
      <c r="D305" s="24">
        <v>50</v>
      </c>
      <c r="E305" s="53">
        <v>3310005</v>
      </c>
      <c r="F305" s="63"/>
      <c r="G305" s="24">
        <v>1</v>
      </c>
      <c r="H305" s="24">
        <v>1</v>
      </c>
      <c r="I305" s="52">
        <v>10</v>
      </c>
      <c r="J305" s="24">
        <v>1</v>
      </c>
      <c r="K305" s="24"/>
      <c r="L305" s="24"/>
      <c r="M305" s="24"/>
      <c r="N305" s="24">
        <f t="shared" si="10"/>
        <v>5000</v>
      </c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5"/>
      <c r="AE305" s="25"/>
      <c r="AF305" s="25"/>
      <c r="AG305" s="25"/>
      <c r="AH305" s="25"/>
      <c r="AI305" s="25"/>
      <c r="AJ305" s="24"/>
      <c r="AK305" s="25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 t="str">
        <f t="shared" si="8"/>
        <v>11</v>
      </c>
      <c r="AY305" s="24"/>
      <c r="AZ305" s="24"/>
      <c r="BA305" s="24"/>
      <c r="BB305" s="24"/>
      <c r="BC305" s="24"/>
      <c r="BD305" s="52"/>
      <c r="BE305" s="24"/>
      <c r="BF305" s="24"/>
      <c r="BG305" s="24"/>
      <c r="BH305" s="24"/>
      <c r="BI305" s="24">
        <v>1</v>
      </c>
      <c r="BJ305" s="26"/>
      <c r="BK305" s="26"/>
      <c r="BL305" s="26"/>
      <c r="BM305" s="26"/>
      <c r="BN305" s="26"/>
      <c r="BO305" s="26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</row>
    <row r="306" spans="1:84" s="1" customFormat="1">
      <c r="A306" s="24">
        <v>5000060</v>
      </c>
      <c r="B306" s="52" t="s">
        <v>634</v>
      </c>
      <c r="C306" s="52" t="s">
        <v>634</v>
      </c>
      <c r="D306" s="24">
        <v>60</v>
      </c>
      <c r="E306" s="53">
        <v>3310006</v>
      </c>
      <c r="F306" s="63"/>
      <c r="G306" s="24">
        <v>1</v>
      </c>
      <c r="H306" s="24">
        <v>1</v>
      </c>
      <c r="I306" s="52">
        <v>10</v>
      </c>
      <c r="J306" s="24">
        <v>1</v>
      </c>
      <c r="K306" s="24"/>
      <c r="L306" s="24"/>
      <c r="M306" s="24"/>
      <c r="N306" s="24">
        <f t="shared" si="10"/>
        <v>6000</v>
      </c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5"/>
      <c r="AE306" s="25"/>
      <c r="AF306" s="25"/>
      <c r="AG306" s="25"/>
      <c r="AH306" s="25"/>
      <c r="AI306" s="25"/>
      <c r="AJ306" s="24"/>
      <c r="AK306" s="25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 t="str">
        <f t="shared" si="8"/>
        <v>11</v>
      </c>
      <c r="AY306" s="24"/>
      <c r="AZ306" s="24"/>
      <c r="BA306" s="24"/>
      <c r="BB306" s="24"/>
      <c r="BC306" s="24"/>
      <c r="BD306" s="52"/>
      <c r="BE306" s="24"/>
      <c r="BF306" s="24"/>
      <c r="BG306" s="24"/>
      <c r="BH306" s="24"/>
      <c r="BI306" s="24">
        <v>1</v>
      </c>
      <c r="BJ306" s="26"/>
      <c r="BK306" s="26"/>
      <c r="BL306" s="26"/>
      <c r="BM306" s="26"/>
      <c r="BN306" s="26"/>
      <c r="BO306" s="26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</row>
    <row r="307" spans="1:84" s="1" customFormat="1">
      <c r="A307" s="24">
        <v>5000070</v>
      </c>
      <c r="B307" s="52" t="s">
        <v>635</v>
      </c>
      <c r="C307" s="52" t="s">
        <v>635</v>
      </c>
      <c r="D307" s="24">
        <v>70</v>
      </c>
      <c r="E307" s="53">
        <v>3310006</v>
      </c>
      <c r="F307" s="63"/>
      <c r="G307" s="24">
        <v>1</v>
      </c>
      <c r="H307" s="24">
        <v>1</v>
      </c>
      <c r="I307" s="52">
        <v>10</v>
      </c>
      <c r="J307" s="24">
        <v>1</v>
      </c>
      <c r="K307" s="24"/>
      <c r="L307" s="24"/>
      <c r="M307" s="24"/>
      <c r="N307" s="24">
        <f t="shared" si="10"/>
        <v>7000</v>
      </c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5"/>
      <c r="AE307" s="25"/>
      <c r="AF307" s="25"/>
      <c r="AG307" s="25"/>
      <c r="AH307" s="25"/>
      <c r="AI307" s="25"/>
      <c r="AJ307" s="24"/>
      <c r="AK307" s="25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 t="str">
        <f t="shared" si="8"/>
        <v>11</v>
      </c>
      <c r="AY307" s="24"/>
      <c r="AZ307" s="24"/>
      <c r="BA307" s="24"/>
      <c r="BB307" s="24"/>
      <c r="BC307" s="24"/>
      <c r="BD307" s="52"/>
      <c r="BE307" s="24"/>
      <c r="BF307" s="24"/>
      <c r="BG307" s="24"/>
      <c r="BH307" s="24"/>
      <c r="BI307" s="24">
        <v>1</v>
      </c>
      <c r="BJ307" s="26"/>
      <c r="BK307" s="26"/>
      <c r="BL307" s="26"/>
      <c r="BM307" s="26"/>
      <c r="BN307" s="26"/>
      <c r="BO307" s="26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</row>
    <row r="308" spans="1:84" s="1" customFormat="1">
      <c r="A308" s="24">
        <v>5000080</v>
      </c>
      <c r="B308" s="52" t="s">
        <v>636</v>
      </c>
      <c r="C308" s="52" t="s">
        <v>636</v>
      </c>
      <c r="D308" s="24">
        <v>80</v>
      </c>
      <c r="E308" s="53">
        <v>3310006</v>
      </c>
      <c r="F308" s="63"/>
      <c r="G308" s="24">
        <v>1</v>
      </c>
      <c r="H308" s="24">
        <v>1</v>
      </c>
      <c r="I308" s="52">
        <v>10</v>
      </c>
      <c r="J308" s="24">
        <v>1</v>
      </c>
      <c r="K308" s="24"/>
      <c r="L308" s="24"/>
      <c r="M308" s="24"/>
      <c r="N308" s="24">
        <f t="shared" si="10"/>
        <v>8000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5"/>
      <c r="AE308" s="25"/>
      <c r="AF308" s="25"/>
      <c r="AG308" s="25"/>
      <c r="AH308" s="25"/>
      <c r="AI308" s="25"/>
      <c r="AJ308" s="24"/>
      <c r="AK308" s="25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 t="str">
        <f t="shared" si="8"/>
        <v>11</v>
      </c>
      <c r="AY308" s="24"/>
      <c r="AZ308" s="24"/>
      <c r="BA308" s="24"/>
      <c r="BB308" s="24"/>
      <c r="BC308" s="24"/>
      <c r="BD308" s="52"/>
      <c r="BE308" s="24"/>
      <c r="BF308" s="24"/>
      <c r="BG308" s="24"/>
      <c r="BH308" s="24"/>
      <c r="BI308" s="24">
        <v>1</v>
      </c>
      <c r="BJ308" s="26"/>
      <c r="BK308" s="26"/>
      <c r="BL308" s="26"/>
      <c r="BM308" s="26"/>
      <c r="BN308" s="26"/>
      <c r="BO308" s="26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</row>
    <row r="309" spans="1:84" s="1" customFormat="1">
      <c r="A309" s="24">
        <v>5000090</v>
      </c>
      <c r="B309" s="52" t="s">
        <v>637</v>
      </c>
      <c r="C309" s="52" t="s">
        <v>637</v>
      </c>
      <c r="D309" s="24">
        <v>90</v>
      </c>
      <c r="E309" s="53">
        <v>3310006</v>
      </c>
      <c r="F309" s="63"/>
      <c r="G309" s="24">
        <v>1</v>
      </c>
      <c r="H309" s="24">
        <v>1</v>
      </c>
      <c r="I309" s="52">
        <v>10</v>
      </c>
      <c r="J309" s="24">
        <v>1</v>
      </c>
      <c r="K309" s="24"/>
      <c r="L309" s="24"/>
      <c r="M309" s="24"/>
      <c r="N309" s="24">
        <f t="shared" si="10"/>
        <v>9000</v>
      </c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5"/>
      <c r="AE309" s="25"/>
      <c r="AF309" s="25"/>
      <c r="AG309" s="25"/>
      <c r="AH309" s="25"/>
      <c r="AI309" s="25"/>
      <c r="AJ309" s="24"/>
      <c r="AK309" s="25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 t="str">
        <f t="shared" si="8"/>
        <v>11</v>
      </c>
      <c r="AY309" s="24"/>
      <c r="AZ309" s="24"/>
      <c r="BA309" s="24"/>
      <c r="BB309" s="24"/>
      <c r="BC309" s="24"/>
      <c r="BD309" s="52"/>
      <c r="BE309" s="24"/>
      <c r="BF309" s="24"/>
      <c r="BG309" s="24"/>
      <c r="BH309" s="24"/>
      <c r="BI309" s="24">
        <v>1</v>
      </c>
      <c r="BJ309" s="26"/>
      <c r="BK309" s="26"/>
      <c r="BL309" s="26"/>
      <c r="BM309" s="26"/>
      <c r="BN309" s="26"/>
      <c r="BO309" s="26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</row>
    <row r="310" spans="1:84" s="1" customFormat="1">
      <c r="A310" s="24">
        <v>5000100</v>
      </c>
      <c r="B310" s="52" t="s">
        <v>638</v>
      </c>
      <c r="C310" s="52" t="s">
        <v>638</v>
      </c>
      <c r="D310" s="24">
        <v>100</v>
      </c>
      <c r="E310" s="53">
        <v>3310006</v>
      </c>
      <c r="F310" s="63"/>
      <c r="G310" s="24">
        <v>1</v>
      </c>
      <c r="H310" s="24">
        <v>2</v>
      </c>
      <c r="I310" s="52">
        <v>10</v>
      </c>
      <c r="J310" s="24">
        <v>1</v>
      </c>
      <c r="K310" s="24"/>
      <c r="L310" s="24"/>
      <c r="M310" s="24"/>
      <c r="N310" s="24">
        <f t="shared" si="10"/>
        <v>10000</v>
      </c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5"/>
      <c r="AE310" s="25"/>
      <c r="AF310" s="25"/>
      <c r="AG310" s="25"/>
      <c r="AH310" s="25"/>
      <c r="AI310" s="25"/>
      <c r="AJ310" s="24"/>
      <c r="AK310" s="25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 t="str">
        <f t="shared" si="8"/>
        <v>11</v>
      </c>
      <c r="AY310" s="24"/>
      <c r="AZ310" s="24"/>
      <c r="BA310" s="24"/>
      <c r="BB310" s="24"/>
      <c r="BC310" s="24"/>
      <c r="BD310" s="52"/>
      <c r="BE310" s="24"/>
      <c r="BF310" s="24"/>
      <c r="BG310" s="24"/>
      <c r="BH310" s="24"/>
      <c r="BI310" s="24">
        <v>1</v>
      </c>
      <c r="BJ310" s="26"/>
      <c r="BK310" s="26"/>
      <c r="BL310" s="26"/>
      <c r="BM310" s="26"/>
      <c r="BN310" s="26"/>
      <c r="BO310" s="26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</row>
    <row r="311" spans="1:84" s="1" customFormat="1">
      <c r="A311" s="52">
        <v>5010020</v>
      </c>
      <c r="B311" s="52" t="s">
        <v>648</v>
      </c>
      <c r="C311" s="52" t="s">
        <v>648</v>
      </c>
      <c r="D311" s="52">
        <v>20</v>
      </c>
      <c r="E311" s="64">
        <v>3311001</v>
      </c>
      <c r="F311" s="63"/>
      <c r="G311" s="52">
        <v>1</v>
      </c>
      <c r="H311" s="52">
        <v>1</v>
      </c>
      <c r="I311" s="52">
        <v>10</v>
      </c>
      <c r="J311" s="52">
        <v>100</v>
      </c>
      <c r="K311" s="52"/>
      <c r="L311" s="52"/>
      <c r="M311" s="52"/>
      <c r="N311" s="52">
        <f t="shared" ref="N311:N319" si="11">D311*100</f>
        <v>2000</v>
      </c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25"/>
      <c r="AE311" s="25"/>
      <c r="AF311" s="25"/>
      <c r="AG311" s="25"/>
      <c r="AH311" s="25"/>
      <c r="AI311" s="25"/>
      <c r="AJ311" s="52"/>
      <c r="AK311" s="25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 t="str">
        <f t="shared" si="8"/>
        <v>11</v>
      </c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>
        <v>1</v>
      </c>
      <c r="BJ311" s="26"/>
      <c r="BK311" s="26"/>
      <c r="BL311" s="26"/>
      <c r="BM311" s="26"/>
      <c r="BN311" s="26"/>
      <c r="BO311" s="26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</row>
    <row r="312" spans="1:84" s="1" customFormat="1">
      <c r="A312" s="52">
        <v>5010030</v>
      </c>
      <c r="B312" s="52" t="s">
        <v>649</v>
      </c>
      <c r="C312" s="52" t="s">
        <v>649</v>
      </c>
      <c r="D312" s="52">
        <v>30</v>
      </c>
      <c r="E312" s="64">
        <v>3311002</v>
      </c>
      <c r="F312" s="63"/>
      <c r="G312" s="52">
        <v>1</v>
      </c>
      <c r="H312" s="52">
        <v>1</v>
      </c>
      <c r="I312" s="52">
        <v>10</v>
      </c>
      <c r="J312" s="52">
        <v>100</v>
      </c>
      <c r="K312" s="52"/>
      <c r="L312" s="52"/>
      <c r="M312" s="52"/>
      <c r="N312" s="52">
        <f t="shared" si="11"/>
        <v>3000</v>
      </c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25"/>
      <c r="AE312" s="25"/>
      <c r="AF312" s="25"/>
      <c r="AG312" s="25"/>
      <c r="AH312" s="25"/>
      <c r="AI312" s="25"/>
      <c r="AJ312" s="52"/>
      <c r="AK312" s="25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 t="str">
        <f t="shared" ref="AX312:AX319" si="12">IF(G312&gt;=3,"10","11")</f>
        <v>11</v>
      </c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>
        <v>1</v>
      </c>
      <c r="BJ312" s="26"/>
      <c r="BK312" s="26"/>
      <c r="BL312" s="26"/>
      <c r="BM312" s="26"/>
      <c r="BN312" s="26"/>
      <c r="BO312" s="26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</row>
    <row r="313" spans="1:84" s="1" customFormat="1">
      <c r="A313" s="52">
        <v>5010040</v>
      </c>
      <c r="B313" s="52" t="s">
        <v>650</v>
      </c>
      <c r="C313" s="52" t="s">
        <v>650</v>
      </c>
      <c r="D313" s="52">
        <v>40</v>
      </c>
      <c r="E313" s="64">
        <v>3311003</v>
      </c>
      <c r="F313" s="63"/>
      <c r="G313" s="52">
        <v>1</v>
      </c>
      <c r="H313" s="52">
        <v>1</v>
      </c>
      <c r="I313" s="52">
        <v>10</v>
      </c>
      <c r="J313" s="52">
        <v>100</v>
      </c>
      <c r="K313" s="52"/>
      <c r="L313" s="52"/>
      <c r="M313" s="52"/>
      <c r="N313" s="52">
        <f t="shared" si="11"/>
        <v>4000</v>
      </c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25"/>
      <c r="AE313" s="25"/>
      <c r="AF313" s="25"/>
      <c r="AG313" s="25"/>
      <c r="AH313" s="25"/>
      <c r="AI313" s="25"/>
      <c r="AJ313" s="52"/>
      <c r="AK313" s="25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 t="str">
        <f t="shared" si="12"/>
        <v>11</v>
      </c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>
        <v>1</v>
      </c>
      <c r="BJ313" s="26"/>
      <c r="BK313" s="26"/>
      <c r="BL313" s="26"/>
      <c r="BM313" s="26"/>
      <c r="BN313" s="26"/>
      <c r="BO313" s="26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</row>
    <row r="314" spans="1:84" s="1" customFormat="1">
      <c r="A314" s="52">
        <v>5010050</v>
      </c>
      <c r="B314" s="52" t="s">
        <v>651</v>
      </c>
      <c r="C314" s="52" t="s">
        <v>651</v>
      </c>
      <c r="D314" s="52">
        <v>50</v>
      </c>
      <c r="E314" s="64">
        <v>3311004</v>
      </c>
      <c r="F314" s="63"/>
      <c r="G314" s="52">
        <v>1</v>
      </c>
      <c r="H314" s="52">
        <v>1</v>
      </c>
      <c r="I314" s="52">
        <v>10</v>
      </c>
      <c r="J314" s="52">
        <v>100</v>
      </c>
      <c r="K314" s="52"/>
      <c r="L314" s="52"/>
      <c r="M314" s="52"/>
      <c r="N314" s="52">
        <f t="shared" si="11"/>
        <v>5000</v>
      </c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25"/>
      <c r="AE314" s="25"/>
      <c r="AF314" s="25"/>
      <c r="AG314" s="25"/>
      <c r="AH314" s="25"/>
      <c r="AI314" s="25"/>
      <c r="AJ314" s="52"/>
      <c r="AK314" s="25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 t="str">
        <f t="shared" si="12"/>
        <v>11</v>
      </c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>
        <v>1</v>
      </c>
      <c r="BJ314" s="26"/>
      <c r="BK314" s="26"/>
      <c r="BL314" s="26"/>
      <c r="BM314" s="26"/>
      <c r="BN314" s="26"/>
      <c r="BO314" s="26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</row>
    <row r="315" spans="1:84" s="1" customFormat="1">
      <c r="A315" s="52">
        <v>5010060</v>
      </c>
      <c r="B315" s="52" t="s">
        <v>652</v>
      </c>
      <c r="C315" s="52" t="s">
        <v>652</v>
      </c>
      <c r="D315" s="52">
        <v>60</v>
      </c>
      <c r="E315" s="64">
        <v>3311005</v>
      </c>
      <c r="F315" s="63"/>
      <c r="G315" s="52">
        <v>1</v>
      </c>
      <c r="H315" s="52">
        <v>1</v>
      </c>
      <c r="I315" s="52">
        <v>10</v>
      </c>
      <c r="J315" s="52">
        <v>100</v>
      </c>
      <c r="K315" s="52"/>
      <c r="L315" s="52"/>
      <c r="M315" s="52"/>
      <c r="N315" s="52">
        <f t="shared" si="11"/>
        <v>6000</v>
      </c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25"/>
      <c r="AE315" s="25"/>
      <c r="AF315" s="25"/>
      <c r="AG315" s="25"/>
      <c r="AH315" s="25"/>
      <c r="AI315" s="25"/>
      <c r="AJ315" s="52"/>
      <c r="AK315" s="25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 t="str">
        <f t="shared" si="12"/>
        <v>11</v>
      </c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>
        <v>1</v>
      </c>
      <c r="BJ315" s="26"/>
      <c r="BK315" s="26"/>
      <c r="BL315" s="26"/>
      <c r="BM315" s="26"/>
      <c r="BN315" s="26"/>
      <c r="BO315" s="26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</row>
    <row r="316" spans="1:84" s="1" customFormat="1">
      <c r="A316" s="52">
        <v>5010070</v>
      </c>
      <c r="B316" s="52" t="s">
        <v>653</v>
      </c>
      <c r="C316" s="52" t="s">
        <v>653</v>
      </c>
      <c r="D316" s="52">
        <v>70</v>
      </c>
      <c r="E316" s="64">
        <v>3311006</v>
      </c>
      <c r="F316" s="63"/>
      <c r="G316" s="52">
        <v>1</v>
      </c>
      <c r="H316" s="52">
        <v>1</v>
      </c>
      <c r="I316" s="52">
        <v>10</v>
      </c>
      <c r="J316" s="52">
        <v>100</v>
      </c>
      <c r="K316" s="52"/>
      <c r="L316" s="52"/>
      <c r="M316" s="52"/>
      <c r="N316" s="52">
        <f t="shared" si="11"/>
        <v>7000</v>
      </c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25"/>
      <c r="AE316" s="25"/>
      <c r="AF316" s="25"/>
      <c r="AG316" s="25"/>
      <c r="AH316" s="25"/>
      <c r="AI316" s="25"/>
      <c r="AJ316" s="52"/>
      <c r="AK316" s="25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 t="str">
        <f t="shared" si="12"/>
        <v>11</v>
      </c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>
        <v>1</v>
      </c>
      <c r="BJ316" s="26"/>
      <c r="BK316" s="26"/>
      <c r="BL316" s="26"/>
      <c r="BM316" s="26"/>
      <c r="BN316" s="26"/>
      <c r="BO316" s="26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</row>
    <row r="317" spans="1:84" s="1" customFormat="1">
      <c r="A317" s="52">
        <v>5010080</v>
      </c>
      <c r="B317" s="52" t="s">
        <v>654</v>
      </c>
      <c r="C317" s="52" t="s">
        <v>654</v>
      </c>
      <c r="D317" s="52">
        <v>80</v>
      </c>
      <c r="E317" s="64">
        <v>3311007</v>
      </c>
      <c r="F317" s="63"/>
      <c r="G317" s="52">
        <v>1</v>
      </c>
      <c r="H317" s="52">
        <v>1</v>
      </c>
      <c r="I317" s="52">
        <v>10</v>
      </c>
      <c r="J317" s="52">
        <v>100</v>
      </c>
      <c r="K317" s="52"/>
      <c r="L317" s="52"/>
      <c r="M317" s="52"/>
      <c r="N317" s="52">
        <f t="shared" si="11"/>
        <v>8000</v>
      </c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25"/>
      <c r="AE317" s="25"/>
      <c r="AF317" s="25"/>
      <c r="AG317" s="25"/>
      <c r="AH317" s="25"/>
      <c r="AI317" s="25"/>
      <c r="AJ317" s="52"/>
      <c r="AK317" s="25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 t="str">
        <f t="shared" si="12"/>
        <v>11</v>
      </c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>
        <v>1</v>
      </c>
      <c r="BJ317" s="26"/>
      <c r="BK317" s="26"/>
      <c r="BL317" s="26"/>
      <c r="BM317" s="26"/>
      <c r="BN317" s="26"/>
      <c r="BO317" s="26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</row>
    <row r="318" spans="1:84" s="1" customFormat="1">
      <c r="A318" s="52">
        <v>5010090</v>
      </c>
      <c r="B318" s="52" t="s">
        <v>655</v>
      </c>
      <c r="C318" s="52" t="s">
        <v>655</v>
      </c>
      <c r="D318" s="52">
        <v>90</v>
      </c>
      <c r="E318" s="64">
        <v>3311008</v>
      </c>
      <c r="F318" s="63"/>
      <c r="G318" s="52">
        <v>1</v>
      </c>
      <c r="H318" s="52">
        <v>1</v>
      </c>
      <c r="I318" s="52">
        <v>10</v>
      </c>
      <c r="J318" s="52">
        <v>100</v>
      </c>
      <c r="K318" s="52"/>
      <c r="L318" s="52"/>
      <c r="M318" s="52"/>
      <c r="N318" s="52">
        <f t="shared" si="11"/>
        <v>9000</v>
      </c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25"/>
      <c r="AE318" s="25"/>
      <c r="AF318" s="25"/>
      <c r="AG318" s="25"/>
      <c r="AH318" s="25"/>
      <c r="AI318" s="25"/>
      <c r="AJ318" s="52"/>
      <c r="AK318" s="25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 t="str">
        <f t="shared" si="12"/>
        <v>11</v>
      </c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>
        <v>1</v>
      </c>
      <c r="BJ318" s="26"/>
      <c r="BK318" s="26"/>
      <c r="BL318" s="26"/>
      <c r="BM318" s="26"/>
      <c r="BN318" s="26"/>
      <c r="BO318" s="26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</row>
    <row r="319" spans="1:84" s="1" customFormat="1">
      <c r="A319" s="52">
        <v>5010100</v>
      </c>
      <c r="B319" s="52" t="s">
        <v>656</v>
      </c>
      <c r="C319" s="52" t="s">
        <v>656</v>
      </c>
      <c r="D319" s="52">
        <v>100</v>
      </c>
      <c r="E319" s="64">
        <v>3311009</v>
      </c>
      <c r="F319" s="63"/>
      <c r="G319" s="52">
        <v>1</v>
      </c>
      <c r="H319" s="52">
        <v>2</v>
      </c>
      <c r="I319" s="52">
        <v>10</v>
      </c>
      <c r="J319" s="52">
        <v>100</v>
      </c>
      <c r="K319" s="52"/>
      <c r="L319" s="52"/>
      <c r="M319" s="52"/>
      <c r="N319" s="52">
        <f t="shared" si="11"/>
        <v>10000</v>
      </c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25"/>
      <c r="AE319" s="25"/>
      <c r="AF319" s="25"/>
      <c r="AG319" s="25"/>
      <c r="AH319" s="25"/>
      <c r="AI319" s="25"/>
      <c r="AJ319" s="52"/>
      <c r="AK319" s="25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 t="str">
        <f t="shared" si="12"/>
        <v>11</v>
      </c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>
        <v>1</v>
      </c>
      <c r="BJ319" s="26"/>
      <c r="BK319" s="26"/>
      <c r="BL319" s="26"/>
      <c r="BM319" s="26"/>
      <c r="BN319" s="26"/>
      <c r="BO319" s="26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</row>
    <row r="320" spans="1:84" s="1" customFormat="1">
      <c r="A320" s="52">
        <v>5020020</v>
      </c>
      <c r="B320" s="52" t="s">
        <v>657</v>
      </c>
      <c r="C320" s="52" t="s">
        <v>657</v>
      </c>
      <c r="D320" s="52">
        <v>20</v>
      </c>
      <c r="E320" s="64">
        <v>3312001</v>
      </c>
      <c r="F320" s="63"/>
      <c r="G320" s="52">
        <v>1</v>
      </c>
      <c r="H320" s="52">
        <v>1</v>
      </c>
      <c r="I320" s="52">
        <v>10</v>
      </c>
      <c r="J320" s="52">
        <v>100</v>
      </c>
      <c r="K320" s="52"/>
      <c r="L320" s="52"/>
      <c r="M320" s="52"/>
      <c r="N320" s="52">
        <f t="shared" ref="N320:N337" si="13">D320*100</f>
        <v>2000</v>
      </c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25"/>
      <c r="AE320" s="25"/>
      <c r="AF320" s="25"/>
      <c r="AG320" s="25"/>
      <c r="AH320" s="25"/>
      <c r="AI320" s="25"/>
      <c r="AJ320" s="52"/>
      <c r="AK320" s="25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 t="str">
        <f>IF(G320&gt;=3,"10","11")</f>
        <v>11</v>
      </c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>
        <v>1</v>
      </c>
      <c r="BJ320" s="26"/>
      <c r="BK320" s="26"/>
      <c r="BL320" s="26"/>
      <c r="BM320" s="26"/>
      <c r="BN320" s="26"/>
      <c r="BO320" s="26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</row>
    <row r="321" spans="1:84" s="1" customFormat="1">
      <c r="A321" s="52">
        <v>5020030</v>
      </c>
      <c r="B321" s="52" t="s">
        <v>658</v>
      </c>
      <c r="C321" s="52" t="s">
        <v>658</v>
      </c>
      <c r="D321" s="52">
        <v>30</v>
      </c>
      <c r="E321" s="64">
        <v>3312002</v>
      </c>
      <c r="F321" s="63"/>
      <c r="G321" s="52">
        <v>1</v>
      </c>
      <c r="H321" s="52">
        <v>1</v>
      </c>
      <c r="I321" s="52">
        <v>10</v>
      </c>
      <c r="J321" s="52">
        <v>100</v>
      </c>
      <c r="K321" s="52"/>
      <c r="L321" s="52"/>
      <c r="M321" s="52"/>
      <c r="N321" s="52">
        <f t="shared" si="13"/>
        <v>3000</v>
      </c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25"/>
      <c r="AE321" s="25"/>
      <c r="AF321" s="25"/>
      <c r="AG321" s="25"/>
      <c r="AH321" s="25"/>
      <c r="AI321" s="25"/>
      <c r="AJ321" s="52"/>
      <c r="AK321" s="25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 t="str">
        <f t="shared" ref="AX321:AX328" si="14">IF(G321&gt;=3,"10","11")</f>
        <v>11</v>
      </c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>
        <v>1</v>
      </c>
      <c r="BJ321" s="26"/>
      <c r="BK321" s="26"/>
      <c r="BL321" s="26"/>
      <c r="BM321" s="26"/>
      <c r="BN321" s="26"/>
      <c r="BO321" s="26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</row>
    <row r="322" spans="1:84" s="1" customFormat="1">
      <c r="A322" s="52">
        <v>5020040</v>
      </c>
      <c r="B322" s="52" t="s">
        <v>659</v>
      </c>
      <c r="C322" s="52" t="s">
        <v>659</v>
      </c>
      <c r="D322" s="52">
        <v>40</v>
      </c>
      <c r="E322" s="64">
        <v>3312003</v>
      </c>
      <c r="F322" s="63"/>
      <c r="G322" s="52">
        <v>1</v>
      </c>
      <c r="H322" s="52">
        <v>1</v>
      </c>
      <c r="I322" s="52">
        <v>10</v>
      </c>
      <c r="J322" s="52">
        <v>100</v>
      </c>
      <c r="K322" s="52"/>
      <c r="L322" s="52"/>
      <c r="M322" s="52"/>
      <c r="N322" s="52">
        <f t="shared" si="13"/>
        <v>4000</v>
      </c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25"/>
      <c r="AE322" s="25"/>
      <c r="AF322" s="25"/>
      <c r="AG322" s="25"/>
      <c r="AH322" s="25"/>
      <c r="AI322" s="25"/>
      <c r="AJ322" s="52"/>
      <c r="AK322" s="25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 t="str">
        <f t="shared" si="14"/>
        <v>11</v>
      </c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>
        <v>1</v>
      </c>
      <c r="BJ322" s="26"/>
      <c r="BK322" s="26"/>
      <c r="BL322" s="26"/>
      <c r="BM322" s="26"/>
      <c r="BN322" s="26"/>
      <c r="BO322" s="26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</row>
    <row r="323" spans="1:84" s="1" customFormat="1">
      <c r="A323" s="52">
        <v>5020050</v>
      </c>
      <c r="B323" s="52" t="s">
        <v>660</v>
      </c>
      <c r="C323" s="52" t="s">
        <v>660</v>
      </c>
      <c r="D323" s="52">
        <v>50</v>
      </c>
      <c r="E323" s="64">
        <v>3312004</v>
      </c>
      <c r="F323" s="63"/>
      <c r="G323" s="52">
        <v>1</v>
      </c>
      <c r="H323" s="52">
        <v>1</v>
      </c>
      <c r="I323" s="52">
        <v>10</v>
      </c>
      <c r="J323" s="52">
        <v>100</v>
      </c>
      <c r="K323" s="52"/>
      <c r="L323" s="52"/>
      <c r="M323" s="52"/>
      <c r="N323" s="52">
        <f t="shared" si="13"/>
        <v>5000</v>
      </c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25"/>
      <c r="AE323" s="25"/>
      <c r="AF323" s="25"/>
      <c r="AG323" s="25"/>
      <c r="AH323" s="25"/>
      <c r="AI323" s="25"/>
      <c r="AJ323" s="52"/>
      <c r="AK323" s="25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 t="str">
        <f t="shared" si="14"/>
        <v>11</v>
      </c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>
        <v>1</v>
      </c>
      <c r="BJ323" s="26"/>
      <c r="BK323" s="26"/>
      <c r="BL323" s="26"/>
      <c r="BM323" s="26"/>
      <c r="BN323" s="26"/>
      <c r="BO323" s="26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</row>
    <row r="324" spans="1:84" s="1" customFormat="1">
      <c r="A324" s="52">
        <v>5020060</v>
      </c>
      <c r="B324" s="52" t="s">
        <v>661</v>
      </c>
      <c r="C324" s="52" t="s">
        <v>661</v>
      </c>
      <c r="D324" s="52">
        <v>60</v>
      </c>
      <c r="E324" s="64">
        <v>3312005</v>
      </c>
      <c r="F324" s="63"/>
      <c r="G324" s="52">
        <v>1</v>
      </c>
      <c r="H324" s="52">
        <v>1</v>
      </c>
      <c r="I324" s="52">
        <v>10</v>
      </c>
      <c r="J324" s="52">
        <v>100</v>
      </c>
      <c r="K324" s="52"/>
      <c r="L324" s="52"/>
      <c r="M324" s="52"/>
      <c r="N324" s="52">
        <f t="shared" si="13"/>
        <v>6000</v>
      </c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25"/>
      <c r="AE324" s="25"/>
      <c r="AF324" s="25"/>
      <c r="AG324" s="25"/>
      <c r="AH324" s="25"/>
      <c r="AI324" s="25"/>
      <c r="AJ324" s="52"/>
      <c r="AK324" s="25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 t="str">
        <f t="shared" si="14"/>
        <v>11</v>
      </c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>
        <v>1</v>
      </c>
      <c r="BJ324" s="26"/>
      <c r="BK324" s="26"/>
      <c r="BL324" s="26"/>
      <c r="BM324" s="26"/>
      <c r="BN324" s="26"/>
      <c r="BO324" s="26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</row>
    <row r="325" spans="1:84" s="1" customFormat="1">
      <c r="A325" s="52">
        <v>5020070</v>
      </c>
      <c r="B325" s="52" t="s">
        <v>662</v>
      </c>
      <c r="C325" s="52" t="s">
        <v>662</v>
      </c>
      <c r="D325" s="52">
        <v>70</v>
      </c>
      <c r="E325" s="64">
        <v>3312006</v>
      </c>
      <c r="F325" s="63"/>
      <c r="G325" s="52">
        <v>1</v>
      </c>
      <c r="H325" s="52">
        <v>1</v>
      </c>
      <c r="I325" s="52">
        <v>10</v>
      </c>
      <c r="J325" s="52">
        <v>100</v>
      </c>
      <c r="K325" s="52"/>
      <c r="L325" s="52"/>
      <c r="M325" s="52"/>
      <c r="N325" s="52">
        <f t="shared" si="13"/>
        <v>7000</v>
      </c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25"/>
      <c r="AE325" s="25"/>
      <c r="AF325" s="25"/>
      <c r="AG325" s="25"/>
      <c r="AH325" s="25"/>
      <c r="AI325" s="25"/>
      <c r="AJ325" s="52"/>
      <c r="AK325" s="25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 t="str">
        <f t="shared" si="14"/>
        <v>11</v>
      </c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>
        <v>1</v>
      </c>
      <c r="BJ325" s="26"/>
      <c r="BK325" s="26"/>
      <c r="BL325" s="26"/>
      <c r="BM325" s="26"/>
      <c r="BN325" s="26"/>
      <c r="BO325" s="26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</row>
    <row r="326" spans="1:84" s="1" customFormat="1">
      <c r="A326" s="52">
        <v>5020080</v>
      </c>
      <c r="B326" s="52" t="s">
        <v>663</v>
      </c>
      <c r="C326" s="52" t="s">
        <v>663</v>
      </c>
      <c r="D326" s="52">
        <v>80</v>
      </c>
      <c r="E326" s="64">
        <v>3312007</v>
      </c>
      <c r="F326" s="63"/>
      <c r="G326" s="52">
        <v>1</v>
      </c>
      <c r="H326" s="52">
        <v>1</v>
      </c>
      <c r="I326" s="52">
        <v>10</v>
      </c>
      <c r="J326" s="52">
        <v>100</v>
      </c>
      <c r="K326" s="52"/>
      <c r="L326" s="52"/>
      <c r="M326" s="52"/>
      <c r="N326" s="52">
        <f t="shared" si="13"/>
        <v>8000</v>
      </c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25"/>
      <c r="AE326" s="25"/>
      <c r="AF326" s="25"/>
      <c r="AG326" s="25"/>
      <c r="AH326" s="25"/>
      <c r="AI326" s="25"/>
      <c r="AJ326" s="52"/>
      <c r="AK326" s="25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 t="str">
        <f t="shared" si="14"/>
        <v>11</v>
      </c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>
        <v>1</v>
      </c>
      <c r="BJ326" s="26"/>
      <c r="BK326" s="26"/>
      <c r="BL326" s="26"/>
      <c r="BM326" s="26"/>
      <c r="BN326" s="26"/>
      <c r="BO326" s="26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</row>
    <row r="327" spans="1:84" s="1" customFormat="1">
      <c r="A327" s="52">
        <v>5020090</v>
      </c>
      <c r="B327" s="52" t="s">
        <v>664</v>
      </c>
      <c r="C327" s="52" t="s">
        <v>664</v>
      </c>
      <c r="D327" s="52">
        <v>90</v>
      </c>
      <c r="E327" s="64">
        <v>3312008</v>
      </c>
      <c r="F327" s="63"/>
      <c r="G327" s="52">
        <v>1</v>
      </c>
      <c r="H327" s="52">
        <v>1</v>
      </c>
      <c r="I327" s="52">
        <v>10</v>
      </c>
      <c r="J327" s="52">
        <v>100</v>
      </c>
      <c r="K327" s="52"/>
      <c r="L327" s="52"/>
      <c r="M327" s="52"/>
      <c r="N327" s="52">
        <f t="shared" si="13"/>
        <v>9000</v>
      </c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25"/>
      <c r="AE327" s="25"/>
      <c r="AF327" s="25"/>
      <c r="AG327" s="25"/>
      <c r="AH327" s="25"/>
      <c r="AI327" s="25"/>
      <c r="AJ327" s="52"/>
      <c r="AK327" s="25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 t="str">
        <f t="shared" si="14"/>
        <v>11</v>
      </c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>
        <v>1</v>
      </c>
      <c r="BJ327" s="26"/>
      <c r="BK327" s="26"/>
      <c r="BL327" s="26"/>
      <c r="BM327" s="26"/>
      <c r="BN327" s="26"/>
      <c r="BO327" s="26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</row>
    <row r="328" spans="1:84" s="1" customFormat="1">
      <c r="A328" s="52">
        <v>5020100</v>
      </c>
      <c r="B328" s="52" t="s">
        <v>665</v>
      </c>
      <c r="C328" s="52" t="s">
        <v>665</v>
      </c>
      <c r="D328" s="52">
        <v>100</v>
      </c>
      <c r="E328" s="64">
        <v>3312009</v>
      </c>
      <c r="F328" s="63"/>
      <c r="G328" s="52">
        <v>1</v>
      </c>
      <c r="H328" s="52">
        <v>2</v>
      </c>
      <c r="I328" s="52">
        <v>10</v>
      </c>
      <c r="J328" s="52">
        <v>100</v>
      </c>
      <c r="K328" s="52"/>
      <c r="L328" s="52"/>
      <c r="M328" s="52"/>
      <c r="N328" s="52">
        <f t="shared" si="13"/>
        <v>10000</v>
      </c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25"/>
      <c r="AE328" s="25"/>
      <c r="AF328" s="25"/>
      <c r="AG328" s="25"/>
      <c r="AH328" s="25"/>
      <c r="AI328" s="25"/>
      <c r="AJ328" s="52"/>
      <c r="AK328" s="25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 t="str">
        <f t="shared" si="14"/>
        <v>11</v>
      </c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>
        <v>1</v>
      </c>
      <c r="BJ328" s="26"/>
      <c r="BK328" s="26"/>
      <c r="BL328" s="26"/>
      <c r="BM328" s="26"/>
      <c r="BN328" s="26"/>
      <c r="BO328" s="26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</row>
    <row r="329" spans="1:84" s="1" customFormat="1">
      <c r="A329" s="52">
        <v>5030020</v>
      </c>
      <c r="B329" s="52" t="s">
        <v>666</v>
      </c>
      <c r="C329" s="52" t="s">
        <v>666</v>
      </c>
      <c r="D329" s="52">
        <v>20</v>
      </c>
      <c r="E329" s="65">
        <v>3314001</v>
      </c>
      <c r="F329" s="63"/>
      <c r="G329" s="52">
        <v>1</v>
      </c>
      <c r="H329" s="52">
        <v>1</v>
      </c>
      <c r="I329" s="52">
        <v>10</v>
      </c>
      <c r="J329" s="52">
        <v>100</v>
      </c>
      <c r="K329" s="52"/>
      <c r="L329" s="52"/>
      <c r="M329" s="52"/>
      <c r="N329" s="52">
        <f t="shared" si="13"/>
        <v>2000</v>
      </c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25"/>
      <c r="AE329" s="25"/>
      <c r="AF329" s="25"/>
      <c r="AG329" s="25"/>
      <c r="AH329" s="25"/>
      <c r="AI329" s="25"/>
      <c r="AJ329" s="52"/>
      <c r="AK329" s="25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 t="str">
        <f>IF(G329&gt;=3,"10","11")</f>
        <v>11</v>
      </c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>
        <v>1</v>
      </c>
      <c r="BJ329" s="26"/>
      <c r="BK329" s="26"/>
      <c r="BL329" s="26"/>
      <c r="BM329" s="26"/>
      <c r="BN329" s="26"/>
      <c r="BO329" s="26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</row>
    <row r="330" spans="1:84" s="1" customFormat="1">
      <c r="A330" s="52">
        <v>5030030</v>
      </c>
      <c r="B330" s="52" t="s">
        <v>667</v>
      </c>
      <c r="C330" s="52" t="s">
        <v>667</v>
      </c>
      <c r="D330" s="52">
        <v>30</v>
      </c>
      <c r="E330" s="65">
        <v>3314002</v>
      </c>
      <c r="F330" s="63"/>
      <c r="G330" s="52">
        <v>1</v>
      </c>
      <c r="H330" s="52">
        <v>1</v>
      </c>
      <c r="I330" s="52">
        <v>10</v>
      </c>
      <c r="J330" s="52">
        <v>100</v>
      </c>
      <c r="K330" s="52"/>
      <c r="L330" s="52"/>
      <c r="M330" s="52"/>
      <c r="N330" s="52">
        <f t="shared" si="13"/>
        <v>3000</v>
      </c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25"/>
      <c r="AE330" s="25"/>
      <c r="AF330" s="25"/>
      <c r="AG330" s="25"/>
      <c r="AH330" s="25"/>
      <c r="AI330" s="25"/>
      <c r="AJ330" s="52"/>
      <c r="AK330" s="25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 t="str">
        <f t="shared" ref="AX330:AX337" si="15">IF(G330&gt;=3,"10","11")</f>
        <v>11</v>
      </c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>
        <v>1</v>
      </c>
      <c r="BJ330" s="26"/>
      <c r="BK330" s="26"/>
      <c r="BL330" s="26"/>
      <c r="BM330" s="26"/>
      <c r="BN330" s="26"/>
      <c r="BO330" s="26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</row>
    <row r="331" spans="1:84" s="1" customFormat="1">
      <c r="A331" s="52">
        <v>5030040</v>
      </c>
      <c r="B331" s="52" t="s">
        <v>668</v>
      </c>
      <c r="C331" s="52" t="s">
        <v>668</v>
      </c>
      <c r="D331" s="52">
        <v>40</v>
      </c>
      <c r="E331" s="65">
        <v>3314003</v>
      </c>
      <c r="F331" s="63"/>
      <c r="G331" s="52">
        <v>1</v>
      </c>
      <c r="H331" s="52">
        <v>1</v>
      </c>
      <c r="I331" s="52">
        <v>10</v>
      </c>
      <c r="J331" s="52">
        <v>100</v>
      </c>
      <c r="K331" s="52"/>
      <c r="L331" s="52"/>
      <c r="M331" s="52"/>
      <c r="N331" s="52">
        <f t="shared" si="13"/>
        <v>4000</v>
      </c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25"/>
      <c r="AE331" s="25"/>
      <c r="AF331" s="25"/>
      <c r="AG331" s="25"/>
      <c r="AH331" s="25"/>
      <c r="AI331" s="25"/>
      <c r="AJ331" s="52"/>
      <c r="AK331" s="25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 t="str">
        <f t="shared" si="15"/>
        <v>11</v>
      </c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>
        <v>1</v>
      </c>
      <c r="BJ331" s="26"/>
      <c r="BK331" s="26"/>
      <c r="BL331" s="26"/>
      <c r="BM331" s="26"/>
      <c r="BN331" s="26"/>
      <c r="BO331" s="26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</row>
    <row r="332" spans="1:84" s="1" customFormat="1">
      <c r="A332" s="52">
        <v>5030050</v>
      </c>
      <c r="B332" s="52" t="s">
        <v>669</v>
      </c>
      <c r="C332" s="52" t="s">
        <v>669</v>
      </c>
      <c r="D332" s="52">
        <v>50</v>
      </c>
      <c r="E332" s="65">
        <v>3314004</v>
      </c>
      <c r="F332" s="63"/>
      <c r="G332" s="52">
        <v>1</v>
      </c>
      <c r="H332" s="52">
        <v>1</v>
      </c>
      <c r="I332" s="52">
        <v>10</v>
      </c>
      <c r="J332" s="52">
        <v>100</v>
      </c>
      <c r="K332" s="52"/>
      <c r="L332" s="52"/>
      <c r="M332" s="52"/>
      <c r="N332" s="52">
        <f t="shared" si="13"/>
        <v>5000</v>
      </c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25"/>
      <c r="AE332" s="25"/>
      <c r="AF332" s="25"/>
      <c r="AG332" s="25"/>
      <c r="AH332" s="25"/>
      <c r="AI332" s="25"/>
      <c r="AJ332" s="52"/>
      <c r="AK332" s="25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 t="str">
        <f t="shared" si="15"/>
        <v>11</v>
      </c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>
        <v>1</v>
      </c>
      <c r="BJ332" s="26"/>
      <c r="BK332" s="26"/>
      <c r="BL332" s="26"/>
      <c r="BM332" s="26"/>
      <c r="BN332" s="26"/>
      <c r="BO332" s="26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</row>
    <row r="333" spans="1:84" s="1" customFormat="1">
      <c r="A333" s="52">
        <v>5030060</v>
      </c>
      <c r="B333" s="52" t="s">
        <v>670</v>
      </c>
      <c r="C333" s="52" t="s">
        <v>670</v>
      </c>
      <c r="D333" s="52">
        <v>60</v>
      </c>
      <c r="E333" s="65">
        <v>3314005</v>
      </c>
      <c r="F333" s="63"/>
      <c r="G333" s="52">
        <v>1</v>
      </c>
      <c r="H333" s="52">
        <v>1</v>
      </c>
      <c r="I333" s="52">
        <v>10</v>
      </c>
      <c r="J333" s="52">
        <v>100</v>
      </c>
      <c r="K333" s="52"/>
      <c r="L333" s="52"/>
      <c r="M333" s="52"/>
      <c r="N333" s="52">
        <f t="shared" si="13"/>
        <v>6000</v>
      </c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25"/>
      <c r="AE333" s="25"/>
      <c r="AF333" s="25"/>
      <c r="AG333" s="25"/>
      <c r="AH333" s="25"/>
      <c r="AI333" s="25"/>
      <c r="AJ333" s="52"/>
      <c r="AK333" s="25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 t="str">
        <f t="shared" si="15"/>
        <v>11</v>
      </c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>
        <v>1</v>
      </c>
      <c r="BJ333" s="26"/>
      <c r="BK333" s="26"/>
      <c r="BL333" s="26"/>
      <c r="BM333" s="26"/>
      <c r="BN333" s="26"/>
      <c r="BO333" s="26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</row>
    <row r="334" spans="1:84" s="1" customFormat="1">
      <c r="A334" s="52">
        <v>5030070</v>
      </c>
      <c r="B334" s="52" t="s">
        <v>671</v>
      </c>
      <c r="C334" s="52" t="s">
        <v>671</v>
      </c>
      <c r="D334" s="52">
        <v>70</v>
      </c>
      <c r="E334" s="65">
        <v>3314006</v>
      </c>
      <c r="F334" s="63"/>
      <c r="G334" s="52">
        <v>1</v>
      </c>
      <c r="H334" s="52">
        <v>1</v>
      </c>
      <c r="I334" s="52">
        <v>10</v>
      </c>
      <c r="J334" s="52">
        <v>100</v>
      </c>
      <c r="K334" s="52"/>
      <c r="L334" s="52"/>
      <c r="M334" s="52"/>
      <c r="N334" s="52">
        <f t="shared" si="13"/>
        <v>7000</v>
      </c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25"/>
      <c r="AE334" s="25"/>
      <c r="AF334" s="25"/>
      <c r="AG334" s="25"/>
      <c r="AH334" s="25"/>
      <c r="AI334" s="25"/>
      <c r="AJ334" s="52"/>
      <c r="AK334" s="25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 t="str">
        <f t="shared" si="15"/>
        <v>11</v>
      </c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>
        <v>1</v>
      </c>
      <c r="BJ334" s="26"/>
      <c r="BK334" s="26"/>
      <c r="BL334" s="26"/>
      <c r="BM334" s="26"/>
      <c r="BN334" s="26"/>
      <c r="BO334" s="26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</row>
    <row r="335" spans="1:84" s="1" customFormat="1">
      <c r="A335" s="52">
        <v>5030080</v>
      </c>
      <c r="B335" s="52" t="s">
        <v>672</v>
      </c>
      <c r="C335" s="52" t="s">
        <v>672</v>
      </c>
      <c r="D335" s="52">
        <v>80</v>
      </c>
      <c r="E335" s="65">
        <v>3314007</v>
      </c>
      <c r="F335" s="63"/>
      <c r="G335" s="52">
        <v>1</v>
      </c>
      <c r="H335" s="52">
        <v>1</v>
      </c>
      <c r="I335" s="52">
        <v>10</v>
      </c>
      <c r="J335" s="52">
        <v>100</v>
      </c>
      <c r="K335" s="52"/>
      <c r="L335" s="52"/>
      <c r="M335" s="52"/>
      <c r="N335" s="52">
        <f t="shared" si="13"/>
        <v>8000</v>
      </c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25"/>
      <c r="AE335" s="25"/>
      <c r="AF335" s="25"/>
      <c r="AG335" s="25"/>
      <c r="AH335" s="25"/>
      <c r="AI335" s="25"/>
      <c r="AJ335" s="52"/>
      <c r="AK335" s="25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 t="str">
        <f t="shared" si="15"/>
        <v>11</v>
      </c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>
        <v>1</v>
      </c>
      <c r="BJ335" s="26"/>
      <c r="BK335" s="26"/>
      <c r="BL335" s="26"/>
      <c r="BM335" s="26"/>
      <c r="BN335" s="26"/>
      <c r="BO335" s="26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</row>
    <row r="336" spans="1:84" s="1" customFormat="1">
      <c r="A336" s="52">
        <v>5030090</v>
      </c>
      <c r="B336" s="52" t="s">
        <v>673</v>
      </c>
      <c r="C336" s="52" t="s">
        <v>673</v>
      </c>
      <c r="D336" s="52">
        <v>90</v>
      </c>
      <c r="E336" s="65">
        <v>3314008</v>
      </c>
      <c r="F336" s="63"/>
      <c r="G336" s="52">
        <v>1</v>
      </c>
      <c r="H336" s="52">
        <v>1</v>
      </c>
      <c r="I336" s="52">
        <v>10</v>
      </c>
      <c r="J336" s="52">
        <v>100</v>
      </c>
      <c r="K336" s="52"/>
      <c r="L336" s="52"/>
      <c r="M336" s="52"/>
      <c r="N336" s="52">
        <f t="shared" si="13"/>
        <v>9000</v>
      </c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25"/>
      <c r="AE336" s="25"/>
      <c r="AF336" s="25"/>
      <c r="AG336" s="25"/>
      <c r="AH336" s="25"/>
      <c r="AI336" s="25"/>
      <c r="AJ336" s="52"/>
      <c r="AK336" s="25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 t="str">
        <f t="shared" si="15"/>
        <v>11</v>
      </c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>
        <v>1</v>
      </c>
      <c r="BJ336" s="26"/>
      <c r="BK336" s="26"/>
      <c r="BL336" s="26"/>
      <c r="BM336" s="26"/>
      <c r="BN336" s="26"/>
      <c r="BO336" s="26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</row>
    <row r="337" spans="1:84" s="1" customFormat="1">
      <c r="A337" s="52">
        <v>5030100</v>
      </c>
      <c r="B337" s="52" t="s">
        <v>674</v>
      </c>
      <c r="C337" s="52" t="s">
        <v>674</v>
      </c>
      <c r="D337" s="52">
        <v>100</v>
      </c>
      <c r="E337" s="65">
        <v>3314009</v>
      </c>
      <c r="F337" s="63"/>
      <c r="G337" s="52">
        <v>1</v>
      </c>
      <c r="H337" s="52">
        <v>2</v>
      </c>
      <c r="I337" s="52">
        <v>10</v>
      </c>
      <c r="J337" s="52">
        <v>100</v>
      </c>
      <c r="K337" s="52"/>
      <c r="L337" s="52"/>
      <c r="M337" s="52"/>
      <c r="N337" s="52">
        <f t="shared" si="13"/>
        <v>10000</v>
      </c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25"/>
      <c r="AE337" s="25"/>
      <c r="AF337" s="25"/>
      <c r="AG337" s="25"/>
      <c r="AH337" s="25"/>
      <c r="AI337" s="25"/>
      <c r="AJ337" s="52"/>
      <c r="AK337" s="25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 t="str">
        <f t="shared" si="15"/>
        <v>11</v>
      </c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>
        <v>1</v>
      </c>
      <c r="BJ337" s="26"/>
      <c r="BK337" s="26"/>
      <c r="BL337" s="26"/>
      <c r="BM337" s="26"/>
      <c r="BN337" s="26"/>
      <c r="BO337" s="26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</row>
    <row r="338" spans="1:84" s="1" customFormat="1">
      <c r="A338" s="52">
        <v>5200001</v>
      </c>
      <c r="B338" s="52" t="s">
        <v>694</v>
      </c>
      <c r="C338" s="52" t="s">
        <v>694</v>
      </c>
      <c r="D338" s="52">
        <v>1</v>
      </c>
      <c r="E338" s="63">
        <v>3610001</v>
      </c>
      <c r="F338" s="63"/>
      <c r="G338" s="52">
        <v>1</v>
      </c>
      <c r="H338" s="52">
        <v>2</v>
      </c>
      <c r="I338" s="52">
        <v>39</v>
      </c>
      <c r="J338" s="52">
        <v>100</v>
      </c>
      <c r="K338" s="52"/>
      <c r="L338" s="52"/>
      <c r="M338" s="52"/>
      <c r="N338" s="52">
        <f t="shared" ref="N338:N346" si="16">D338*100</f>
        <v>100</v>
      </c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25"/>
      <c r="AE338" s="25"/>
      <c r="AF338" s="25"/>
      <c r="AG338" s="25"/>
      <c r="AH338" s="25"/>
      <c r="AI338" s="25"/>
      <c r="AJ338" s="52"/>
      <c r="AK338" s="25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 t="str">
        <f t="shared" ref="AX338:AX347" si="17">IF(G338&gt;=3,"10","11")</f>
        <v>11</v>
      </c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>
        <v>1</v>
      </c>
      <c r="BJ338" s="26"/>
      <c r="BK338" s="26"/>
      <c r="BL338" s="26"/>
      <c r="BM338" s="26"/>
      <c r="BN338" s="26"/>
      <c r="BO338" s="26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</row>
    <row r="339" spans="1:84" s="1" customFormat="1">
      <c r="A339" s="52">
        <v>5200002</v>
      </c>
      <c r="B339" s="52" t="s">
        <v>695</v>
      </c>
      <c r="C339" s="52" t="s">
        <v>695</v>
      </c>
      <c r="D339" s="52">
        <v>1</v>
      </c>
      <c r="E339" s="63">
        <v>3610002</v>
      </c>
      <c r="F339" s="63"/>
      <c r="G339" s="52">
        <v>1</v>
      </c>
      <c r="H339" s="52">
        <v>2</v>
      </c>
      <c r="I339" s="52">
        <v>39</v>
      </c>
      <c r="J339" s="52">
        <v>100</v>
      </c>
      <c r="K339" s="52"/>
      <c r="L339" s="52"/>
      <c r="M339" s="52"/>
      <c r="N339" s="52">
        <f t="shared" si="16"/>
        <v>100</v>
      </c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25"/>
      <c r="AE339" s="25"/>
      <c r="AF339" s="25"/>
      <c r="AG339" s="25"/>
      <c r="AH339" s="25"/>
      <c r="AI339" s="25"/>
      <c r="AJ339" s="52"/>
      <c r="AK339" s="25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 t="str">
        <f t="shared" si="17"/>
        <v>11</v>
      </c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>
        <v>1</v>
      </c>
      <c r="BJ339" s="26"/>
      <c r="BK339" s="26"/>
      <c r="BL339" s="26"/>
      <c r="BM339" s="26"/>
      <c r="BN339" s="26"/>
      <c r="BO339" s="26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</row>
    <row r="340" spans="1:84" s="1" customFormat="1">
      <c r="A340" s="52">
        <v>5200003</v>
      </c>
      <c r="B340" s="52" t="s">
        <v>696</v>
      </c>
      <c r="C340" s="52" t="s">
        <v>696</v>
      </c>
      <c r="D340" s="52">
        <v>1</v>
      </c>
      <c r="E340" s="63">
        <v>3610004</v>
      </c>
      <c r="F340" s="63"/>
      <c r="G340" s="52">
        <v>1</v>
      </c>
      <c r="H340" s="52">
        <v>2</v>
      </c>
      <c r="I340" s="52">
        <v>40</v>
      </c>
      <c r="J340" s="52">
        <v>100</v>
      </c>
      <c r="K340" s="52"/>
      <c r="L340" s="52"/>
      <c r="M340" s="52"/>
      <c r="N340" s="52">
        <f t="shared" si="16"/>
        <v>100</v>
      </c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25"/>
      <c r="AE340" s="25"/>
      <c r="AF340" s="25"/>
      <c r="AG340" s="25"/>
      <c r="AH340" s="25"/>
      <c r="AI340" s="25"/>
      <c r="AJ340" s="52"/>
      <c r="AK340" s="25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 t="str">
        <f t="shared" si="17"/>
        <v>11</v>
      </c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>
        <v>1</v>
      </c>
      <c r="BJ340" s="26"/>
      <c r="BK340" s="26"/>
      <c r="BL340" s="26"/>
      <c r="BM340" s="26"/>
      <c r="BN340" s="26"/>
      <c r="BO340" s="26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</row>
    <row r="341" spans="1:84" s="1" customFormat="1">
      <c r="A341" s="52">
        <v>5200004</v>
      </c>
      <c r="B341" s="52" t="s">
        <v>697</v>
      </c>
      <c r="C341" s="52" t="s">
        <v>697</v>
      </c>
      <c r="D341" s="52">
        <v>1</v>
      </c>
      <c r="E341" s="63">
        <v>3610004</v>
      </c>
      <c r="F341" s="63"/>
      <c r="G341" s="52">
        <v>1</v>
      </c>
      <c r="H341" s="52">
        <v>2</v>
      </c>
      <c r="I341" s="52">
        <v>40</v>
      </c>
      <c r="J341" s="52">
        <v>100</v>
      </c>
      <c r="K341" s="52"/>
      <c r="L341" s="52"/>
      <c r="M341" s="52"/>
      <c r="N341" s="52">
        <f t="shared" si="16"/>
        <v>100</v>
      </c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25"/>
      <c r="AE341" s="25"/>
      <c r="AF341" s="25"/>
      <c r="AG341" s="25"/>
      <c r="AH341" s="25"/>
      <c r="AI341" s="25"/>
      <c r="AJ341" s="52"/>
      <c r="AK341" s="25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 t="str">
        <f t="shared" si="17"/>
        <v>11</v>
      </c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>
        <v>1</v>
      </c>
      <c r="BJ341" s="26"/>
      <c r="BK341" s="26"/>
      <c r="BL341" s="26"/>
      <c r="BM341" s="26"/>
      <c r="BN341" s="26"/>
      <c r="BO341" s="26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</row>
    <row r="342" spans="1:84" s="1" customFormat="1">
      <c r="A342" s="70">
        <v>5200005</v>
      </c>
      <c r="B342" s="70" t="s">
        <v>787</v>
      </c>
      <c r="C342" s="70" t="s">
        <v>788</v>
      </c>
      <c r="D342" s="70">
        <v>1</v>
      </c>
      <c r="E342" s="63">
        <v>3610004</v>
      </c>
      <c r="F342" s="63"/>
      <c r="G342" s="70">
        <v>1</v>
      </c>
      <c r="H342" s="70">
        <v>2</v>
      </c>
      <c r="I342" s="70">
        <v>40</v>
      </c>
      <c r="J342" s="70">
        <v>100</v>
      </c>
      <c r="K342" s="70"/>
      <c r="L342" s="70"/>
      <c r="M342" s="70"/>
      <c r="N342" s="70">
        <f>D342*100</f>
        <v>100</v>
      </c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25"/>
      <c r="AE342" s="25"/>
      <c r="AF342" s="25"/>
      <c r="AG342" s="25"/>
      <c r="AH342" s="25"/>
      <c r="AI342" s="25"/>
      <c r="AJ342" s="70"/>
      <c r="AK342" s="25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 t="str">
        <f>IF(G342&gt;=3,"10","11")</f>
        <v>11</v>
      </c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>
        <v>1</v>
      </c>
      <c r="BJ342" s="26"/>
      <c r="BK342" s="26"/>
      <c r="BL342" s="26"/>
      <c r="BM342" s="26"/>
      <c r="BN342" s="26"/>
      <c r="BO342" s="26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</row>
    <row r="343" spans="1:84" s="1" customFormat="1">
      <c r="A343" s="24">
        <v>6000000</v>
      </c>
      <c r="B343" s="52" t="s">
        <v>639</v>
      </c>
      <c r="C343" s="52" t="s">
        <v>643</v>
      </c>
      <c r="D343" s="24">
        <v>1</v>
      </c>
      <c r="E343" s="1">
        <v>3620001</v>
      </c>
      <c r="G343" s="24">
        <v>1</v>
      </c>
      <c r="H343" s="24">
        <v>4</v>
      </c>
      <c r="I343" s="24">
        <v>31</v>
      </c>
      <c r="J343" s="24">
        <v>1</v>
      </c>
      <c r="K343" s="24"/>
      <c r="L343" s="24"/>
      <c r="M343" s="24"/>
      <c r="N343" s="24">
        <f t="shared" si="16"/>
        <v>100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5"/>
      <c r="AE343" s="25"/>
      <c r="AF343" s="25"/>
      <c r="AG343" s="25"/>
      <c r="AH343" s="25"/>
      <c r="AI343" s="25"/>
      <c r="AJ343" s="24"/>
      <c r="AK343" s="25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 t="str">
        <f t="shared" si="17"/>
        <v>11</v>
      </c>
      <c r="AY343" s="24"/>
      <c r="AZ343" s="24"/>
      <c r="BA343" s="24"/>
      <c r="BB343" s="24"/>
      <c r="BC343" s="24"/>
      <c r="BD343" s="52"/>
      <c r="BE343" s="24"/>
      <c r="BF343" s="52">
        <v>6000000</v>
      </c>
      <c r="BG343" s="24"/>
      <c r="BH343" s="24"/>
      <c r="BI343" s="24">
        <v>1</v>
      </c>
      <c r="BJ343" s="26"/>
      <c r="BK343" s="26"/>
      <c r="BL343" s="26"/>
      <c r="BM343" s="26"/>
      <c r="BN343" s="26"/>
      <c r="BO343" s="26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</row>
    <row r="344" spans="1:84" s="1" customFormat="1">
      <c r="A344" s="24">
        <v>6000001</v>
      </c>
      <c r="B344" s="52" t="s">
        <v>640</v>
      </c>
      <c r="C344" s="52" t="s">
        <v>644</v>
      </c>
      <c r="D344" s="24">
        <v>1</v>
      </c>
      <c r="E344" s="54">
        <v>3910011</v>
      </c>
      <c r="F344" s="63"/>
      <c r="G344" s="24">
        <v>2</v>
      </c>
      <c r="H344" s="24">
        <v>4</v>
      </c>
      <c r="I344" s="24">
        <v>31</v>
      </c>
      <c r="J344" s="24">
        <v>1</v>
      </c>
      <c r="K344" s="24"/>
      <c r="L344" s="24"/>
      <c r="M344" s="24"/>
      <c r="N344" s="24">
        <f t="shared" si="16"/>
        <v>100</v>
      </c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5"/>
      <c r="AE344" s="25"/>
      <c r="AF344" s="25"/>
      <c r="AG344" s="25"/>
      <c r="AH344" s="25"/>
      <c r="AI344" s="25"/>
      <c r="AJ344" s="24"/>
      <c r="AK344" s="25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 t="str">
        <f t="shared" si="17"/>
        <v>11</v>
      </c>
      <c r="AY344" s="24"/>
      <c r="AZ344" s="24"/>
      <c r="BA344" s="24"/>
      <c r="BB344" s="24"/>
      <c r="BC344" s="24"/>
      <c r="BD344" s="52"/>
      <c r="BE344" s="24"/>
      <c r="BF344" s="52">
        <v>6000001</v>
      </c>
      <c r="BG344" s="24"/>
      <c r="BH344" s="24"/>
      <c r="BI344" s="24">
        <v>1</v>
      </c>
      <c r="BJ344" s="26"/>
      <c r="BK344" s="26"/>
      <c r="BL344" s="26"/>
      <c r="BM344" s="26"/>
      <c r="BN344" s="26"/>
      <c r="BO344" s="26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</row>
    <row r="345" spans="1:84" s="1" customFormat="1">
      <c r="A345" s="24">
        <v>6000002</v>
      </c>
      <c r="B345" s="52" t="s">
        <v>641</v>
      </c>
      <c r="C345" s="52" t="s">
        <v>645</v>
      </c>
      <c r="D345" s="24">
        <v>1</v>
      </c>
      <c r="E345" s="54">
        <v>3910012</v>
      </c>
      <c r="F345" s="63"/>
      <c r="G345" s="24">
        <v>3</v>
      </c>
      <c r="H345" s="24">
        <v>4</v>
      </c>
      <c r="I345" s="24">
        <v>31</v>
      </c>
      <c r="J345" s="24">
        <v>1</v>
      </c>
      <c r="K345" s="24"/>
      <c r="L345" s="24"/>
      <c r="M345" s="24"/>
      <c r="N345" s="24">
        <f t="shared" si="16"/>
        <v>100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5"/>
      <c r="AE345" s="25"/>
      <c r="AF345" s="25"/>
      <c r="AG345" s="25"/>
      <c r="AH345" s="25"/>
      <c r="AI345" s="25"/>
      <c r="AJ345" s="24"/>
      <c r="AK345" s="25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 t="str">
        <f t="shared" si="17"/>
        <v>10</v>
      </c>
      <c r="AY345" s="24"/>
      <c r="AZ345" s="24"/>
      <c r="BA345" s="24"/>
      <c r="BB345" s="24"/>
      <c r="BC345" s="24"/>
      <c r="BD345" s="52"/>
      <c r="BE345" s="24"/>
      <c r="BF345" s="52">
        <v>6000002</v>
      </c>
      <c r="BG345" s="24"/>
      <c r="BH345" s="24"/>
      <c r="BI345" s="24">
        <v>1</v>
      </c>
      <c r="BJ345" s="26"/>
      <c r="BK345" s="26"/>
      <c r="BL345" s="26"/>
      <c r="BM345" s="26"/>
      <c r="BN345" s="26"/>
      <c r="BO345" s="26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</row>
    <row r="346" spans="1:84" s="1" customFormat="1">
      <c r="A346" s="24">
        <v>6000003</v>
      </c>
      <c r="B346" s="52" t="s">
        <v>642</v>
      </c>
      <c r="C346" s="52" t="s">
        <v>646</v>
      </c>
      <c r="D346" s="24">
        <v>1</v>
      </c>
      <c r="E346" s="54">
        <v>3910013</v>
      </c>
      <c r="F346" s="63"/>
      <c r="G346" s="24">
        <v>4</v>
      </c>
      <c r="H346" s="24">
        <v>4</v>
      </c>
      <c r="I346" s="24">
        <v>31</v>
      </c>
      <c r="J346" s="24">
        <v>1</v>
      </c>
      <c r="K346" s="24"/>
      <c r="L346" s="24"/>
      <c r="M346" s="24"/>
      <c r="N346" s="24">
        <f t="shared" si="16"/>
        <v>100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5"/>
      <c r="AE346" s="25"/>
      <c r="AF346" s="25"/>
      <c r="AG346" s="25"/>
      <c r="AH346" s="25"/>
      <c r="AI346" s="25"/>
      <c r="AJ346" s="24"/>
      <c r="AK346" s="25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 t="str">
        <f t="shared" si="17"/>
        <v>10</v>
      </c>
      <c r="AY346" s="24"/>
      <c r="AZ346" s="24"/>
      <c r="BA346" s="24"/>
      <c r="BB346" s="24"/>
      <c r="BC346" s="24"/>
      <c r="BD346" s="52"/>
      <c r="BE346" s="24"/>
      <c r="BF346" s="52">
        <v>6000003</v>
      </c>
      <c r="BG346" s="24"/>
      <c r="BH346" s="24"/>
      <c r="BI346" s="24">
        <v>1</v>
      </c>
      <c r="BJ346" s="26"/>
      <c r="BK346" s="26"/>
      <c r="BL346" s="26"/>
      <c r="BM346" s="26"/>
      <c r="BN346" s="26"/>
      <c r="BO346" s="26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</row>
    <row r="347" spans="1:84" s="6" customFormat="1">
      <c r="A347" s="27">
        <v>1000</v>
      </c>
      <c r="B347" s="27" t="s">
        <v>647</v>
      </c>
      <c r="C347" s="27" t="s">
        <v>183</v>
      </c>
      <c r="D347" s="27">
        <v>1</v>
      </c>
      <c r="E347" s="38">
        <v>2001001</v>
      </c>
      <c r="F347" s="44">
        <v>2001001</v>
      </c>
      <c r="G347" s="27">
        <v>1</v>
      </c>
      <c r="H347" s="27">
        <v>4</v>
      </c>
      <c r="I347" s="27">
        <v>30</v>
      </c>
      <c r="J347" s="27">
        <v>1</v>
      </c>
      <c r="K347" s="27">
        <v>0</v>
      </c>
      <c r="L347" s="27">
        <v>2</v>
      </c>
      <c r="M347" s="27">
        <v>30</v>
      </c>
      <c r="N347" s="27">
        <v>250</v>
      </c>
      <c r="O347" s="27"/>
      <c r="P347" s="27"/>
      <c r="Q347" s="27"/>
      <c r="R347" s="27">
        <v>3000</v>
      </c>
      <c r="S347" s="27"/>
      <c r="T347" s="27"/>
      <c r="U347" s="27"/>
      <c r="V347" s="27">
        <v>1000</v>
      </c>
      <c r="W347" s="27">
        <v>56</v>
      </c>
      <c r="X347" s="27">
        <v>36</v>
      </c>
      <c r="Y347" s="27"/>
      <c r="Z347" s="27"/>
      <c r="AA347" s="27"/>
      <c r="AB347" s="27"/>
      <c r="AC347" s="27">
        <v>20</v>
      </c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4" t="str">
        <f t="shared" si="17"/>
        <v>11</v>
      </c>
      <c r="AY347" s="27"/>
      <c r="AZ347" s="27"/>
      <c r="BA347" s="27"/>
      <c r="BB347" s="27"/>
      <c r="BC347" s="27"/>
      <c r="BD347" s="52"/>
      <c r="BE347" s="27"/>
      <c r="BF347" s="27"/>
      <c r="BG347" s="27"/>
      <c r="BH347" s="27"/>
      <c r="BI347" s="27">
        <v>1</v>
      </c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>
        <v>1</v>
      </c>
      <c r="BW347" s="27"/>
      <c r="BX347" s="27"/>
      <c r="BY347" s="27"/>
      <c r="BZ347" s="27"/>
      <c r="CA347" s="27"/>
      <c r="CB347" s="27"/>
      <c r="CC347" s="27"/>
      <c r="CD347" s="27">
        <v>1</v>
      </c>
      <c r="CE347" s="27">
        <v>1</v>
      </c>
      <c r="CF347" s="27"/>
    </row>
    <row r="348" spans="1:84" s="6" customFormat="1">
      <c r="A348" s="27">
        <v>1001</v>
      </c>
      <c r="B348" s="39" t="s">
        <v>373</v>
      </c>
      <c r="C348" s="39" t="s">
        <v>373</v>
      </c>
      <c r="D348" s="27">
        <v>1</v>
      </c>
      <c r="E348" s="44">
        <v>2001001</v>
      </c>
      <c r="F348" s="44">
        <v>2032001</v>
      </c>
      <c r="G348" s="27">
        <v>1</v>
      </c>
      <c r="H348" s="27">
        <v>4</v>
      </c>
      <c r="I348" s="27">
        <v>30</v>
      </c>
      <c r="J348" s="27">
        <v>1</v>
      </c>
      <c r="K348" s="27">
        <v>0</v>
      </c>
      <c r="L348" s="27">
        <v>2</v>
      </c>
      <c r="M348" s="27">
        <v>30</v>
      </c>
      <c r="N348" s="27">
        <v>250</v>
      </c>
      <c r="O348" s="27"/>
      <c r="P348" s="27"/>
      <c r="Q348" s="27"/>
      <c r="R348" s="27">
        <v>3000</v>
      </c>
      <c r="S348" s="27"/>
      <c r="T348" s="27"/>
      <c r="U348" s="27"/>
      <c r="V348" s="27">
        <v>1000</v>
      </c>
      <c r="W348" s="27">
        <v>56</v>
      </c>
      <c r="X348" s="27">
        <v>36</v>
      </c>
      <c r="Y348" s="27"/>
      <c r="Z348" s="27"/>
      <c r="AA348" s="27"/>
      <c r="AB348" s="27"/>
      <c r="AC348" s="27">
        <v>20</v>
      </c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4" t="str">
        <f t="shared" ref="AX348:AX409" si="18">IF(G348&gt;=3,"10","11")</f>
        <v>11</v>
      </c>
      <c r="AY348" s="27"/>
      <c r="AZ348" s="27"/>
      <c r="BA348" s="27"/>
      <c r="BB348" s="27"/>
      <c r="BC348" s="27"/>
      <c r="BD348" s="52"/>
      <c r="BE348" s="27"/>
      <c r="BF348" s="27"/>
      <c r="BG348" s="27"/>
      <c r="BH348" s="27"/>
      <c r="BI348" s="27">
        <v>1</v>
      </c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>
        <v>1</v>
      </c>
      <c r="BW348" s="27"/>
      <c r="BX348" s="27"/>
      <c r="BY348" s="27"/>
      <c r="BZ348" s="27"/>
      <c r="CA348" s="27"/>
      <c r="CB348" s="27"/>
      <c r="CC348" s="27"/>
      <c r="CD348" s="27">
        <v>1</v>
      </c>
      <c r="CE348" s="27">
        <v>1</v>
      </c>
      <c r="CF348" s="27"/>
    </row>
    <row r="349" spans="1:84" s="6" customFormat="1">
      <c r="A349" s="27">
        <v>1010</v>
      </c>
      <c r="B349" s="27" t="s">
        <v>184</v>
      </c>
      <c r="C349" s="27" t="s">
        <v>184</v>
      </c>
      <c r="D349" s="27">
        <v>10</v>
      </c>
      <c r="E349" s="44">
        <v>2001001</v>
      </c>
      <c r="F349" s="44">
        <v>2001002</v>
      </c>
      <c r="G349" s="27">
        <v>1</v>
      </c>
      <c r="H349" s="27">
        <v>4</v>
      </c>
      <c r="I349" s="27">
        <v>30</v>
      </c>
      <c r="J349" s="27">
        <v>1</v>
      </c>
      <c r="K349" s="27">
        <v>0</v>
      </c>
      <c r="L349" s="27">
        <v>2</v>
      </c>
      <c r="M349" s="27">
        <v>30</v>
      </c>
      <c r="N349" s="27">
        <v>250</v>
      </c>
      <c r="O349" s="27"/>
      <c r="P349" s="27"/>
      <c r="Q349" s="27"/>
      <c r="R349" s="27">
        <v>3000</v>
      </c>
      <c r="S349" s="27"/>
      <c r="T349" s="27"/>
      <c r="U349" s="27"/>
      <c r="V349" s="27">
        <v>1000</v>
      </c>
      <c r="W349" s="27">
        <v>56</v>
      </c>
      <c r="X349" s="27">
        <v>36</v>
      </c>
      <c r="Y349" s="27"/>
      <c r="Z349" s="27"/>
      <c r="AA349" s="27"/>
      <c r="AB349" s="27"/>
      <c r="AC349" s="27">
        <v>20</v>
      </c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4" t="str">
        <f t="shared" si="18"/>
        <v>11</v>
      </c>
      <c r="AY349" s="27"/>
      <c r="AZ349" s="27"/>
      <c r="BA349" s="27"/>
      <c r="BB349" s="27"/>
      <c r="BC349" s="27"/>
      <c r="BD349" s="52"/>
      <c r="BE349" s="27"/>
      <c r="BF349" s="27"/>
      <c r="BG349" s="27"/>
      <c r="BH349" s="27"/>
      <c r="BI349" s="27">
        <v>1</v>
      </c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42">
        <v>7100010</v>
      </c>
      <c r="CE349" s="36">
        <v>1</v>
      </c>
      <c r="CF349" s="37" t="s">
        <v>400</v>
      </c>
    </row>
    <row r="350" spans="1:84" s="6" customFormat="1">
      <c r="A350" s="27">
        <v>1020</v>
      </c>
      <c r="B350" s="27" t="s">
        <v>185</v>
      </c>
      <c r="C350" s="27" t="s">
        <v>185</v>
      </c>
      <c r="D350" s="27">
        <v>20</v>
      </c>
      <c r="E350" s="44">
        <v>2001001</v>
      </c>
      <c r="F350" s="44">
        <v>2002001</v>
      </c>
      <c r="G350" s="27">
        <v>2</v>
      </c>
      <c r="H350" s="27">
        <v>4</v>
      </c>
      <c r="I350" s="27">
        <v>30</v>
      </c>
      <c r="J350" s="27">
        <v>1</v>
      </c>
      <c r="K350" s="27">
        <v>0</v>
      </c>
      <c r="L350" s="27">
        <v>2</v>
      </c>
      <c r="M350" s="27">
        <v>10000</v>
      </c>
      <c r="N350" s="27">
        <v>500</v>
      </c>
      <c r="O350" s="27"/>
      <c r="P350" s="27"/>
      <c r="Q350" s="27"/>
      <c r="R350" s="27">
        <v>3000</v>
      </c>
      <c r="S350" s="27"/>
      <c r="T350" s="27"/>
      <c r="U350" s="27"/>
      <c r="V350" s="27">
        <v>1000</v>
      </c>
      <c r="W350" s="27">
        <v>168</v>
      </c>
      <c r="X350" s="27">
        <v>108</v>
      </c>
      <c r="Y350" s="27"/>
      <c r="Z350" s="27"/>
      <c r="AA350" s="27"/>
      <c r="AB350" s="27"/>
      <c r="AC350" s="27">
        <v>20</v>
      </c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4" t="str">
        <f t="shared" si="18"/>
        <v>11</v>
      </c>
      <c r="AY350" s="27"/>
      <c r="AZ350" s="27"/>
      <c r="BA350" s="27"/>
      <c r="BB350" s="27"/>
      <c r="BC350" s="27"/>
      <c r="BD350" s="52"/>
      <c r="BE350" s="27"/>
      <c r="BF350" s="27"/>
      <c r="BG350" s="27"/>
      <c r="BH350" s="27"/>
      <c r="BI350" s="27">
        <v>1</v>
      </c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42">
        <v>7100010</v>
      </c>
      <c r="CE350" s="36">
        <v>1</v>
      </c>
      <c r="CF350" s="37" t="s">
        <v>400</v>
      </c>
    </row>
    <row r="351" spans="1:84" s="6" customFormat="1">
      <c r="A351" s="27">
        <v>1030</v>
      </c>
      <c r="B351" s="39" t="s">
        <v>374</v>
      </c>
      <c r="C351" s="39" t="s">
        <v>374</v>
      </c>
      <c r="D351" s="27">
        <v>30</v>
      </c>
      <c r="E351" s="44">
        <v>2001001</v>
      </c>
      <c r="F351" s="44">
        <v>2013001</v>
      </c>
      <c r="G351" s="27">
        <v>3</v>
      </c>
      <c r="H351" s="27">
        <v>4</v>
      </c>
      <c r="I351" s="27">
        <v>30</v>
      </c>
      <c r="J351" s="27">
        <v>1</v>
      </c>
      <c r="K351" s="27">
        <v>0</v>
      </c>
      <c r="L351" s="27">
        <v>2</v>
      </c>
      <c r="M351" s="27">
        <v>40000</v>
      </c>
      <c r="N351" s="27">
        <v>1500</v>
      </c>
      <c r="O351" s="27"/>
      <c r="P351" s="27"/>
      <c r="Q351" s="27"/>
      <c r="R351" s="27">
        <v>3000</v>
      </c>
      <c r="S351" s="27"/>
      <c r="T351" s="27"/>
      <c r="U351" s="27"/>
      <c r="V351" s="27">
        <v>1000</v>
      </c>
      <c r="W351" s="27">
        <v>224</v>
      </c>
      <c r="X351" s="27">
        <v>144</v>
      </c>
      <c r="Y351" s="27"/>
      <c r="Z351" s="27"/>
      <c r="AA351" s="27"/>
      <c r="AB351" s="27"/>
      <c r="AC351" s="27">
        <v>20</v>
      </c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4" t="str">
        <f t="shared" si="18"/>
        <v>10</v>
      </c>
      <c r="AY351" s="27"/>
      <c r="AZ351" s="27"/>
      <c r="BA351" s="27"/>
      <c r="BB351" s="27"/>
      <c r="BC351" s="27"/>
      <c r="BD351" s="52"/>
      <c r="BE351" s="27"/>
      <c r="BF351" s="27"/>
      <c r="BG351" s="27"/>
      <c r="BH351" s="27"/>
      <c r="BI351" s="27">
        <v>1</v>
      </c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42">
        <v>7100010</v>
      </c>
      <c r="CE351" s="36">
        <v>1</v>
      </c>
      <c r="CF351" s="37" t="s">
        <v>400</v>
      </c>
    </row>
    <row r="352" spans="1:84" s="6" customFormat="1">
      <c r="A352" s="27">
        <v>1031</v>
      </c>
      <c r="B352" s="39" t="s">
        <v>375</v>
      </c>
      <c r="C352" s="39" t="s">
        <v>375</v>
      </c>
      <c r="D352" s="27">
        <v>30</v>
      </c>
      <c r="E352" s="44">
        <v>2001001</v>
      </c>
      <c r="F352" s="44">
        <v>2033001</v>
      </c>
      <c r="G352" s="27">
        <v>3</v>
      </c>
      <c r="H352" s="27">
        <v>1</v>
      </c>
      <c r="I352" s="27">
        <v>30</v>
      </c>
      <c r="J352" s="27">
        <v>1</v>
      </c>
      <c r="K352" s="27">
        <v>0</v>
      </c>
      <c r="L352" s="27">
        <v>2</v>
      </c>
      <c r="M352" s="27">
        <v>80000</v>
      </c>
      <c r="N352" s="27">
        <v>3000</v>
      </c>
      <c r="O352" s="27"/>
      <c r="P352" s="27"/>
      <c r="Q352" s="27"/>
      <c r="R352" s="27">
        <v>3000</v>
      </c>
      <c r="S352" s="27"/>
      <c r="T352" s="27"/>
      <c r="U352" s="27"/>
      <c r="V352" s="27">
        <v>1000</v>
      </c>
      <c r="W352" s="27">
        <v>336</v>
      </c>
      <c r="X352" s="27">
        <v>216</v>
      </c>
      <c r="Y352" s="27"/>
      <c r="Z352" s="27"/>
      <c r="AA352" s="27"/>
      <c r="AB352" s="27"/>
      <c r="AC352" s="27">
        <v>20</v>
      </c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4" t="str">
        <f t="shared" si="18"/>
        <v>10</v>
      </c>
      <c r="AY352" s="27"/>
      <c r="AZ352" s="27"/>
      <c r="BA352" s="27"/>
      <c r="BB352" s="27"/>
      <c r="BC352" s="27"/>
      <c r="BD352" s="52"/>
      <c r="BE352" s="27"/>
      <c r="BF352" s="27"/>
      <c r="BG352" s="27"/>
      <c r="BH352" s="27"/>
      <c r="BI352" s="27">
        <v>1</v>
      </c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42">
        <v>7100010</v>
      </c>
      <c r="CE352" s="36">
        <v>1</v>
      </c>
      <c r="CF352" s="37" t="s">
        <v>400</v>
      </c>
    </row>
    <row r="353" spans="1:84" s="6" customFormat="1">
      <c r="A353" s="27">
        <v>1032</v>
      </c>
      <c r="B353" s="39" t="s">
        <v>376</v>
      </c>
      <c r="C353" s="39" t="s">
        <v>376</v>
      </c>
      <c r="D353" s="27">
        <v>30</v>
      </c>
      <c r="E353" s="44">
        <v>2001001</v>
      </c>
      <c r="F353" s="44">
        <v>2023001</v>
      </c>
      <c r="G353" s="27">
        <v>3</v>
      </c>
      <c r="H353" s="27">
        <v>2</v>
      </c>
      <c r="I353" s="27">
        <v>30</v>
      </c>
      <c r="J353" s="27">
        <v>1</v>
      </c>
      <c r="K353" s="27">
        <v>0</v>
      </c>
      <c r="L353" s="27">
        <v>2</v>
      </c>
      <c r="M353" s="27">
        <v>100000</v>
      </c>
      <c r="N353" s="27">
        <v>5000</v>
      </c>
      <c r="O353" s="27"/>
      <c r="P353" s="27"/>
      <c r="Q353" s="27"/>
      <c r="R353" s="27">
        <v>3000</v>
      </c>
      <c r="S353" s="27"/>
      <c r="T353" s="27"/>
      <c r="U353" s="27"/>
      <c r="V353" s="27">
        <v>1000</v>
      </c>
      <c r="W353" s="27">
        <v>392</v>
      </c>
      <c r="X353" s="27">
        <v>252</v>
      </c>
      <c r="Y353" s="27"/>
      <c r="Z353" s="27"/>
      <c r="AA353" s="27"/>
      <c r="AB353" s="27"/>
      <c r="AC353" s="27">
        <v>20</v>
      </c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4" t="str">
        <f t="shared" si="18"/>
        <v>10</v>
      </c>
      <c r="AY353" s="27"/>
      <c r="AZ353" s="27"/>
      <c r="BA353" s="27"/>
      <c r="BB353" s="27"/>
      <c r="BC353" s="27"/>
      <c r="BD353" s="52"/>
      <c r="BE353" s="27"/>
      <c r="BF353" s="27"/>
      <c r="BG353" s="27"/>
      <c r="BH353" s="27"/>
      <c r="BI353" s="27">
        <v>1</v>
      </c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42">
        <v>7100010</v>
      </c>
      <c r="CE353" s="36">
        <v>1</v>
      </c>
      <c r="CF353" s="37" t="s">
        <v>400</v>
      </c>
    </row>
    <row r="354" spans="1:84" s="6" customFormat="1">
      <c r="A354" s="27">
        <v>1033</v>
      </c>
      <c r="B354" s="39" t="s">
        <v>377</v>
      </c>
      <c r="C354" s="39" t="s">
        <v>377</v>
      </c>
      <c r="D354" s="27">
        <v>30</v>
      </c>
      <c r="E354" s="44">
        <v>2001001</v>
      </c>
      <c r="F354" s="44">
        <v>2043001</v>
      </c>
      <c r="G354" s="27">
        <v>3</v>
      </c>
      <c r="H354" s="27">
        <v>3</v>
      </c>
      <c r="I354" s="27">
        <v>30</v>
      </c>
      <c r="J354" s="27">
        <v>1</v>
      </c>
      <c r="K354" s="27">
        <v>0</v>
      </c>
      <c r="L354" s="27">
        <v>2</v>
      </c>
      <c r="M354" s="27">
        <v>200000</v>
      </c>
      <c r="N354" s="27">
        <v>8000</v>
      </c>
      <c r="O354" s="27"/>
      <c r="P354" s="27"/>
      <c r="Q354" s="27"/>
      <c r="R354" s="27">
        <v>3000</v>
      </c>
      <c r="S354" s="27"/>
      <c r="T354" s="27"/>
      <c r="U354" s="27"/>
      <c r="V354" s="27">
        <v>1000</v>
      </c>
      <c r="W354" s="27">
        <v>504</v>
      </c>
      <c r="X354" s="27">
        <v>324</v>
      </c>
      <c r="Y354" s="27"/>
      <c r="Z354" s="27"/>
      <c r="AA354" s="27"/>
      <c r="AB354" s="27"/>
      <c r="AC354" s="27">
        <v>20</v>
      </c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4" t="str">
        <f t="shared" si="18"/>
        <v>10</v>
      </c>
      <c r="AY354" s="27"/>
      <c r="AZ354" s="27"/>
      <c r="BA354" s="27"/>
      <c r="BB354" s="27"/>
      <c r="BC354" s="27"/>
      <c r="BD354" s="52"/>
      <c r="BE354" s="27"/>
      <c r="BF354" s="27"/>
      <c r="BG354" s="27"/>
      <c r="BH354" s="27"/>
      <c r="BI354" s="27">
        <v>1</v>
      </c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42">
        <v>7100010</v>
      </c>
      <c r="CE354" s="36">
        <v>1</v>
      </c>
      <c r="CF354" s="37" t="s">
        <v>400</v>
      </c>
    </row>
    <row r="355" spans="1:84" s="6" customFormat="1">
      <c r="A355" s="27">
        <v>1040</v>
      </c>
      <c r="B355" s="39" t="s">
        <v>378</v>
      </c>
      <c r="C355" s="39" t="s">
        <v>378</v>
      </c>
      <c r="D355" s="27">
        <v>40</v>
      </c>
      <c r="E355" s="44">
        <v>2001001</v>
      </c>
      <c r="F355" s="44">
        <v>2014001</v>
      </c>
      <c r="G355" s="27">
        <v>3</v>
      </c>
      <c r="H355" s="27">
        <v>4</v>
      </c>
      <c r="I355" s="27">
        <v>30</v>
      </c>
      <c r="J355" s="27">
        <v>1</v>
      </c>
      <c r="K355" s="27">
        <v>0</v>
      </c>
      <c r="L355" s="27">
        <v>2</v>
      </c>
      <c r="M355" s="27">
        <v>200000</v>
      </c>
      <c r="N355" s="27">
        <v>8000</v>
      </c>
      <c r="O355" s="27"/>
      <c r="P355" s="27"/>
      <c r="Q355" s="27"/>
      <c r="R355" s="27">
        <v>3000</v>
      </c>
      <c r="S355" s="27"/>
      <c r="T355" s="27"/>
      <c r="U355" s="27"/>
      <c r="V355" s="27">
        <v>1000</v>
      </c>
      <c r="W355" s="27">
        <v>560</v>
      </c>
      <c r="X355" s="27">
        <v>360</v>
      </c>
      <c r="Y355" s="27"/>
      <c r="Z355" s="27"/>
      <c r="AA355" s="27"/>
      <c r="AB355" s="27"/>
      <c r="AC355" s="27">
        <v>20</v>
      </c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4" t="str">
        <f t="shared" si="18"/>
        <v>10</v>
      </c>
      <c r="AY355" s="27"/>
      <c r="AZ355" s="27"/>
      <c r="BA355" s="27"/>
      <c r="BB355" s="27"/>
      <c r="BC355" s="27"/>
      <c r="BD355" s="52"/>
      <c r="BE355" s="27"/>
      <c r="BF355" s="27"/>
      <c r="BG355" s="27"/>
      <c r="BH355" s="27"/>
      <c r="BI355" s="27">
        <v>1</v>
      </c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42">
        <v>7100010</v>
      </c>
      <c r="CE355" s="36">
        <v>1</v>
      </c>
      <c r="CF355" s="37" t="s">
        <v>400</v>
      </c>
    </row>
    <row r="356" spans="1:84" s="6" customFormat="1">
      <c r="A356" s="27">
        <v>1041</v>
      </c>
      <c r="B356" s="39" t="s">
        <v>381</v>
      </c>
      <c r="C356" s="39" t="s">
        <v>381</v>
      </c>
      <c r="D356" s="27">
        <v>40</v>
      </c>
      <c r="E356" s="44">
        <v>2001001</v>
      </c>
      <c r="F356" s="44">
        <v>2043002</v>
      </c>
      <c r="G356" s="27">
        <v>3</v>
      </c>
      <c r="H356" s="27">
        <v>1</v>
      </c>
      <c r="I356" s="27">
        <v>30</v>
      </c>
      <c r="J356" s="27">
        <v>1</v>
      </c>
      <c r="K356" s="27">
        <v>0</v>
      </c>
      <c r="L356" s="27">
        <v>2</v>
      </c>
      <c r="M356" s="27">
        <v>200000</v>
      </c>
      <c r="N356" s="27">
        <v>8000</v>
      </c>
      <c r="O356" s="27"/>
      <c r="P356" s="27"/>
      <c r="Q356" s="27"/>
      <c r="R356" s="27">
        <v>3000</v>
      </c>
      <c r="S356" s="27"/>
      <c r="T356" s="27"/>
      <c r="U356" s="27"/>
      <c r="V356" s="27">
        <v>1000</v>
      </c>
      <c r="W356" s="27">
        <v>616</v>
      </c>
      <c r="X356" s="27">
        <v>396</v>
      </c>
      <c r="Y356" s="27"/>
      <c r="Z356" s="27"/>
      <c r="AA356" s="27"/>
      <c r="AB356" s="27"/>
      <c r="AC356" s="27">
        <v>20</v>
      </c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4" t="str">
        <f t="shared" si="18"/>
        <v>10</v>
      </c>
      <c r="AY356" s="27"/>
      <c r="AZ356" s="27"/>
      <c r="BA356" s="27"/>
      <c r="BB356" s="27"/>
      <c r="BC356" s="27"/>
      <c r="BD356" s="52"/>
      <c r="BE356" s="27"/>
      <c r="BF356" s="27"/>
      <c r="BG356" s="27"/>
      <c r="BH356" s="27"/>
      <c r="BI356" s="27">
        <v>1</v>
      </c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42">
        <v>7100010</v>
      </c>
      <c r="CE356" s="36">
        <v>1</v>
      </c>
      <c r="CF356" s="37" t="s">
        <v>400</v>
      </c>
    </row>
    <row r="357" spans="1:84" s="6" customFormat="1">
      <c r="A357" s="27">
        <v>1042</v>
      </c>
      <c r="B357" s="39" t="s">
        <v>379</v>
      </c>
      <c r="C357" s="39" t="s">
        <v>379</v>
      </c>
      <c r="D357" s="27">
        <v>40</v>
      </c>
      <c r="E357" s="44">
        <v>2001001</v>
      </c>
      <c r="F357" s="44">
        <v>2024001</v>
      </c>
      <c r="G357" s="27">
        <v>3</v>
      </c>
      <c r="H357" s="27">
        <v>2</v>
      </c>
      <c r="I357" s="27">
        <v>30</v>
      </c>
      <c r="J357" s="27">
        <v>1</v>
      </c>
      <c r="K357" s="27">
        <v>0</v>
      </c>
      <c r="L357" s="27">
        <v>2</v>
      </c>
      <c r="M357" s="27">
        <v>200000</v>
      </c>
      <c r="N357" s="27">
        <v>10000</v>
      </c>
      <c r="O357" s="27"/>
      <c r="P357" s="27"/>
      <c r="Q357" s="27"/>
      <c r="R357" s="27">
        <v>3000</v>
      </c>
      <c r="S357" s="27"/>
      <c r="T357" s="27"/>
      <c r="U357" s="27"/>
      <c r="V357" s="27">
        <v>1000</v>
      </c>
      <c r="W357" s="27">
        <v>672</v>
      </c>
      <c r="X357" s="27">
        <v>432</v>
      </c>
      <c r="Y357" s="27"/>
      <c r="Z357" s="27"/>
      <c r="AA357" s="27"/>
      <c r="AB357" s="27"/>
      <c r="AC357" s="27">
        <v>20</v>
      </c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4" t="str">
        <f t="shared" si="18"/>
        <v>10</v>
      </c>
      <c r="AY357" s="27"/>
      <c r="AZ357" s="27"/>
      <c r="BA357" s="27"/>
      <c r="BB357" s="27"/>
      <c r="BC357" s="27"/>
      <c r="BD357" s="52"/>
      <c r="BE357" s="27"/>
      <c r="BF357" s="27"/>
      <c r="BG357" s="27"/>
      <c r="BH357" s="27"/>
      <c r="BI357" s="27">
        <v>1</v>
      </c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42">
        <v>7100010</v>
      </c>
      <c r="CE357" s="36">
        <v>1</v>
      </c>
      <c r="CF357" s="37" t="s">
        <v>400</v>
      </c>
    </row>
    <row r="358" spans="1:84" s="6" customFormat="1">
      <c r="A358" s="27">
        <v>1043</v>
      </c>
      <c r="B358" s="39" t="s">
        <v>380</v>
      </c>
      <c r="C358" s="39" t="s">
        <v>380</v>
      </c>
      <c r="D358" s="27">
        <v>40</v>
      </c>
      <c r="E358" s="44">
        <v>2001001</v>
      </c>
      <c r="F358" s="44">
        <v>2034001</v>
      </c>
      <c r="G358" s="27">
        <v>3</v>
      </c>
      <c r="H358" s="27">
        <v>3</v>
      </c>
      <c r="I358" s="27">
        <v>30</v>
      </c>
      <c r="J358" s="27">
        <v>1</v>
      </c>
      <c r="K358" s="27">
        <v>0</v>
      </c>
      <c r="L358" s="27">
        <v>2</v>
      </c>
      <c r="M358" s="27">
        <v>200000</v>
      </c>
      <c r="N358" s="27">
        <v>12000</v>
      </c>
      <c r="O358" s="27"/>
      <c r="P358" s="27"/>
      <c r="Q358" s="27"/>
      <c r="R358" s="27">
        <v>3000</v>
      </c>
      <c r="S358" s="27"/>
      <c r="T358" s="27"/>
      <c r="U358" s="27"/>
      <c r="V358" s="27">
        <v>1000</v>
      </c>
      <c r="W358" s="27">
        <v>728</v>
      </c>
      <c r="X358" s="27">
        <v>468</v>
      </c>
      <c r="Y358" s="27"/>
      <c r="Z358" s="27"/>
      <c r="AA358" s="27"/>
      <c r="AB358" s="27"/>
      <c r="AC358" s="27">
        <v>20</v>
      </c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4" t="str">
        <f t="shared" si="18"/>
        <v>10</v>
      </c>
      <c r="AY358" s="27"/>
      <c r="AZ358" s="27"/>
      <c r="BA358" s="27"/>
      <c r="BB358" s="27"/>
      <c r="BC358" s="27"/>
      <c r="BD358" s="52"/>
      <c r="BE358" s="27"/>
      <c r="BF358" s="27"/>
      <c r="BG358" s="27"/>
      <c r="BH358" s="27"/>
      <c r="BI358" s="27">
        <v>1</v>
      </c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42">
        <v>7100010</v>
      </c>
      <c r="CE358" s="36">
        <v>1</v>
      </c>
      <c r="CF358" s="37" t="s">
        <v>400</v>
      </c>
    </row>
    <row r="359" spans="1:84" s="6" customFormat="1">
      <c r="A359" s="27">
        <v>1050</v>
      </c>
      <c r="B359" s="27" t="s">
        <v>186</v>
      </c>
      <c r="C359" s="27" t="s">
        <v>186</v>
      </c>
      <c r="D359" s="27">
        <v>50</v>
      </c>
      <c r="E359" s="27"/>
      <c r="F359" s="27"/>
      <c r="G359" s="27">
        <v>3</v>
      </c>
      <c r="H359" s="27">
        <v>4</v>
      </c>
      <c r="I359" s="27">
        <v>30</v>
      </c>
      <c r="J359" s="27">
        <v>1</v>
      </c>
      <c r="K359" s="27">
        <v>0</v>
      </c>
      <c r="L359" s="27">
        <v>2</v>
      </c>
      <c r="M359" s="27">
        <v>200000</v>
      </c>
      <c r="N359" s="27">
        <v>12000</v>
      </c>
      <c r="O359" s="27"/>
      <c r="P359" s="27"/>
      <c r="Q359" s="27"/>
      <c r="R359" s="27">
        <v>3000</v>
      </c>
      <c r="S359" s="27"/>
      <c r="T359" s="27"/>
      <c r="U359" s="27"/>
      <c r="V359" s="27">
        <v>1000</v>
      </c>
      <c r="W359" s="27">
        <v>784</v>
      </c>
      <c r="X359" s="27">
        <v>504</v>
      </c>
      <c r="Y359" s="27"/>
      <c r="Z359" s="27"/>
      <c r="AA359" s="27"/>
      <c r="AB359" s="27"/>
      <c r="AC359" s="27">
        <v>20</v>
      </c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4" t="str">
        <f t="shared" si="18"/>
        <v>10</v>
      </c>
      <c r="AY359" s="27"/>
      <c r="AZ359" s="27"/>
      <c r="BA359" s="27"/>
      <c r="BB359" s="27"/>
      <c r="BC359" s="27"/>
      <c r="BD359" s="52"/>
      <c r="BE359" s="27"/>
      <c r="BF359" s="27"/>
      <c r="BG359" s="27"/>
      <c r="BH359" s="27"/>
      <c r="BI359" s="27">
        <v>1</v>
      </c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42">
        <v>7100010</v>
      </c>
      <c r="CE359" s="36">
        <v>1</v>
      </c>
      <c r="CF359" s="37" t="s">
        <v>400</v>
      </c>
    </row>
    <row r="360" spans="1:84" s="6" customFormat="1">
      <c r="A360" s="27">
        <v>1051</v>
      </c>
      <c r="B360" s="27" t="s">
        <v>187</v>
      </c>
      <c r="C360" s="27" t="s">
        <v>187</v>
      </c>
      <c r="D360" s="27">
        <v>50</v>
      </c>
      <c r="E360" s="27"/>
      <c r="F360" s="27"/>
      <c r="G360" s="27">
        <v>3</v>
      </c>
      <c r="H360" s="27">
        <v>1</v>
      </c>
      <c r="I360" s="27">
        <v>30</v>
      </c>
      <c r="J360" s="27">
        <v>1</v>
      </c>
      <c r="K360" s="27">
        <v>0</v>
      </c>
      <c r="L360" s="27">
        <v>2</v>
      </c>
      <c r="M360" s="27">
        <v>200000</v>
      </c>
      <c r="N360" s="27">
        <v>14000</v>
      </c>
      <c r="O360" s="27"/>
      <c r="P360" s="27"/>
      <c r="Q360" s="27"/>
      <c r="R360" s="27">
        <v>3000</v>
      </c>
      <c r="S360" s="27"/>
      <c r="T360" s="27"/>
      <c r="U360" s="27"/>
      <c r="V360" s="27">
        <v>1000</v>
      </c>
      <c r="W360" s="27">
        <v>840</v>
      </c>
      <c r="X360" s="27">
        <v>540</v>
      </c>
      <c r="Y360" s="27"/>
      <c r="Z360" s="27"/>
      <c r="AA360" s="27"/>
      <c r="AB360" s="27"/>
      <c r="AC360" s="27">
        <v>20</v>
      </c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4" t="str">
        <f t="shared" si="18"/>
        <v>10</v>
      </c>
      <c r="AY360" s="27"/>
      <c r="AZ360" s="27"/>
      <c r="BA360" s="27"/>
      <c r="BB360" s="27"/>
      <c r="BC360" s="27"/>
      <c r="BD360" s="52"/>
      <c r="BE360" s="27"/>
      <c r="BF360" s="27"/>
      <c r="BG360" s="27"/>
      <c r="BH360" s="27"/>
      <c r="BI360" s="27">
        <v>1</v>
      </c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42">
        <v>7100010</v>
      </c>
      <c r="CE360" s="36">
        <v>1</v>
      </c>
      <c r="CF360" s="37" t="s">
        <v>400</v>
      </c>
    </row>
    <row r="361" spans="1:84" s="6" customFormat="1">
      <c r="A361" s="27">
        <v>1052</v>
      </c>
      <c r="B361" s="27" t="s">
        <v>188</v>
      </c>
      <c r="C361" s="27" t="s">
        <v>188</v>
      </c>
      <c r="D361" s="27">
        <v>50</v>
      </c>
      <c r="E361" s="27"/>
      <c r="F361" s="27"/>
      <c r="G361" s="27">
        <v>3</v>
      </c>
      <c r="H361" s="27">
        <v>2</v>
      </c>
      <c r="I361" s="27">
        <v>30</v>
      </c>
      <c r="J361" s="27">
        <v>1</v>
      </c>
      <c r="K361" s="27">
        <v>0</v>
      </c>
      <c r="L361" s="27">
        <v>2</v>
      </c>
      <c r="M361" s="27">
        <v>200000</v>
      </c>
      <c r="N361" s="27">
        <v>14000</v>
      </c>
      <c r="O361" s="27"/>
      <c r="P361" s="27"/>
      <c r="Q361" s="27"/>
      <c r="R361" s="27">
        <v>3000</v>
      </c>
      <c r="S361" s="27"/>
      <c r="T361" s="27"/>
      <c r="U361" s="27"/>
      <c r="V361" s="27">
        <v>1000</v>
      </c>
      <c r="W361" s="27">
        <v>896</v>
      </c>
      <c r="X361" s="27">
        <v>576</v>
      </c>
      <c r="Y361" s="27"/>
      <c r="Z361" s="27"/>
      <c r="AA361" s="27"/>
      <c r="AB361" s="27"/>
      <c r="AC361" s="27">
        <v>20</v>
      </c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4" t="str">
        <f t="shared" si="18"/>
        <v>10</v>
      </c>
      <c r="AY361" s="27"/>
      <c r="AZ361" s="27"/>
      <c r="BA361" s="27"/>
      <c r="BB361" s="27"/>
      <c r="BC361" s="27"/>
      <c r="BD361" s="52"/>
      <c r="BE361" s="27"/>
      <c r="BF361" s="27"/>
      <c r="BG361" s="27"/>
      <c r="BH361" s="27"/>
      <c r="BI361" s="27">
        <v>1</v>
      </c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42">
        <v>7100010</v>
      </c>
      <c r="CE361" s="36">
        <v>1</v>
      </c>
      <c r="CF361" s="37" t="s">
        <v>400</v>
      </c>
    </row>
    <row r="362" spans="1:84" s="6" customFormat="1">
      <c r="A362" s="27">
        <v>1053</v>
      </c>
      <c r="B362" s="27" t="s">
        <v>189</v>
      </c>
      <c r="C362" s="27" t="s">
        <v>189</v>
      </c>
      <c r="D362" s="27">
        <v>50</v>
      </c>
      <c r="E362" s="27"/>
      <c r="F362" s="27"/>
      <c r="G362" s="27">
        <v>3</v>
      </c>
      <c r="H362" s="27">
        <v>3</v>
      </c>
      <c r="I362" s="27">
        <v>30</v>
      </c>
      <c r="J362" s="27">
        <v>1</v>
      </c>
      <c r="K362" s="27">
        <v>0</v>
      </c>
      <c r="L362" s="27">
        <v>2</v>
      </c>
      <c r="M362" s="27">
        <v>200000</v>
      </c>
      <c r="N362" s="27">
        <v>16000</v>
      </c>
      <c r="O362" s="27"/>
      <c r="P362" s="27"/>
      <c r="Q362" s="27"/>
      <c r="R362" s="27">
        <v>3000</v>
      </c>
      <c r="S362" s="27"/>
      <c r="T362" s="27"/>
      <c r="U362" s="27"/>
      <c r="V362" s="27">
        <v>1000</v>
      </c>
      <c r="W362" s="27">
        <v>952</v>
      </c>
      <c r="X362" s="27">
        <v>612</v>
      </c>
      <c r="Y362" s="27"/>
      <c r="Z362" s="27"/>
      <c r="AA362" s="27"/>
      <c r="AB362" s="27"/>
      <c r="AC362" s="27">
        <v>20</v>
      </c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4" t="str">
        <f t="shared" si="18"/>
        <v>10</v>
      </c>
      <c r="AY362" s="27"/>
      <c r="AZ362" s="27"/>
      <c r="BA362" s="27"/>
      <c r="BB362" s="27"/>
      <c r="BC362" s="27"/>
      <c r="BD362" s="52"/>
      <c r="BE362" s="27"/>
      <c r="BF362" s="27"/>
      <c r="BG362" s="27"/>
      <c r="BH362" s="27"/>
      <c r="BI362" s="27">
        <v>1</v>
      </c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42">
        <v>7100010</v>
      </c>
      <c r="CE362" s="36">
        <v>1</v>
      </c>
      <c r="CF362" s="37" t="s">
        <v>400</v>
      </c>
    </row>
    <row r="363" spans="1:84" s="6" customFormat="1">
      <c r="A363" s="27">
        <f>A359+10</f>
        <v>1060</v>
      </c>
      <c r="B363" s="27" t="s">
        <v>190</v>
      </c>
      <c r="C363" s="27" t="s">
        <v>190</v>
      </c>
      <c r="D363" s="27">
        <f>D359+10</f>
        <v>60</v>
      </c>
      <c r="E363" s="27"/>
      <c r="F363" s="27"/>
      <c r="G363" s="27">
        <v>3</v>
      </c>
      <c r="H363" s="27">
        <v>4</v>
      </c>
      <c r="I363" s="27">
        <v>30</v>
      </c>
      <c r="J363" s="27">
        <v>1</v>
      </c>
      <c r="K363" s="27">
        <v>0</v>
      </c>
      <c r="L363" s="27">
        <v>2</v>
      </c>
      <c r="M363" s="27">
        <v>200000</v>
      </c>
      <c r="N363" s="27">
        <v>12000</v>
      </c>
      <c r="O363" s="27"/>
      <c r="P363" s="27"/>
      <c r="Q363" s="27"/>
      <c r="R363" s="27">
        <v>3000</v>
      </c>
      <c r="S363" s="27"/>
      <c r="T363" s="27"/>
      <c r="U363" s="27"/>
      <c r="V363" s="27">
        <v>1000</v>
      </c>
      <c r="W363" s="27">
        <v>1008</v>
      </c>
      <c r="X363" s="27">
        <v>648</v>
      </c>
      <c r="Y363" s="27"/>
      <c r="Z363" s="27"/>
      <c r="AA363" s="27"/>
      <c r="AB363" s="27"/>
      <c r="AC363" s="27">
        <v>20</v>
      </c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4" t="str">
        <f t="shared" si="18"/>
        <v>10</v>
      </c>
      <c r="AY363" s="27"/>
      <c r="AZ363" s="27"/>
      <c r="BA363" s="27"/>
      <c r="BB363" s="27"/>
      <c r="BC363" s="27"/>
      <c r="BD363" s="52"/>
      <c r="BE363" s="27"/>
      <c r="BF363" s="27"/>
      <c r="BG363" s="27"/>
      <c r="BH363" s="27"/>
      <c r="BI363" s="27">
        <v>1</v>
      </c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42">
        <v>7100010</v>
      </c>
      <c r="CE363" s="36">
        <v>1</v>
      </c>
      <c r="CF363" s="37" t="s">
        <v>400</v>
      </c>
    </row>
    <row r="364" spans="1:84" s="6" customFormat="1">
      <c r="A364" s="27">
        <f t="shared" ref="A364:A382" si="19">A360+10</f>
        <v>1061</v>
      </c>
      <c r="B364" s="27" t="s">
        <v>191</v>
      </c>
      <c r="C364" s="27" t="s">
        <v>191</v>
      </c>
      <c r="D364" s="27">
        <f t="shared" ref="D364:D382" si="20">D360+10</f>
        <v>60</v>
      </c>
      <c r="E364" s="27"/>
      <c r="F364" s="27"/>
      <c r="G364" s="27">
        <v>3</v>
      </c>
      <c r="H364" s="27">
        <v>1</v>
      </c>
      <c r="I364" s="27">
        <v>30</v>
      </c>
      <c r="J364" s="27">
        <v>1</v>
      </c>
      <c r="K364" s="27">
        <v>0</v>
      </c>
      <c r="L364" s="27">
        <v>2</v>
      </c>
      <c r="M364" s="27">
        <v>200000</v>
      </c>
      <c r="N364" s="27">
        <v>14000</v>
      </c>
      <c r="O364" s="27"/>
      <c r="P364" s="27"/>
      <c r="Q364" s="27"/>
      <c r="R364" s="27">
        <v>3000</v>
      </c>
      <c r="S364" s="27"/>
      <c r="T364" s="27"/>
      <c r="U364" s="27"/>
      <c r="V364" s="27">
        <v>1000</v>
      </c>
      <c r="W364" s="27">
        <v>1064</v>
      </c>
      <c r="X364" s="27">
        <v>684</v>
      </c>
      <c r="Y364" s="27"/>
      <c r="Z364" s="27"/>
      <c r="AA364" s="27"/>
      <c r="AB364" s="27"/>
      <c r="AC364" s="27">
        <v>20</v>
      </c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4" t="str">
        <f t="shared" si="18"/>
        <v>10</v>
      </c>
      <c r="AY364" s="27"/>
      <c r="AZ364" s="27"/>
      <c r="BA364" s="27"/>
      <c r="BB364" s="27"/>
      <c r="BC364" s="27"/>
      <c r="BD364" s="52"/>
      <c r="BE364" s="27"/>
      <c r="BF364" s="27"/>
      <c r="BG364" s="27"/>
      <c r="BH364" s="27"/>
      <c r="BI364" s="27">
        <v>1</v>
      </c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42">
        <v>7100010</v>
      </c>
      <c r="CE364" s="36">
        <v>1</v>
      </c>
      <c r="CF364" s="37" t="s">
        <v>400</v>
      </c>
    </row>
    <row r="365" spans="1:84" s="6" customFormat="1">
      <c r="A365" s="27">
        <f t="shared" si="19"/>
        <v>1062</v>
      </c>
      <c r="B365" s="27" t="s">
        <v>192</v>
      </c>
      <c r="C365" s="27" t="s">
        <v>192</v>
      </c>
      <c r="D365" s="27">
        <f t="shared" si="20"/>
        <v>60</v>
      </c>
      <c r="E365" s="27"/>
      <c r="F365" s="27"/>
      <c r="G365" s="27">
        <v>3</v>
      </c>
      <c r="H365" s="27">
        <v>2</v>
      </c>
      <c r="I365" s="27">
        <v>30</v>
      </c>
      <c r="J365" s="27">
        <v>1</v>
      </c>
      <c r="K365" s="27">
        <v>0</v>
      </c>
      <c r="L365" s="27">
        <v>2</v>
      </c>
      <c r="M365" s="27">
        <v>200000</v>
      </c>
      <c r="N365" s="27">
        <v>14000</v>
      </c>
      <c r="O365" s="27"/>
      <c r="P365" s="27"/>
      <c r="Q365" s="27"/>
      <c r="R365" s="27">
        <v>3000</v>
      </c>
      <c r="S365" s="27"/>
      <c r="T365" s="27"/>
      <c r="U365" s="27"/>
      <c r="V365" s="27">
        <v>1000</v>
      </c>
      <c r="W365" s="27">
        <v>1120</v>
      </c>
      <c r="X365" s="27">
        <v>720</v>
      </c>
      <c r="Y365" s="27"/>
      <c r="Z365" s="27"/>
      <c r="AA365" s="27"/>
      <c r="AB365" s="27"/>
      <c r="AC365" s="27">
        <v>20</v>
      </c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4" t="str">
        <f t="shared" si="18"/>
        <v>10</v>
      </c>
      <c r="AY365" s="27"/>
      <c r="AZ365" s="27"/>
      <c r="BA365" s="27"/>
      <c r="BB365" s="27"/>
      <c r="BC365" s="27"/>
      <c r="BD365" s="52"/>
      <c r="BE365" s="27"/>
      <c r="BF365" s="27"/>
      <c r="BG365" s="27"/>
      <c r="BH365" s="27"/>
      <c r="BI365" s="27">
        <v>1</v>
      </c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42">
        <v>7100010</v>
      </c>
      <c r="CE365" s="36">
        <v>1</v>
      </c>
      <c r="CF365" s="37" t="s">
        <v>400</v>
      </c>
    </row>
    <row r="366" spans="1:84" s="6" customFormat="1">
      <c r="A366" s="27">
        <f t="shared" si="19"/>
        <v>1063</v>
      </c>
      <c r="B366" s="27" t="s">
        <v>193</v>
      </c>
      <c r="C366" s="27" t="s">
        <v>193</v>
      </c>
      <c r="D366" s="27">
        <f t="shared" si="20"/>
        <v>60</v>
      </c>
      <c r="E366" s="27"/>
      <c r="F366" s="27"/>
      <c r="G366" s="27">
        <v>3</v>
      </c>
      <c r="H366" s="27">
        <v>3</v>
      </c>
      <c r="I366" s="27">
        <v>30</v>
      </c>
      <c r="J366" s="27">
        <v>1</v>
      </c>
      <c r="K366" s="27">
        <v>0</v>
      </c>
      <c r="L366" s="27">
        <v>2</v>
      </c>
      <c r="M366" s="27">
        <v>200000</v>
      </c>
      <c r="N366" s="27">
        <v>16000</v>
      </c>
      <c r="O366" s="27"/>
      <c r="P366" s="27"/>
      <c r="Q366" s="27"/>
      <c r="R366" s="27">
        <v>3000</v>
      </c>
      <c r="S366" s="27"/>
      <c r="T366" s="27"/>
      <c r="U366" s="27"/>
      <c r="V366" s="27">
        <v>1000</v>
      </c>
      <c r="W366" s="27">
        <v>1176</v>
      </c>
      <c r="X366" s="27">
        <v>756</v>
      </c>
      <c r="Y366" s="27"/>
      <c r="Z366" s="27"/>
      <c r="AA366" s="27"/>
      <c r="AB366" s="27"/>
      <c r="AC366" s="27">
        <v>20</v>
      </c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4" t="str">
        <f t="shared" si="18"/>
        <v>10</v>
      </c>
      <c r="AY366" s="27"/>
      <c r="AZ366" s="27"/>
      <c r="BA366" s="27"/>
      <c r="BB366" s="27"/>
      <c r="BC366" s="27"/>
      <c r="BD366" s="52"/>
      <c r="BE366" s="27"/>
      <c r="BF366" s="27"/>
      <c r="BG366" s="27"/>
      <c r="BH366" s="27"/>
      <c r="BI366" s="27">
        <v>1</v>
      </c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42">
        <v>7100010</v>
      </c>
      <c r="CE366" s="36">
        <v>1</v>
      </c>
      <c r="CF366" s="37" t="s">
        <v>400</v>
      </c>
    </row>
    <row r="367" spans="1:84" s="6" customFormat="1">
      <c r="A367" s="27">
        <f t="shared" si="19"/>
        <v>1070</v>
      </c>
      <c r="B367" s="27" t="s">
        <v>194</v>
      </c>
      <c r="C367" s="27" t="s">
        <v>194</v>
      </c>
      <c r="D367" s="27">
        <f t="shared" si="20"/>
        <v>70</v>
      </c>
      <c r="E367" s="27"/>
      <c r="F367" s="27"/>
      <c r="G367" s="27">
        <v>3</v>
      </c>
      <c r="H367" s="27">
        <v>4</v>
      </c>
      <c r="I367" s="27">
        <v>30</v>
      </c>
      <c r="J367" s="27">
        <v>1</v>
      </c>
      <c r="K367" s="27">
        <v>0</v>
      </c>
      <c r="L367" s="27">
        <v>2</v>
      </c>
      <c r="M367" s="27">
        <v>200000</v>
      </c>
      <c r="N367" s="27">
        <v>12000</v>
      </c>
      <c r="O367" s="27"/>
      <c r="P367" s="27"/>
      <c r="Q367" s="27"/>
      <c r="R367" s="27">
        <v>3000</v>
      </c>
      <c r="S367" s="27"/>
      <c r="T367" s="27"/>
      <c r="U367" s="27"/>
      <c r="V367" s="27">
        <v>1000</v>
      </c>
      <c r="W367" s="27">
        <v>1232</v>
      </c>
      <c r="X367" s="27">
        <v>792</v>
      </c>
      <c r="Y367" s="27"/>
      <c r="Z367" s="27"/>
      <c r="AA367" s="27"/>
      <c r="AB367" s="27"/>
      <c r="AC367" s="27">
        <v>20</v>
      </c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4" t="str">
        <f t="shared" si="18"/>
        <v>10</v>
      </c>
      <c r="AY367" s="27"/>
      <c r="AZ367" s="27"/>
      <c r="BA367" s="27"/>
      <c r="BB367" s="27"/>
      <c r="BC367" s="27"/>
      <c r="BD367" s="52"/>
      <c r="BE367" s="27"/>
      <c r="BF367" s="27"/>
      <c r="BG367" s="27"/>
      <c r="BH367" s="27"/>
      <c r="BI367" s="27">
        <v>1</v>
      </c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42">
        <v>7100010</v>
      </c>
      <c r="CE367" s="36">
        <v>1</v>
      </c>
      <c r="CF367" s="37" t="s">
        <v>400</v>
      </c>
    </row>
    <row r="368" spans="1:84" s="6" customFormat="1">
      <c r="A368" s="27">
        <f t="shared" si="19"/>
        <v>1071</v>
      </c>
      <c r="B368" s="27" t="s">
        <v>195</v>
      </c>
      <c r="C368" s="27" t="s">
        <v>195</v>
      </c>
      <c r="D368" s="27">
        <f t="shared" si="20"/>
        <v>70</v>
      </c>
      <c r="E368" s="27"/>
      <c r="F368" s="27"/>
      <c r="G368" s="27">
        <v>3</v>
      </c>
      <c r="H368" s="27">
        <v>1</v>
      </c>
      <c r="I368" s="27">
        <v>30</v>
      </c>
      <c r="J368" s="27">
        <v>1</v>
      </c>
      <c r="K368" s="27">
        <v>0</v>
      </c>
      <c r="L368" s="27">
        <v>2</v>
      </c>
      <c r="M368" s="27">
        <v>200000</v>
      </c>
      <c r="N368" s="27">
        <v>14000</v>
      </c>
      <c r="O368" s="27"/>
      <c r="P368" s="27"/>
      <c r="Q368" s="27"/>
      <c r="R368" s="27">
        <v>3000</v>
      </c>
      <c r="S368" s="27"/>
      <c r="T368" s="27"/>
      <c r="U368" s="27"/>
      <c r="V368" s="27">
        <v>1000</v>
      </c>
      <c r="W368" s="27">
        <v>1288</v>
      </c>
      <c r="X368" s="27">
        <v>828</v>
      </c>
      <c r="Y368" s="27"/>
      <c r="Z368" s="27"/>
      <c r="AA368" s="27"/>
      <c r="AB368" s="27"/>
      <c r="AC368" s="27">
        <v>20</v>
      </c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4" t="str">
        <f t="shared" si="18"/>
        <v>10</v>
      </c>
      <c r="AY368" s="27"/>
      <c r="AZ368" s="27"/>
      <c r="BA368" s="27"/>
      <c r="BB368" s="27"/>
      <c r="BC368" s="27"/>
      <c r="BD368" s="52"/>
      <c r="BE368" s="27"/>
      <c r="BF368" s="27"/>
      <c r="BG368" s="27"/>
      <c r="BH368" s="27"/>
      <c r="BI368" s="27">
        <v>1</v>
      </c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42">
        <v>7100010</v>
      </c>
      <c r="CE368" s="36">
        <v>1</v>
      </c>
      <c r="CF368" s="37" t="s">
        <v>400</v>
      </c>
    </row>
    <row r="369" spans="1:84" s="6" customFormat="1">
      <c r="A369" s="27">
        <f t="shared" si="19"/>
        <v>1072</v>
      </c>
      <c r="B369" s="27" t="s">
        <v>196</v>
      </c>
      <c r="C369" s="27" t="s">
        <v>196</v>
      </c>
      <c r="D369" s="27">
        <f t="shared" si="20"/>
        <v>70</v>
      </c>
      <c r="E369" s="27"/>
      <c r="F369" s="27"/>
      <c r="G369" s="27">
        <v>3</v>
      </c>
      <c r="H369" s="27">
        <v>2</v>
      </c>
      <c r="I369" s="27">
        <v>30</v>
      </c>
      <c r="J369" s="27">
        <v>1</v>
      </c>
      <c r="K369" s="27">
        <v>0</v>
      </c>
      <c r="L369" s="27">
        <v>2</v>
      </c>
      <c r="M369" s="27">
        <v>200000</v>
      </c>
      <c r="N369" s="27">
        <v>14000</v>
      </c>
      <c r="O369" s="27"/>
      <c r="P369" s="27"/>
      <c r="Q369" s="27"/>
      <c r="R369" s="27">
        <v>3000</v>
      </c>
      <c r="S369" s="27"/>
      <c r="T369" s="27"/>
      <c r="U369" s="27"/>
      <c r="V369" s="27">
        <v>1000</v>
      </c>
      <c r="W369" s="27">
        <v>1344</v>
      </c>
      <c r="X369" s="27">
        <v>864</v>
      </c>
      <c r="Y369" s="27"/>
      <c r="Z369" s="27"/>
      <c r="AA369" s="27"/>
      <c r="AB369" s="27"/>
      <c r="AC369" s="27">
        <v>20</v>
      </c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4" t="str">
        <f t="shared" si="18"/>
        <v>10</v>
      </c>
      <c r="AY369" s="27"/>
      <c r="AZ369" s="27"/>
      <c r="BA369" s="27"/>
      <c r="BB369" s="27"/>
      <c r="BC369" s="27"/>
      <c r="BD369" s="52"/>
      <c r="BE369" s="27"/>
      <c r="BF369" s="27"/>
      <c r="BG369" s="27"/>
      <c r="BH369" s="27"/>
      <c r="BI369" s="27">
        <v>1</v>
      </c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42">
        <v>7100010</v>
      </c>
      <c r="CE369" s="36">
        <v>1</v>
      </c>
      <c r="CF369" s="37" t="s">
        <v>400</v>
      </c>
    </row>
    <row r="370" spans="1:84" s="6" customFormat="1">
      <c r="A370" s="27">
        <f t="shared" si="19"/>
        <v>1073</v>
      </c>
      <c r="B370" s="27" t="s">
        <v>197</v>
      </c>
      <c r="C370" s="27" t="s">
        <v>197</v>
      </c>
      <c r="D370" s="27">
        <f t="shared" si="20"/>
        <v>70</v>
      </c>
      <c r="E370" s="27"/>
      <c r="F370" s="27"/>
      <c r="G370" s="27">
        <v>3</v>
      </c>
      <c r="H370" s="27">
        <v>3</v>
      </c>
      <c r="I370" s="27">
        <v>30</v>
      </c>
      <c r="J370" s="27">
        <v>1</v>
      </c>
      <c r="K370" s="27">
        <v>0</v>
      </c>
      <c r="L370" s="27">
        <v>2</v>
      </c>
      <c r="M370" s="27">
        <v>200000</v>
      </c>
      <c r="N370" s="27">
        <v>16000</v>
      </c>
      <c r="O370" s="27"/>
      <c r="P370" s="27"/>
      <c r="Q370" s="27"/>
      <c r="R370" s="27">
        <v>3000</v>
      </c>
      <c r="S370" s="27"/>
      <c r="T370" s="27"/>
      <c r="U370" s="27"/>
      <c r="V370" s="27">
        <v>1000</v>
      </c>
      <c r="W370" s="27">
        <v>1400</v>
      </c>
      <c r="X370" s="27">
        <v>900</v>
      </c>
      <c r="Y370" s="27"/>
      <c r="Z370" s="27"/>
      <c r="AA370" s="27"/>
      <c r="AB370" s="27"/>
      <c r="AC370" s="27">
        <v>20</v>
      </c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4" t="str">
        <f t="shared" si="18"/>
        <v>10</v>
      </c>
      <c r="AY370" s="27"/>
      <c r="AZ370" s="27"/>
      <c r="BA370" s="27"/>
      <c r="BB370" s="27"/>
      <c r="BC370" s="27"/>
      <c r="BD370" s="52"/>
      <c r="BE370" s="27"/>
      <c r="BF370" s="27"/>
      <c r="BG370" s="27"/>
      <c r="BH370" s="27"/>
      <c r="BI370" s="27">
        <v>1</v>
      </c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42">
        <v>7100010</v>
      </c>
      <c r="CE370" s="36">
        <v>1</v>
      </c>
      <c r="CF370" s="37" t="s">
        <v>400</v>
      </c>
    </row>
    <row r="371" spans="1:84" s="6" customFormat="1">
      <c r="A371" s="27">
        <f t="shared" si="19"/>
        <v>1080</v>
      </c>
      <c r="B371" s="27" t="s">
        <v>198</v>
      </c>
      <c r="C371" s="27" t="s">
        <v>198</v>
      </c>
      <c r="D371" s="27">
        <f t="shared" si="20"/>
        <v>80</v>
      </c>
      <c r="E371" s="27"/>
      <c r="F371" s="27"/>
      <c r="G371" s="27">
        <v>3</v>
      </c>
      <c r="H371" s="27">
        <v>4</v>
      </c>
      <c r="I371" s="27">
        <v>30</v>
      </c>
      <c r="J371" s="27">
        <v>1</v>
      </c>
      <c r="K371" s="27">
        <v>0</v>
      </c>
      <c r="L371" s="27">
        <v>2</v>
      </c>
      <c r="M371" s="27">
        <v>200000</v>
      </c>
      <c r="N371" s="27">
        <v>12000</v>
      </c>
      <c r="O371" s="27"/>
      <c r="P371" s="27"/>
      <c r="Q371" s="27"/>
      <c r="R371" s="27">
        <v>3000</v>
      </c>
      <c r="S371" s="27"/>
      <c r="T371" s="27"/>
      <c r="U371" s="27"/>
      <c r="V371" s="27">
        <v>1000</v>
      </c>
      <c r="W371" s="27">
        <v>1456</v>
      </c>
      <c r="X371" s="27">
        <v>936</v>
      </c>
      <c r="Y371" s="27"/>
      <c r="Z371" s="27"/>
      <c r="AA371" s="27"/>
      <c r="AB371" s="27"/>
      <c r="AC371" s="27">
        <v>20</v>
      </c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4" t="str">
        <f t="shared" si="18"/>
        <v>10</v>
      </c>
      <c r="AY371" s="27"/>
      <c r="AZ371" s="27"/>
      <c r="BA371" s="27"/>
      <c r="BB371" s="27"/>
      <c r="BC371" s="27"/>
      <c r="BD371" s="52"/>
      <c r="BE371" s="27"/>
      <c r="BF371" s="27"/>
      <c r="BG371" s="27"/>
      <c r="BH371" s="27"/>
      <c r="BI371" s="27">
        <v>1</v>
      </c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42">
        <v>7100010</v>
      </c>
      <c r="CE371" s="36">
        <v>1</v>
      </c>
      <c r="CF371" s="37" t="s">
        <v>400</v>
      </c>
    </row>
    <row r="372" spans="1:84" s="6" customFormat="1">
      <c r="A372" s="27">
        <f t="shared" si="19"/>
        <v>1081</v>
      </c>
      <c r="B372" s="27" t="s">
        <v>199</v>
      </c>
      <c r="C372" s="27" t="s">
        <v>199</v>
      </c>
      <c r="D372" s="27">
        <f t="shared" si="20"/>
        <v>80</v>
      </c>
      <c r="E372" s="27"/>
      <c r="F372" s="27"/>
      <c r="G372" s="27">
        <v>3</v>
      </c>
      <c r="H372" s="27">
        <v>1</v>
      </c>
      <c r="I372" s="27">
        <v>30</v>
      </c>
      <c r="J372" s="27">
        <v>1</v>
      </c>
      <c r="K372" s="27">
        <v>0</v>
      </c>
      <c r="L372" s="27">
        <v>2</v>
      </c>
      <c r="M372" s="27">
        <v>200000</v>
      </c>
      <c r="N372" s="27">
        <v>14000</v>
      </c>
      <c r="O372" s="27"/>
      <c r="P372" s="27"/>
      <c r="Q372" s="27"/>
      <c r="R372" s="27">
        <v>3000</v>
      </c>
      <c r="S372" s="27"/>
      <c r="T372" s="27"/>
      <c r="U372" s="27"/>
      <c r="V372" s="27">
        <v>1000</v>
      </c>
      <c r="W372" s="27">
        <v>1512</v>
      </c>
      <c r="X372" s="27">
        <v>972</v>
      </c>
      <c r="Y372" s="27"/>
      <c r="Z372" s="27"/>
      <c r="AA372" s="27"/>
      <c r="AB372" s="27"/>
      <c r="AC372" s="27">
        <v>20</v>
      </c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4" t="str">
        <f t="shared" si="18"/>
        <v>10</v>
      </c>
      <c r="AY372" s="27"/>
      <c r="AZ372" s="27"/>
      <c r="BA372" s="27"/>
      <c r="BB372" s="27"/>
      <c r="BC372" s="27"/>
      <c r="BD372" s="52"/>
      <c r="BE372" s="27"/>
      <c r="BF372" s="27"/>
      <c r="BG372" s="27"/>
      <c r="BH372" s="27"/>
      <c r="BI372" s="27">
        <v>1</v>
      </c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42">
        <v>7100010</v>
      </c>
      <c r="CE372" s="36">
        <v>1</v>
      </c>
      <c r="CF372" s="37" t="s">
        <v>400</v>
      </c>
    </row>
    <row r="373" spans="1:84" s="6" customFormat="1">
      <c r="A373" s="27">
        <f t="shared" si="19"/>
        <v>1082</v>
      </c>
      <c r="B373" s="27" t="s">
        <v>200</v>
      </c>
      <c r="C373" s="27" t="s">
        <v>200</v>
      </c>
      <c r="D373" s="27">
        <f t="shared" si="20"/>
        <v>80</v>
      </c>
      <c r="E373" s="27"/>
      <c r="F373" s="27"/>
      <c r="G373" s="27">
        <v>3</v>
      </c>
      <c r="H373" s="27">
        <v>2</v>
      </c>
      <c r="I373" s="27">
        <v>30</v>
      </c>
      <c r="J373" s="27">
        <v>1</v>
      </c>
      <c r="K373" s="27">
        <v>0</v>
      </c>
      <c r="L373" s="27">
        <v>2</v>
      </c>
      <c r="M373" s="27">
        <v>200000</v>
      </c>
      <c r="N373" s="27">
        <v>14000</v>
      </c>
      <c r="O373" s="27"/>
      <c r="P373" s="27"/>
      <c r="Q373" s="27"/>
      <c r="R373" s="27">
        <v>3000</v>
      </c>
      <c r="S373" s="27"/>
      <c r="T373" s="27"/>
      <c r="U373" s="27"/>
      <c r="V373" s="27">
        <v>1000</v>
      </c>
      <c r="W373" s="27">
        <v>1568</v>
      </c>
      <c r="X373" s="27">
        <v>1008</v>
      </c>
      <c r="Y373" s="27"/>
      <c r="Z373" s="27"/>
      <c r="AA373" s="27"/>
      <c r="AB373" s="27"/>
      <c r="AC373" s="27">
        <v>20</v>
      </c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4" t="str">
        <f t="shared" si="18"/>
        <v>10</v>
      </c>
      <c r="AY373" s="27"/>
      <c r="AZ373" s="27"/>
      <c r="BA373" s="27"/>
      <c r="BB373" s="27"/>
      <c r="BC373" s="27"/>
      <c r="BD373" s="52"/>
      <c r="BE373" s="27"/>
      <c r="BF373" s="27"/>
      <c r="BG373" s="27"/>
      <c r="BH373" s="27"/>
      <c r="BI373" s="27">
        <v>1</v>
      </c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42">
        <v>7100010</v>
      </c>
      <c r="CE373" s="36">
        <v>1</v>
      </c>
      <c r="CF373" s="37" t="s">
        <v>400</v>
      </c>
    </row>
    <row r="374" spans="1:84" s="6" customFormat="1">
      <c r="A374" s="27">
        <f t="shared" si="19"/>
        <v>1083</v>
      </c>
      <c r="B374" s="27" t="s">
        <v>201</v>
      </c>
      <c r="C374" s="27" t="s">
        <v>201</v>
      </c>
      <c r="D374" s="27">
        <f t="shared" si="20"/>
        <v>80</v>
      </c>
      <c r="E374" s="27"/>
      <c r="F374" s="27"/>
      <c r="G374" s="27">
        <v>3</v>
      </c>
      <c r="H374" s="27">
        <v>3</v>
      </c>
      <c r="I374" s="27">
        <v>30</v>
      </c>
      <c r="J374" s="27">
        <v>1</v>
      </c>
      <c r="K374" s="27">
        <v>0</v>
      </c>
      <c r="L374" s="27">
        <v>2</v>
      </c>
      <c r="M374" s="27">
        <v>200000</v>
      </c>
      <c r="N374" s="27">
        <v>16000</v>
      </c>
      <c r="O374" s="27"/>
      <c r="P374" s="27"/>
      <c r="Q374" s="27"/>
      <c r="R374" s="27">
        <v>3000</v>
      </c>
      <c r="S374" s="27"/>
      <c r="T374" s="27"/>
      <c r="U374" s="27"/>
      <c r="V374" s="27">
        <v>1000</v>
      </c>
      <c r="W374" s="27">
        <v>1624</v>
      </c>
      <c r="X374" s="27">
        <v>1044</v>
      </c>
      <c r="Y374" s="27"/>
      <c r="Z374" s="27"/>
      <c r="AA374" s="27"/>
      <c r="AB374" s="27"/>
      <c r="AC374" s="27">
        <v>20</v>
      </c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4" t="str">
        <f t="shared" si="18"/>
        <v>10</v>
      </c>
      <c r="AY374" s="27"/>
      <c r="AZ374" s="27"/>
      <c r="BA374" s="27"/>
      <c r="BB374" s="27"/>
      <c r="BC374" s="27"/>
      <c r="BD374" s="52"/>
      <c r="BE374" s="27"/>
      <c r="BF374" s="27"/>
      <c r="BG374" s="27"/>
      <c r="BH374" s="27"/>
      <c r="BI374" s="27">
        <v>1</v>
      </c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42">
        <v>7100010</v>
      </c>
      <c r="CE374" s="36">
        <v>1</v>
      </c>
      <c r="CF374" s="37" t="s">
        <v>400</v>
      </c>
    </row>
    <row r="375" spans="1:84" s="6" customFormat="1">
      <c r="A375" s="27">
        <f t="shared" si="19"/>
        <v>1090</v>
      </c>
      <c r="B375" s="27" t="s">
        <v>202</v>
      </c>
      <c r="C375" s="27" t="s">
        <v>202</v>
      </c>
      <c r="D375" s="27">
        <f t="shared" si="20"/>
        <v>90</v>
      </c>
      <c r="E375" s="27"/>
      <c r="F375" s="27"/>
      <c r="G375" s="27">
        <v>3</v>
      </c>
      <c r="H375" s="27">
        <v>4</v>
      </c>
      <c r="I375" s="27">
        <v>30</v>
      </c>
      <c r="J375" s="27">
        <v>1</v>
      </c>
      <c r="K375" s="27">
        <v>0</v>
      </c>
      <c r="L375" s="27">
        <v>2</v>
      </c>
      <c r="M375" s="27">
        <v>200000</v>
      </c>
      <c r="N375" s="27">
        <v>12000</v>
      </c>
      <c r="O375" s="27"/>
      <c r="P375" s="27"/>
      <c r="Q375" s="27"/>
      <c r="R375" s="27">
        <v>3000</v>
      </c>
      <c r="S375" s="27"/>
      <c r="T375" s="27"/>
      <c r="U375" s="27"/>
      <c r="V375" s="27">
        <v>1000</v>
      </c>
      <c r="W375" s="27">
        <v>1680</v>
      </c>
      <c r="X375" s="27">
        <v>1080</v>
      </c>
      <c r="Y375" s="27"/>
      <c r="Z375" s="27"/>
      <c r="AA375" s="27"/>
      <c r="AB375" s="27"/>
      <c r="AC375" s="27">
        <v>20</v>
      </c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4" t="str">
        <f t="shared" si="18"/>
        <v>10</v>
      </c>
      <c r="AY375" s="27"/>
      <c r="AZ375" s="27"/>
      <c r="BA375" s="27"/>
      <c r="BB375" s="27"/>
      <c r="BC375" s="27"/>
      <c r="BD375" s="52"/>
      <c r="BE375" s="27"/>
      <c r="BF375" s="27"/>
      <c r="BG375" s="27"/>
      <c r="BH375" s="27"/>
      <c r="BI375" s="27">
        <v>1</v>
      </c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42">
        <v>7100010</v>
      </c>
      <c r="CE375" s="36">
        <v>1</v>
      </c>
      <c r="CF375" s="37" t="s">
        <v>400</v>
      </c>
    </row>
    <row r="376" spans="1:84" s="6" customFormat="1">
      <c r="A376" s="27">
        <f t="shared" si="19"/>
        <v>1091</v>
      </c>
      <c r="B376" s="27" t="s">
        <v>203</v>
      </c>
      <c r="C376" s="27" t="s">
        <v>203</v>
      </c>
      <c r="D376" s="27">
        <f t="shared" si="20"/>
        <v>90</v>
      </c>
      <c r="E376" s="27"/>
      <c r="F376" s="27"/>
      <c r="G376" s="27">
        <v>3</v>
      </c>
      <c r="H376" s="27">
        <v>1</v>
      </c>
      <c r="I376" s="27">
        <v>30</v>
      </c>
      <c r="J376" s="27">
        <v>1</v>
      </c>
      <c r="K376" s="27">
        <v>0</v>
      </c>
      <c r="L376" s="27">
        <v>2</v>
      </c>
      <c r="M376" s="27">
        <v>200000</v>
      </c>
      <c r="N376" s="27">
        <v>14000</v>
      </c>
      <c r="O376" s="27"/>
      <c r="P376" s="27"/>
      <c r="Q376" s="27"/>
      <c r="R376" s="27">
        <v>3000</v>
      </c>
      <c r="S376" s="27"/>
      <c r="T376" s="27"/>
      <c r="U376" s="27"/>
      <c r="V376" s="27">
        <v>1000</v>
      </c>
      <c r="W376" s="27">
        <v>1736</v>
      </c>
      <c r="X376" s="27">
        <v>1116</v>
      </c>
      <c r="Y376" s="27"/>
      <c r="Z376" s="27"/>
      <c r="AA376" s="27"/>
      <c r="AB376" s="27"/>
      <c r="AC376" s="27">
        <v>20</v>
      </c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4" t="str">
        <f t="shared" si="18"/>
        <v>10</v>
      </c>
      <c r="AY376" s="27"/>
      <c r="AZ376" s="27"/>
      <c r="BA376" s="27"/>
      <c r="BB376" s="27"/>
      <c r="BC376" s="27"/>
      <c r="BD376" s="52"/>
      <c r="BE376" s="27"/>
      <c r="BF376" s="27"/>
      <c r="BG376" s="27"/>
      <c r="BH376" s="27"/>
      <c r="BI376" s="27">
        <v>1</v>
      </c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42">
        <v>7100010</v>
      </c>
      <c r="CE376" s="36">
        <v>1</v>
      </c>
      <c r="CF376" s="37" t="s">
        <v>400</v>
      </c>
    </row>
    <row r="377" spans="1:84" s="6" customFormat="1">
      <c r="A377" s="27">
        <f t="shared" si="19"/>
        <v>1092</v>
      </c>
      <c r="B377" s="27" t="s">
        <v>204</v>
      </c>
      <c r="C377" s="27" t="s">
        <v>204</v>
      </c>
      <c r="D377" s="27">
        <f t="shared" si="20"/>
        <v>90</v>
      </c>
      <c r="E377" s="27"/>
      <c r="F377" s="27"/>
      <c r="G377" s="27">
        <v>3</v>
      </c>
      <c r="H377" s="27">
        <v>2</v>
      </c>
      <c r="I377" s="27">
        <v>30</v>
      </c>
      <c r="J377" s="27">
        <v>1</v>
      </c>
      <c r="K377" s="27">
        <v>0</v>
      </c>
      <c r="L377" s="27">
        <v>2</v>
      </c>
      <c r="M377" s="27">
        <v>200000</v>
      </c>
      <c r="N377" s="27">
        <v>14000</v>
      </c>
      <c r="O377" s="27"/>
      <c r="P377" s="27"/>
      <c r="Q377" s="27"/>
      <c r="R377" s="27">
        <v>3000</v>
      </c>
      <c r="S377" s="27"/>
      <c r="T377" s="27"/>
      <c r="U377" s="27"/>
      <c r="V377" s="27">
        <v>1000</v>
      </c>
      <c r="W377" s="27">
        <v>1792</v>
      </c>
      <c r="X377" s="27">
        <v>1152</v>
      </c>
      <c r="Y377" s="27"/>
      <c r="Z377" s="27"/>
      <c r="AA377" s="27"/>
      <c r="AB377" s="27"/>
      <c r="AC377" s="27">
        <v>20</v>
      </c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4" t="str">
        <f t="shared" si="18"/>
        <v>10</v>
      </c>
      <c r="AY377" s="27"/>
      <c r="AZ377" s="27"/>
      <c r="BA377" s="27"/>
      <c r="BB377" s="27"/>
      <c r="BC377" s="27"/>
      <c r="BD377" s="52"/>
      <c r="BE377" s="27"/>
      <c r="BF377" s="27"/>
      <c r="BG377" s="27"/>
      <c r="BH377" s="27"/>
      <c r="BI377" s="27">
        <v>1</v>
      </c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42">
        <v>7100010</v>
      </c>
      <c r="CE377" s="36">
        <v>1</v>
      </c>
      <c r="CF377" s="37" t="s">
        <v>400</v>
      </c>
    </row>
    <row r="378" spans="1:84" s="6" customFormat="1">
      <c r="A378" s="27">
        <f t="shared" si="19"/>
        <v>1093</v>
      </c>
      <c r="B378" s="27" t="s">
        <v>205</v>
      </c>
      <c r="C378" s="27" t="s">
        <v>205</v>
      </c>
      <c r="D378" s="27">
        <f t="shared" si="20"/>
        <v>90</v>
      </c>
      <c r="E378" s="27"/>
      <c r="F378" s="27"/>
      <c r="G378" s="27">
        <v>3</v>
      </c>
      <c r="H378" s="27">
        <v>3</v>
      </c>
      <c r="I378" s="27">
        <v>30</v>
      </c>
      <c r="J378" s="27">
        <v>1</v>
      </c>
      <c r="K378" s="27">
        <v>0</v>
      </c>
      <c r="L378" s="27">
        <v>2</v>
      </c>
      <c r="M378" s="27">
        <v>200000</v>
      </c>
      <c r="N378" s="27">
        <v>16000</v>
      </c>
      <c r="O378" s="27"/>
      <c r="P378" s="27"/>
      <c r="Q378" s="27"/>
      <c r="R378" s="27">
        <v>3000</v>
      </c>
      <c r="S378" s="27"/>
      <c r="T378" s="27"/>
      <c r="U378" s="27"/>
      <c r="V378" s="27">
        <v>1000</v>
      </c>
      <c r="W378" s="27">
        <v>1848</v>
      </c>
      <c r="X378" s="27">
        <v>1188</v>
      </c>
      <c r="Y378" s="27"/>
      <c r="Z378" s="27"/>
      <c r="AA378" s="27"/>
      <c r="AB378" s="27"/>
      <c r="AC378" s="27">
        <v>20</v>
      </c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4" t="str">
        <f t="shared" si="18"/>
        <v>10</v>
      </c>
      <c r="AY378" s="27"/>
      <c r="AZ378" s="27"/>
      <c r="BA378" s="27"/>
      <c r="BB378" s="27"/>
      <c r="BC378" s="27"/>
      <c r="BD378" s="52"/>
      <c r="BE378" s="27"/>
      <c r="BF378" s="27"/>
      <c r="BG378" s="27"/>
      <c r="BH378" s="27"/>
      <c r="BI378" s="27">
        <v>1</v>
      </c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42">
        <v>7100010</v>
      </c>
      <c r="CE378" s="36">
        <v>1</v>
      </c>
      <c r="CF378" s="37" t="s">
        <v>400</v>
      </c>
    </row>
    <row r="379" spans="1:84" s="6" customFormat="1">
      <c r="A379" s="27">
        <f t="shared" si="19"/>
        <v>1100</v>
      </c>
      <c r="B379" s="27" t="s">
        <v>206</v>
      </c>
      <c r="C379" s="27" t="s">
        <v>206</v>
      </c>
      <c r="D379" s="27">
        <f t="shared" si="20"/>
        <v>100</v>
      </c>
      <c r="E379" s="27"/>
      <c r="F379" s="27"/>
      <c r="G379" s="27">
        <v>3</v>
      </c>
      <c r="H379" s="27">
        <v>4</v>
      </c>
      <c r="I379" s="27">
        <v>30</v>
      </c>
      <c r="J379" s="27">
        <v>1</v>
      </c>
      <c r="K379" s="27">
        <v>0</v>
      </c>
      <c r="L379" s="27">
        <v>2</v>
      </c>
      <c r="M379" s="27">
        <v>200000</v>
      </c>
      <c r="N379" s="27">
        <v>12000</v>
      </c>
      <c r="O379" s="27"/>
      <c r="P379" s="27"/>
      <c r="Q379" s="27"/>
      <c r="R379" s="27">
        <v>3000</v>
      </c>
      <c r="S379" s="27"/>
      <c r="T379" s="27"/>
      <c r="U379" s="27"/>
      <c r="V379" s="27">
        <v>1000</v>
      </c>
      <c r="W379" s="27">
        <v>1904</v>
      </c>
      <c r="X379" s="27">
        <v>1224</v>
      </c>
      <c r="Y379" s="27"/>
      <c r="Z379" s="27"/>
      <c r="AA379" s="27"/>
      <c r="AB379" s="27"/>
      <c r="AC379" s="27">
        <v>20</v>
      </c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4" t="str">
        <f t="shared" si="18"/>
        <v>10</v>
      </c>
      <c r="AY379" s="27"/>
      <c r="AZ379" s="27"/>
      <c r="BA379" s="27"/>
      <c r="BB379" s="27"/>
      <c r="BC379" s="27"/>
      <c r="BD379" s="52"/>
      <c r="BE379" s="27"/>
      <c r="BF379" s="27"/>
      <c r="BG379" s="27"/>
      <c r="BH379" s="27"/>
      <c r="BI379" s="27">
        <v>1</v>
      </c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42">
        <v>7100010</v>
      </c>
      <c r="CE379" s="36">
        <v>1</v>
      </c>
      <c r="CF379" s="37" t="s">
        <v>400</v>
      </c>
    </row>
    <row r="380" spans="1:84" s="6" customFormat="1">
      <c r="A380" s="27">
        <f t="shared" si="19"/>
        <v>1101</v>
      </c>
      <c r="B380" s="27" t="s">
        <v>207</v>
      </c>
      <c r="C380" s="27" t="s">
        <v>207</v>
      </c>
      <c r="D380" s="27">
        <f t="shared" si="20"/>
        <v>100</v>
      </c>
      <c r="E380" s="27"/>
      <c r="F380" s="27"/>
      <c r="G380" s="27">
        <v>3</v>
      </c>
      <c r="H380" s="27">
        <v>1</v>
      </c>
      <c r="I380" s="27">
        <v>30</v>
      </c>
      <c r="J380" s="27">
        <v>1</v>
      </c>
      <c r="K380" s="27">
        <v>0</v>
      </c>
      <c r="L380" s="27">
        <v>2</v>
      </c>
      <c r="M380" s="27">
        <v>200000</v>
      </c>
      <c r="N380" s="27">
        <v>14000</v>
      </c>
      <c r="O380" s="27"/>
      <c r="P380" s="27"/>
      <c r="Q380" s="27"/>
      <c r="R380" s="27">
        <v>3000</v>
      </c>
      <c r="S380" s="27"/>
      <c r="T380" s="27"/>
      <c r="U380" s="27"/>
      <c r="V380" s="27">
        <v>1000</v>
      </c>
      <c r="W380" s="27">
        <v>1960</v>
      </c>
      <c r="X380" s="27">
        <v>1260</v>
      </c>
      <c r="Y380" s="27"/>
      <c r="Z380" s="27"/>
      <c r="AA380" s="27"/>
      <c r="AB380" s="27"/>
      <c r="AC380" s="27">
        <v>20</v>
      </c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4" t="str">
        <f t="shared" si="18"/>
        <v>10</v>
      </c>
      <c r="AY380" s="27"/>
      <c r="AZ380" s="27"/>
      <c r="BA380" s="27"/>
      <c r="BB380" s="27"/>
      <c r="BC380" s="27"/>
      <c r="BD380" s="52"/>
      <c r="BE380" s="27"/>
      <c r="BF380" s="27"/>
      <c r="BG380" s="27"/>
      <c r="BH380" s="27"/>
      <c r="BI380" s="27">
        <v>1</v>
      </c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42">
        <v>7100010</v>
      </c>
      <c r="CE380" s="36">
        <v>1</v>
      </c>
      <c r="CF380" s="37" t="s">
        <v>400</v>
      </c>
    </row>
    <row r="381" spans="1:84" s="6" customFormat="1">
      <c r="A381" s="27">
        <f t="shared" si="19"/>
        <v>1102</v>
      </c>
      <c r="B381" s="27" t="s">
        <v>208</v>
      </c>
      <c r="C381" s="27" t="s">
        <v>208</v>
      </c>
      <c r="D381" s="27">
        <f t="shared" si="20"/>
        <v>100</v>
      </c>
      <c r="E381" s="27"/>
      <c r="F381" s="27"/>
      <c r="G381" s="27">
        <v>3</v>
      </c>
      <c r="H381" s="27">
        <v>2</v>
      </c>
      <c r="I381" s="27">
        <v>30</v>
      </c>
      <c r="J381" s="27">
        <v>1</v>
      </c>
      <c r="K381" s="27">
        <v>0</v>
      </c>
      <c r="L381" s="27">
        <v>2</v>
      </c>
      <c r="M381" s="27">
        <v>200000</v>
      </c>
      <c r="N381" s="27">
        <v>14000</v>
      </c>
      <c r="O381" s="27"/>
      <c r="P381" s="27"/>
      <c r="Q381" s="27"/>
      <c r="R381" s="27">
        <v>3000</v>
      </c>
      <c r="S381" s="27"/>
      <c r="T381" s="27"/>
      <c r="U381" s="27"/>
      <c r="V381" s="27">
        <v>1000</v>
      </c>
      <c r="W381" s="27">
        <v>2016</v>
      </c>
      <c r="X381" s="27">
        <v>1296</v>
      </c>
      <c r="Y381" s="27"/>
      <c r="Z381" s="27"/>
      <c r="AA381" s="27"/>
      <c r="AB381" s="27"/>
      <c r="AC381" s="27">
        <v>20</v>
      </c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4" t="str">
        <f t="shared" si="18"/>
        <v>10</v>
      </c>
      <c r="AY381" s="27"/>
      <c r="AZ381" s="27"/>
      <c r="BA381" s="27"/>
      <c r="BB381" s="27"/>
      <c r="BC381" s="27"/>
      <c r="BD381" s="52"/>
      <c r="BE381" s="27"/>
      <c r="BF381" s="27"/>
      <c r="BG381" s="27"/>
      <c r="BH381" s="27"/>
      <c r="BI381" s="27">
        <v>1</v>
      </c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42">
        <v>7100010</v>
      </c>
      <c r="CE381" s="36">
        <v>1</v>
      </c>
      <c r="CF381" s="37" t="s">
        <v>400</v>
      </c>
    </row>
    <row r="382" spans="1:84" s="6" customFormat="1">
      <c r="A382" s="27">
        <f t="shared" si="19"/>
        <v>1103</v>
      </c>
      <c r="B382" s="27" t="s">
        <v>209</v>
      </c>
      <c r="C382" s="27" t="s">
        <v>209</v>
      </c>
      <c r="D382" s="27">
        <f t="shared" si="20"/>
        <v>100</v>
      </c>
      <c r="E382" s="27"/>
      <c r="F382" s="27"/>
      <c r="G382" s="27">
        <v>3</v>
      </c>
      <c r="H382" s="27">
        <v>3</v>
      </c>
      <c r="I382" s="27">
        <v>30</v>
      </c>
      <c r="J382" s="27">
        <v>1</v>
      </c>
      <c r="K382" s="27">
        <v>0</v>
      </c>
      <c r="L382" s="27">
        <v>2</v>
      </c>
      <c r="M382" s="27">
        <v>200000</v>
      </c>
      <c r="N382" s="27">
        <v>16000</v>
      </c>
      <c r="O382" s="27"/>
      <c r="P382" s="27"/>
      <c r="Q382" s="27"/>
      <c r="R382" s="27">
        <v>3000</v>
      </c>
      <c r="S382" s="27"/>
      <c r="T382" s="27"/>
      <c r="U382" s="27"/>
      <c r="V382" s="27">
        <v>1000</v>
      </c>
      <c r="W382" s="27">
        <v>2072</v>
      </c>
      <c r="X382" s="27">
        <v>1332</v>
      </c>
      <c r="Y382" s="27"/>
      <c r="Z382" s="27"/>
      <c r="AA382" s="27"/>
      <c r="AB382" s="27"/>
      <c r="AC382" s="27">
        <v>20</v>
      </c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4" t="str">
        <f t="shared" si="18"/>
        <v>10</v>
      </c>
      <c r="AY382" s="27"/>
      <c r="AZ382" s="27"/>
      <c r="BA382" s="27"/>
      <c r="BB382" s="27"/>
      <c r="BC382" s="27"/>
      <c r="BD382" s="52"/>
      <c r="BE382" s="27"/>
      <c r="BF382" s="27"/>
      <c r="BG382" s="27"/>
      <c r="BH382" s="27"/>
      <c r="BI382" s="27">
        <v>1</v>
      </c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42">
        <v>7100010</v>
      </c>
      <c r="CE382" s="36">
        <v>1</v>
      </c>
      <c r="CF382" s="37" t="s">
        <v>400</v>
      </c>
    </row>
    <row r="383" spans="1:84" s="6" customFormat="1">
      <c r="A383" s="27">
        <v>2000</v>
      </c>
      <c r="B383" s="27" t="s">
        <v>257</v>
      </c>
      <c r="C383" s="27" t="s">
        <v>257</v>
      </c>
      <c r="D383" s="27">
        <v>50</v>
      </c>
      <c r="E383" s="39">
        <v>2045001</v>
      </c>
      <c r="F383" s="49">
        <v>2045001</v>
      </c>
      <c r="G383" s="27">
        <v>4</v>
      </c>
      <c r="H383" s="27">
        <v>4</v>
      </c>
      <c r="I383" s="27">
        <v>30</v>
      </c>
      <c r="J383" s="27">
        <v>1</v>
      </c>
      <c r="K383" s="27">
        <v>0</v>
      </c>
      <c r="L383" s="27">
        <v>2</v>
      </c>
      <c r="M383" s="27">
        <v>30</v>
      </c>
      <c r="N383" s="27">
        <v>250</v>
      </c>
      <c r="O383" s="27"/>
      <c r="P383" s="27"/>
      <c r="Q383" s="27"/>
      <c r="R383" s="27">
        <v>3000</v>
      </c>
      <c r="S383" s="27"/>
      <c r="T383" s="27"/>
      <c r="U383" s="27"/>
      <c r="V383" s="27">
        <v>1000</v>
      </c>
      <c r="W383" s="27">
        <v>5000</v>
      </c>
      <c r="X383" s="27">
        <v>6000</v>
      </c>
      <c r="Y383" s="27"/>
      <c r="Z383" s="27"/>
      <c r="AA383" s="27"/>
      <c r="AB383" s="27"/>
      <c r="AC383" s="27">
        <v>20</v>
      </c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4" t="str">
        <f t="shared" si="18"/>
        <v>10</v>
      </c>
      <c r="AY383" s="27"/>
      <c r="AZ383" s="27"/>
      <c r="BA383" s="27"/>
      <c r="BB383" s="27"/>
      <c r="BC383" s="27"/>
      <c r="BD383" s="52"/>
      <c r="BE383" s="27"/>
      <c r="BF383" s="27"/>
      <c r="BG383" s="27"/>
      <c r="BH383" s="27"/>
      <c r="BI383" s="27">
        <v>1</v>
      </c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42">
        <v>7100010</v>
      </c>
      <c r="CE383" s="36">
        <v>1</v>
      </c>
      <c r="CF383" s="37" t="s">
        <v>400</v>
      </c>
    </row>
    <row r="384" spans="1:84" s="6" customFormat="1">
      <c r="A384" s="27">
        <v>2001</v>
      </c>
      <c r="B384" s="27" t="s">
        <v>258</v>
      </c>
      <c r="C384" s="27" t="s">
        <v>259</v>
      </c>
      <c r="D384" s="27">
        <v>50</v>
      </c>
      <c r="E384" s="39">
        <v>2045002</v>
      </c>
      <c r="F384" s="49">
        <v>2045002</v>
      </c>
      <c r="G384" s="27">
        <v>4</v>
      </c>
      <c r="H384" s="27">
        <v>4</v>
      </c>
      <c r="I384" s="27">
        <v>30</v>
      </c>
      <c r="J384" s="27">
        <v>1</v>
      </c>
      <c r="K384" s="27">
        <v>0</v>
      </c>
      <c r="L384" s="27">
        <v>2</v>
      </c>
      <c r="M384" s="27">
        <v>30</v>
      </c>
      <c r="N384" s="27">
        <v>250</v>
      </c>
      <c r="O384" s="27"/>
      <c r="P384" s="27"/>
      <c r="Q384" s="27"/>
      <c r="R384" s="27">
        <v>3000</v>
      </c>
      <c r="S384" s="27"/>
      <c r="T384" s="27"/>
      <c r="U384" s="27"/>
      <c r="V384" s="27">
        <v>1000</v>
      </c>
      <c r="W384" s="27">
        <v>10000</v>
      </c>
      <c r="X384" s="27">
        <v>20000</v>
      </c>
      <c r="Y384" s="27"/>
      <c r="Z384" s="27"/>
      <c r="AA384" s="27"/>
      <c r="AB384" s="27"/>
      <c r="AC384" s="27">
        <v>20</v>
      </c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4" t="str">
        <f t="shared" si="18"/>
        <v>10</v>
      </c>
      <c r="AY384" s="27"/>
      <c r="AZ384" s="27"/>
      <c r="BA384" s="27"/>
      <c r="BB384" s="27"/>
      <c r="BC384" s="27"/>
      <c r="BD384" s="52"/>
      <c r="BE384" s="27"/>
      <c r="BF384" s="27"/>
      <c r="BG384" s="27"/>
      <c r="BH384" s="27"/>
      <c r="BI384" s="27">
        <v>1</v>
      </c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42">
        <v>7100010</v>
      </c>
      <c r="CE384" s="36">
        <v>1</v>
      </c>
      <c r="CF384" s="37" t="s">
        <v>400</v>
      </c>
    </row>
    <row r="385" spans="1:84" s="6" customFormat="1">
      <c r="A385" s="27">
        <v>2002</v>
      </c>
      <c r="B385" s="40" t="s">
        <v>382</v>
      </c>
      <c r="C385" s="40" t="s">
        <v>382</v>
      </c>
      <c r="D385" s="27">
        <v>50</v>
      </c>
      <c r="E385" s="39">
        <v>2045003</v>
      </c>
      <c r="F385" s="49">
        <v>2045003</v>
      </c>
      <c r="G385" s="27">
        <v>4</v>
      </c>
      <c r="H385" s="27">
        <v>4</v>
      </c>
      <c r="I385" s="27">
        <v>30</v>
      </c>
      <c r="J385" s="27">
        <v>1</v>
      </c>
      <c r="K385" s="27">
        <v>0</v>
      </c>
      <c r="L385" s="27">
        <v>2</v>
      </c>
      <c r="M385" s="27">
        <v>30</v>
      </c>
      <c r="N385" s="27">
        <v>250</v>
      </c>
      <c r="O385" s="27"/>
      <c r="P385" s="27"/>
      <c r="Q385" s="27"/>
      <c r="R385" s="27">
        <v>3000</v>
      </c>
      <c r="S385" s="27"/>
      <c r="T385" s="27"/>
      <c r="U385" s="27"/>
      <c r="V385" s="27">
        <v>1000</v>
      </c>
      <c r="W385" s="27">
        <v>10000</v>
      </c>
      <c r="X385" s="27">
        <v>20000</v>
      </c>
      <c r="Y385" s="27"/>
      <c r="Z385" s="27"/>
      <c r="AA385" s="27"/>
      <c r="AB385" s="27"/>
      <c r="AC385" s="27">
        <v>20</v>
      </c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4" t="str">
        <f>IF(G385&gt;=3,"10","11")</f>
        <v>10</v>
      </c>
      <c r="AY385" s="27"/>
      <c r="AZ385" s="27"/>
      <c r="BA385" s="27"/>
      <c r="BB385" s="27"/>
      <c r="BC385" s="27"/>
      <c r="BD385" s="52"/>
      <c r="BE385" s="27"/>
      <c r="BF385" s="27"/>
      <c r="BG385" s="27"/>
      <c r="BH385" s="27"/>
      <c r="BI385" s="27">
        <v>1</v>
      </c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42">
        <v>7100010</v>
      </c>
      <c r="CE385" s="36">
        <v>1</v>
      </c>
      <c r="CF385" s="37" t="s">
        <v>400</v>
      </c>
    </row>
    <row r="386" spans="1:84" s="6" customFormat="1">
      <c r="A386" s="27">
        <v>2003</v>
      </c>
      <c r="B386" s="51" t="s">
        <v>629</v>
      </c>
      <c r="C386" s="51" t="s">
        <v>629</v>
      </c>
      <c r="D386" s="27">
        <v>50</v>
      </c>
      <c r="E386" s="49">
        <v>2046006</v>
      </c>
      <c r="F386" s="49">
        <v>2046006</v>
      </c>
      <c r="G386" s="27">
        <v>4</v>
      </c>
      <c r="H386" s="27">
        <v>4</v>
      </c>
      <c r="I386" s="27">
        <v>30</v>
      </c>
      <c r="J386" s="27">
        <v>1</v>
      </c>
      <c r="K386" s="27">
        <v>0</v>
      </c>
      <c r="L386" s="27">
        <v>2</v>
      </c>
      <c r="M386" s="27">
        <v>30</v>
      </c>
      <c r="N386" s="27">
        <v>250</v>
      </c>
      <c r="O386" s="27"/>
      <c r="P386" s="27"/>
      <c r="Q386" s="27"/>
      <c r="R386" s="27">
        <v>3000</v>
      </c>
      <c r="S386" s="27"/>
      <c r="T386" s="27"/>
      <c r="U386" s="27"/>
      <c r="V386" s="27">
        <v>1000</v>
      </c>
      <c r="W386" s="27">
        <v>10000</v>
      </c>
      <c r="X386" s="27">
        <v>20000</v>
      </c>
      <c r="Y386" s="27"/>
      <c r="Z386" s="27"/>
      <c r="AA386" s="27"/>
      <c r="AB386" s="27"/>
      <c r="AC386" s="27">
        <v>20</v>
      </c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4" t="str">
        <f>IF(G386&gt;=3,"10","11")</f>
        <v>10</v>
      </c>
      <c r="AY386" s="27"/>
      <c r="AZ386" s="27"/>
      <c r="BA386" s="27"/>
      <c r="BB386" s="27"/>
      <c r="BC386" s="27"/>
      <c r="BD386" s="52"/>
      <c r="BE386" s="27"/>
      <c r="BF386" s="27"/>
      <c r="BG386" s="27"/>
      <c r="BH386" s="27"/>
      <c r="BI386" s="27">
        <v>1</v>
      </c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42">
        <v>7100010</v>
      </c>
      <c r="CE386" s="36">
        <v>1</v>
      </c>
      <c r="CF386" s="37" t="s">
        <v>400</v>
      </c>
    </row>
    <row r="387" spans="1:84" s="7" customFormat="1">
      <c r="A387" s="28">
        <v>4000</v>
      </c>
      <c r="B387" s="28" t="s">
        <v>260</v>
      </c>
      <c r="C387" s="29" t="s">
        <v>261</v>
      </c>
      <c r="D387" s="28">
        <v>1</v>
      </c>
      <c r="E387" s="41">
        <v>3111001</v>
      </c>
      <c r="F387" s="49"/>
      <c r="G387" s="28">
        <v>1</v>
      </c>
      <c r="H387" s="28">
        <v>4</v>
      </c>
      <c r="I387" s="28">
        <v>2</v>
      </c>
      <c r="J387" s="28">
        <v>1</v>
      </c>
      <c r="K387" s="28">
        <v>0</v>
      </c>
      <c r="L387" s="28">
        <v>2</v>
      </c>
      <c r="M387" s="28">
        <v>30</v>
      </c>
      <c r="N387" s="28">
        <v>250</v>
      </c>
      <c r="O387" s="28"/>
      <c r="P387" s="28"/>
      <c r="Q387" s="28"/>
      <c r="R387" s="28"/>
      <c r="S387" s="28"/>
      <c r="T387" s="28"/>
      <c r="U387" s="28"/>
      <c r="V387" s="28"/>
      <c r="W387" s="28">
        <v>10</v>
      </c>
      <c r="X387" s="28">
        <v>10</v>
      </c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4" t="str">
        <f t="shared" si="18"/>
        <v>11</v>
      </c>
      <c r="AY387" s="28"/>
      <c r="AZ387" s="28"/>
      <c r="BA387" s="28"/>
      <c r="BB387" s="28"/>
      <c r="BC387" s="28"/>
      <c r="BD387" s="52"/>
      <c r="BE387" s="28"/>
      <c r="BF387" s="28"/>
      <c r="BG387" s="28"/>
      <c r="BH387" s="28"/>
      <c r="BI387" s="28">
        <v>1</v>
      </c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>
        <v>1</v>
      </c>
      <c r="CE387" s="28"/>
      <c r="CF387" s="30" t="s">
        <v>262</v>
      </c>
    </row>
    <row r="388" spans="1:84" s="7" customFormat="1">
      <c r="A388" s="28">
        <v>4001</v>
      </c>
      <c r="B388" s="28" t="s">
        <v>260</v>
      </c>
      <c r="C388" s="29" t="s">
        <v>261</v>
      </c>
      <c r="D388" s="28">
        <v>1</v>
      </c>
      <c r="E388" s="41">
        <v>3111002</v>
      </c>
      <c r="F388" s="49"/>
      <c r="G388" s="28">
        <v>1</v>
      </c>
      <c r="H388" s="28">
        <v>4</v>
      </c>
      <c r="I388" s="28">
        <v>2</v>
      </c>
      <c r="J388" s="28">
        <v>1</v>
      </c>
      <c r="K388" s="28">
        <v>0</v>
      </c>
      <c r="L388" s="28">
        <v>2</v>
      </c>
      <c r="M388" s="28">
        <v>30</v>
      </c>
      <c r="N388" s="28">
        <v>250</v>
      </c>
      <c r="O388" s="28"/>
      <c r="P388" s="28"/>
      <c r="Q388" s="28"/>
      <c r="R388" s="28"/>
      <c r="S388" s="28"/>
      <c r="T388" s="28"/>
      <c r="U388" s="28"/>
      <c r="V388" s="28"/>
      <c r="W388" s="28">
        <v>56</v>
      </c>
      <c r="X388" s="28">
        <v>56</v>
      </c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4" t="str">
        <f t="shared" si="18"/>
        <v>11</v>
      </c>
      <c r="AY388" s="28"/>
      <c r="AZ388" s="28"/>
      <c r="BA388" s="28"/>
      <c r="BB388" s="28"/>
      <c r="BC388" s="28"/>
      <c r="BD388" s="52"/>
      <c r="BE388" s="28"/>
      <c r="BF388" s="28"/>
      <c r="BG388" s="28"/>
      <c r="BH388" s="28"/>
      <c r="BI388" s="28">
        <v>1</v>
      </c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>
        <v>1</v>
      </c>
      <c r="CE388" s="28"/>
      <c r="CF388" s="28"/>
    </row>
    <row r="389" spans="1:84" s="7" customFormat="1">
      <c r="A389" s="28">
        <v>4002</v>
      </c>
      <c r="B389" s="41" t="s">
        <v>388</v>
      </c>
      <c r="C389" s="28" t="s">
        <v>263</v>
      </c>
      <c r="D389" s="28">
        <v>10</v>
      </c>
      <c r="E389" s="41">
        <v>3111001</v>
      </c>
      <c r="F389" s="49"/>
      <c r="G389" s="28">
        <v>1</v>
      </c>
      <c r="H389" s="28">
        <v>4</v>
      </c>
      <c r="I389" s="28">
        <v>2</v>
      </c>
      <c r="J389" s="28">
        <v>1</v>
      </c>
      <c r="K389" s="28">
        <v>0</v>
      </c>
      <c r="L389" s="28">
        <v>2</v>
      </c>
      <c r="M389" s="28">
        <v>10000</v>
      </c>
      <c r="N389" s="28">
        <v>500</v>
      </c>
      <c r="O389" s="28"/>
      <c r="P389" s="28"/>
      <c r="Q389" s="28"/>
      <c r="R389" s="28"/>
      <c r="S389" s="28"/>
      <c r="T389" s="28"/>
      <c r="U389" s="28"/>
      <c r="V389" s="28"/>
      <c r="W389" s="28">
        <v>168</v>
      </c>
      <c r="X389" s="28">
        <v>168</v>
      </c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4" t="str">
        <f t="shared" si="18"/>
        <v>11</v>
      </c>
      <c r="AY389" s="28"/>
      <c r="AZ389" s="28"/>
      <c r="BA389" s="28"/>
      <c r="BB389" s="28"/>
      <c r="BC389" s="28"/>
      <c r="BD389" s="52"/>
      <c r="BE389" s="28"/>
      <c r="BF389" s="28"/>
      <c r="BG389" s="28"/>
      <c r="BH389" s="28"/>
      <c r="BI389" s="28">
        <v>1</v>
      </c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>
        <v>1</v>
      </c>
      <c r="CE389" s="28"/>
      <c r="CF389" s="28"/>
    </row>
    <row r="390" spans="1:84" s="7" customFormat="1">
      <c r="A390" s="28">
        <v>4003</v>
      </c>
      <c r="B390" s="41" t="s">
        <v>389</v>
      </c>
      <c r="C390" s="28" t="s">
        <v>264</v>
      </c>
      <c r="D390" s="28">
        <v>20</v>
      </c>
      <c r="E390" s="41">
        <v>3111002</v>
      </c>
      <c r="F390" s="49"/>
      <c r="G390" s="28">
        <v>2</v>
      </c>
      <c r="H390" s="28">
        <v>4</v>
      </c>
      <c r="I390" s="28">
        <v>2</v>
      </c>
      <c r="J390" s="28">
        <v>1</v>
      </c>
      <c r="K390" s="28">
        <v>0</v>
      </c>
      <c r="L390" s="28">
        <v>2</v>
      </c>
      <c r="M390" s="28">
        <v>40000</v>
      </c>
      <c r="N390" s="28">
        <v>1500</v>
      </c>
      <c r="O390" s="28"/>
      <c r="P390" s="28"/>
      <c r="Q390" s="28"/>
      <c r="R390" s="28"/>
      <c r="S390" s="28"/>
      <c r="T390" s="28"/>
      <c r="U390" s="28"/>
      <c r="V390" s="28"/>
      <c r="W390" s="28">
        <v>224</v>
      </c>
      <c r="X390" s="28">
        <v>224</v>
      </c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4" t="str">
        <f t="shared" si="18"/>
        <v>11</v>
      </c>
      <c r="AY390" s="28"/>
      <c r="AZ390" s="28"/>
      <c r="BA390" s="28"/>
      <c r="BB390" s="28"/>
      <c r="BC390" s="28"/>
      <c r="BD390" s="52"/>
      <c r="BE390" s="28"/>
      <c r="BF390" s="28"/>
      <c r="BG390" s="28"/>
      <c r="BH390" s="28"/>
      <c r="BI390" s="28">
        <v>1</v>
      </c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>
        <v>1</v>
      </c>
      <c r="CE390" s="28"/>
      <c r="CF390" s="28"/>
    </row>
    <row r="391" spans="1:84" s="7" customFormat="1">
      <c r="A391" s="28">
        <v>4004</v>
      </c>
      <c r="B391" s="41" t="s">
        <v>390</v>
      </c>
      <c r="C391" s="28" t="s">
        <v>265</v>
      </c>
      <c r="D391" s="28">
        <v>30</v>
      </c>
      <c r="E391" s="41">
        <v>3111003</v>
      </c>
      <c r="F391" s="49"/>
      <c r="G391" s="28">
        <v>2</v>
      </c>
      <c r="H391" s="28">
        <v>4</v>
      </c>
      <c r="I391" s="28">
        <v>2</v>
      </c>
      <c r="J391" s="28">
        <v>1</v>
      </c>
      <c r="K391" s="28">
        <v>0</v>
      </c>
      <c r="L391" s="28">
        <v>2</v>
      </c>
      <c r="M391" s="28">
        <v>80000</v>
      </c>
      <c r="N391" s="28">
        <v>3000</v>
      </c>
      <c r="O391" s="28"/>
      <c r="P391" s="28"/>
      <c r="Q391" s="28"/>
      <c r="R391" s="28"/>
      <c r="S391" s="28"/>
      <c r="T391" s="28"/>
      <c r="U391" s="28"/>
      <c r="V391" s="28"/>
      <c r="W391" s="28">
        <v>336</v>
      </c>
      <c r="X391" s="28">
        <v>336</v>
      </c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4" t="str">
        <f t="shared" si="18"/>
        <v>11</v>
      </c>
      <c r="AY391" s="28"/>
      <c r="AZ391" s="28"/>
      <c r="BA391" s="28"/>
      <c r="BB391" s="28"/>
      <c r="BC391" s="28"/>
      <c r="BD391" s="52"/>
      <c r="BE391" s="28"/>
      <c r="BF391" s="28"/>
      <c r="BG391" s="28"/>
      <c r="BH391" s="28"/>
      <c r="BI391" s="28">
        <v>1</v>
      </c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>
        <v>1</v>
      </c>
      <c r="CE391" s="28"/>
      <c r="CF391" s="28"/>
    </row>
    <row r="392" spans="1:84" s="7" customFormat="1">
      <c r="A392" s="28">
        <v>4005</v>
      </c>
      <c r="B392" s="41" t="s">
        <v>391</v>
      </c>
      <c r="C392" s="28" t="s">
        <v>266</v>
      </c>
      <c r="D392" s="28">
        <v>40</v>
      </c>
      <c r="E392" s="41">
        <v>3111004</v>
      </c>
      <c r="F392" s="49"/>
      <c r="G392" s="28">
        <v>2</v>
      </c>
      <c r="H392" s="28">
        <v>4</v>
      </c>
      <c r="I392" s="28">
        <v>2</v>
      </c>
      <c r="J392" s="28">
        <v>1</v>
      </c>
      <c r="K392" s="28">
        <v>0</v>
      </c>
      <c r="L392" s="28">
        <v>2</v>
      </c>
      <c r="M392" s="28">
        <v>100000</v>
      </c>
      <c r="N392" s="28">
        <v>5000</v>
      </c>
      <c r="O392" s="28"/>
      <c r="P392" s="28"/>
      <c r="Q392" s="28"/>
      <c r="R392" s="28"/>
      <c r="S392" s="28"/>
      <c r="T392" s="28"/>
      <c r="U392" s="28"/>
      <c r="V392" s="28"/>
      <c r="W392" s="28">
        <v>392</v>
      </c>
      <c r="X392" s="28">
        <v>392</v>
      </c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4" t="str">
        <f t="shared" si="18"/>
        <v>11</v>
      </c>
      <c r="AY392" s="28"/>
      <c r="AZ392" s="28"/>
      <c r="BA392" s="28"/>
      <c r="BB392" s="28"/>
      <c r="BC392" s="28"/>
      <c r="BD392" s="52"/>
      <c r="BE392" s="28"/>
      <c r="BF392" s="28"/>
      <c r="BG392" s="28"/>
      <c r="BH392" s="28"/>
      <c r="BI392" s="28">
        <v>1</v>
      </c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>
        <v>1</v>
      </c>
      <c r="CE392" s="28"/>
      <c r="CF392" s="28"/>
    </row>
    <row r="393" spans="1:84" s="7" customFormat="1">
      <c r="A393" s="28">
        <v>4006</v>
      </c>
      <c r="B393" s="41" t="s">
        <v>392</v>
      </c>
      <c r="C393" s="28" t="s">
        <v>267</v>
      </c>
      <c r="D393" s="28">
        <v>50</v>
      </c>
      <c r="E393" s="41">
        <v>3111005</v>
      </c>
      <c r="F393" s="49"/>
      <c r="G393" s="28">
        <v>3</v>
      </c>
      <c r="H393" s="28">
        <v>4</v>
      </c>
      <c r="I393" s="28">
        <v>2</v>
      </c>
      <c r="J393" s="28">
        <v>1</v>
      </c>
      <c r="K393" s="28">
        <v>0</v>
      </c>
      <c r="L393" s="28">
        <v>2</v>
      </c>
      <c r="M393" s="28">
        <v>100000</v>
      </c>
      <c r="N393" s="28">
        <v>5000</v>
      </c>
      <c r="O393" s="28"/>
      <c r="P393" s="28"/>
      <c r="Q393" s="28"/>
      <c r="R393" s="28"/>
      <c r="S393" s="28"/>
      <c r="T393" s="28"/>
      <c r="U393" s="28"/>
      <c r="V393" s="28"/>
      <c r="W393" s="28">
        <v>448</v>
      </c>
      <c r="X393" s="28">
        <v>448</v>
      </c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4" t="str">
        <f t="shared" si="18"/>
        <v>10</v>
      </c>
      <c r="AY393" s="28"/>
      <c r="AZ393" s="28"/>
      <c r="BA393" s="28"/>
      <c r="BB393" s="28"/>
      <c r="BC393" s="28"/>
      <c r="BD393" s="52"/>
      <c r="BE393" s="28"/>
      <c r="BF393" s="28"/>
      <c r="BG393" s="28"/>
      <c r="BH393" s="28"/>
      <c r="BI393" s="28">
        <v>1</v>
      </c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>
        <v>1</v>
      </c>
      <c r="CE393" s="28"/>
      <c r="CF393" s="28"/>
    </row>
    <row r="394" spans="1:84" s="7" customFormat="1">
      <c r="A394" s="28">
        <v>4007</v>
      </c>
      <c r="B394" s="28" t="s">
        <v>268</v>
      </c>
      <c r="C394" s="28" t="s">
        <v>267</v>
      </c>
      <c r="D394" s="28">
        <v>60</v>
      </c>
      <c r="E394" s="41">
        <v>3111006</v>
      </c>
      <c r="F394" s="49"/>
      <c r="G394" s="28">
        <v>3</v>
      </c>
      <c r="H394" s="28">
        <v>4</v>
      </c>
      <c r="I394" s="28">
        <v>2</v>
      </c>
      <c r="J394" s="28">
        <v>1</v>
      </c>
      <c r="K394" s="28">
        <v>0</v>
      </c>
      <c r="L394" s="28">
        <v>2</v>
      </c>
      <c r="M394" s="28">
        <v>100000</v>
      </c>
      <c r="N394" s="28">
        <v>5000</v>
      </c>
      <c r="O394" s="28"/>
      <c r="P394" s="28"/>
      <c r="Q394" s="28"/>
      <c r="R394" s="28"/>
      <c r="S394" s="28"/>
      <c r="T394" s="28"/>
      <c r="U394" s="28"/>
      <c r="V394" s="28"/>
      <c r="W394" s="28">
        <v>504</v>
      </c>
      <c r="X394" s="28">
        <v>504</v>
      </c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4" t="str">
        <f t="shared" si="18"/>
        <v>10</v>
      </c>
      <c r="AY394" s="28"/>
      <c r="AZ394" s="28"/>
      <c r="BA394" s="28"/>
      <c r="BB394" s="28"/>
      <c r="BC394" s="28"/>
      <c r="BD394" s="52"/>
      <c r="BE394" s="28"/>
      <c r="BF394" s="28"/>
      <c r="BG394" s="28"/>
      <c r="BH394" s="28"/>
      <c r="BI394" s="28">
        <v>1</v>
      </c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>
        <v>1</v>
      </c>
      <c r="CE394" s="28"/>
      <c r="CF394" s="28"/>
    </row>
    <row r="395" spans="1:84" s="7" customFormat="1">
      <c r="A395" s="28">
        <v>4008</v>
      </c>
      <c r="B395" s="28" t="s">
        <v>269</v>
      </c>
      <c r="C395" s="28" t="s">
        <v>267</v>
      </c>
      <c r="D395" s="28">
        <v>70</v>
      </c>
      <c r="E395" s="41">
        <v>3111007</v>
      </c>
      <c r="F395" s="49"/>
      <c r="G395" s="28">
        <v>3</v>
      </c>
      <c r="H395" s="28">
        <v>4</v>
      </c>
      <c r="I395" s="28">
        <v>2</v>
      </c>
      <c r="J395" s="28">
        <v>1</v>
      </c>
      <c r="K395" s="28">
        <v>0</v>
      </c>
      <c r="L395" s="28">
        <v>2</v>
      </c>
      <c r="M395" s="28">
        <v>100000</v>
      </c>
      <c r="N395" s="28">
        <v>5000</v>
      </c>
      <c r="O395" s="28"/>
      <c r="P395" s="28"/>
      <c r="Q395" s="28"/>
      <c r="R395" s="28"/>
      <c r="S395" s="28"/>
      <c r="T395" s="28"/>
      <c r="U395" s="28"/>
      <c r="V395" s="28"/>
      <c r="W395" s="28">
        <v>560</v>
      </c>
      <c r="X395" s="28">
        <v>560</v>
      </c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4" t="str">
        <f t="shared" si="18"/>
        <v>10</v>
      </c>
      <c r="AY395" s="28"/>
      <c r="AZ395" s="28"/>
      <c r="BA395" s="28"/>
      <c r="BB395" s="28"/>
      <c r="BC395" s="28"/>
      <c r="BD395" s="52"/>
      <c r="BE395" s="28"/>
      <c r="BF395" s="28"/>
      <c r="BG395" s="28"/>
      <c r="BH395" s="28"/>
      <c r="BI395" s="28">
        <v>1</v>
      </c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>
        <v>1</v>
      </c>
      <c r="CE395" s="28"/>
      <c r="CF395" s="28"/>
    </row>
    <row r="396" spans="1:84" s="7" customFormat="1">
      <c r="A396" s="28">
        <v>4009</v>
      </c>
      <c r="B396" s="28" t="s">
        <v>270</v>
      </c>
      <c r="C396" s="28" t="s">
        <v>267</v>
      </c>
      <c r="D396" s="28">
        <v>80</v>
      </c>
      <c r="E396" s="41">
        <v>3111008</v>
      </c>
      <c r="F396" s="49"/>
      <c r="G396" s="28">
        <v>4</v>
      </c>
      <c r="H396" s="28">
        <v>4</v>
      </c>
      <c r="I396" s="28">
        <v>2</v>
      </c>
      <c r="J396" s="28">
        <v>1</v>
      </c>
      <c r="K396" s="28">
        <v>0</v>
      </c>
      <c r="L396" s="28">
        <v>2</v>
      </c>
      <c r="M396" s="28">
        <v>100000</v>
      </c>
      <c r="N396" s="28">
        <v>5000</v>
      </c>
      <c r="O396" s="28"/>
      <c r="P396" s="28"/>
      <c r="Q396" s="28"/>
      <c r="R396" s="28"/>
      <c r="S396" s="28"/>
      <c r="T396" s="28"/>
      <c r="U396" s="28"/>
      <c r="V396" s="28"/>
      <c r="W396" s="28">
        <v>616</v>
      </c>
      <c r="X396" s="28">
        <v>616</v>
      </c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4" t="str">
        <f t="shared" si="18"/>
        <v>10</v>
      </c>
      <c r="AY396" s="28"/>
      <c r="AZ396" s="28"/>
      <c r="BA396" s="28"/>
      <c r="BB396" s="28"/>
      <c r="BC396" s="28"/>
      <c r="BD396" s="52"/>
      <c r="BE396" s="28"/>
      <c r="BF396" s="28"/>
      <c r="BG396" s="28"/>
      <c r="BH396" s="28"/>
      <c r="BI396" s="28">
        <v>1</v>
      </c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>
        <v>1</v>
      </c>
      <c r="CE396" s="28"/>
      <c r="CF396" s="28"/>
    </row>
    <row r="397" spans="1:84" s="7" customFormat="1">
      <c r="A397" s="28">
        <v>4010</v>
      </c>
      <c r="B397" s="28" t="s">
        <v>271</v>
      </c>
      <c r="C397" s="28" t="s">
        <v>267</v>
      </c>
      <c r="D397" s="28">
        <v>90</v>
      </c>
      <c r="E397" s="41">
        <v>3111009</v>
      </c>
      <c r="F397" s="49"/>
      <c r="G397" s="28">
        <v>4</v>
      </c>
      <c r="H397" s="28">
        <v>4</v>
      </c>
      <c r="I397" s="28">
        <v>2</v>
      </c>
      <c r="J397" s="28">
        <v>1</v>
      </c>
      <c r="K397" s="28">
        <v>0</v>
      </c>
      <c r="L397" s="28">
        <v>2</v>
      </c>
      <c r="M397" s="28">
        <v>100000</v>
      </c>
      <c r="N397" s="28">
        <v>5000</v>
      </c>
      <c r="O397" s="28"/>
      <c r="P397" s="28"/>
      <c r="Q397" s="28"/>
      <c r="R397" s="28"/>
      <c r="S397" s="28"/>
      <c r="T397" s="28"/>
      <c r="U397" s="28"/>
      <c r="V397" s="28"/>
      <c r="W397" s="28">
        <v>672</v>
      </c>
      <c r="X397" s="28">
        <v>672</v>
      </c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4" t="str">
        <f t="shared" si="18"/>
        <v>10</v>
      </c>
      <c r="AY397" s="28"/>
      <c r="AZ397" s="28"/>
      <c r="BA397" s="28"/>
      <c r="BB397" s="28"/>
      <c r="BC397" s="28"/>
      <c r="BD397" s="52"/>
      <c r="BE397" s="28"/>
      <c r="BF397" s="28"/>
      <c r="BG397" s="28"/>
      <c r="BH397" s="28"/>
      <c r="BI397" s="28">
        <v>1</v>
      </c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>
        <v>1</v>
      </c>
      <c r="CE397" s="28"/>
      <c r="CF397" s="28"/>
    </row>
    <row r="398" spans="1:84" s="7" customFormat="1">
      <c r="A398" s="28">
        <v>4011</v>
      </c>
      <c r="B398" s="28" t="s">
        <v>272</v>
      </c>
      <c r="C398" s="28" t="s">
        <v>267</v>
      </c>
      <c r="D398" s="28">
        <v>100</v>
      </c>
      <c r="E398" s="41">
        <v>3111010</v>
      </c>
      <c r="F398" s="49"/>
      <c r="G398" s="28">
        <v>4</v>
      </c>
      <c r="H398" s="28">
        <v>4</v>
      </c>
      <c r="I398" s="28">
        <v>2</v>
      </c>
      <c r="J398" s="28">
        <v>1</v>
      </c>
      <c r="K398" s="28">
        <v>0</v>
      </c>
      <c r="L398" s="28">
        <v>2</v>
      </c>
      <c r="M398" s="28">
        <v>100000</v>
      </c>
      <c r="N398" s="28">
        <v>5000</v>
      </c>
      <c r="O398" s="28"/>
      <c r="P398" s="28"/>
      <c r="Q398" s="28"/>
      <c r="R398" s="28"/>
      <c r="S398" s="28"/>
      <c r="T398" s="28"/>
      <c r="U398" s="28"/>
      <c r="V398" s="28"/>
      <c r="W398" s="28">
        <v>672</v>
      </c>
      <c r="X398" s="28">
        <v>672</v>
      </c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4" t="str">
        <f t="shared" si="18"/>
        <v>10</v>
      </c>
      <c r="AY398" s="28"/>
      <c r="AZ398" s="28"/>
      <c r="BA398" s="28"/>
      <c r="BB398" s="28"/>
      <c r="BC398" s="28"/>
      <c r="BD398" s="52"/>
      <c r="BE398" s="28"/>
      <c r="BF398" s="28"/>
      <c r="BG398" s="28"/>
      <c r="BH398" s="28"/>
      <c r="BI398" s="28">
        <v>1</v>
      </c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>
        <v>1</v>
      </c>
      <c r="CE398" s="28"/>
      <c r="CF398" s="28"/>
    </row>
    <row r="399" spans="1:84" s="8" customFormat="1">
      <c r="A399" s="31">
        <v>5001</v>
      </c>
      <c r="B399" s="31"/>
      <c r="C399" s="31" t="s">
        <v>273</v>
      </c>
      <c r="D399" s="31">
        <v>1</v>
      </c>
      <c r="E399" s="41">
        <v>3113001</v>
      </c>
      <c r="F399" s="49"/>
      <c r="G399" s="31">
        <v>1</v>
      </c>
      <c r="H399" s="31">
        <v>4</v>
      </c>
      <c r="I399" s="31">
        <v>5</v>
      </c>
      <c r="J399" s="31">
        <v>1</v>
      </c>
      <c r="K399" s="31">
        <v>0</v>
      </c>
      <c r="L399" s="31">
        <v>2</v>
      </c>
      <c r="M399" s="31">
        <v>30</v>
      </c>
      <c r="N399" s="31">
        <v>250</v>
      </c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13">
        <v>12</v>
      </c>
      <c r="Z399" s="31"/>
      <c r="AA399" s="31"/>
      <c r="AB399" s="31"/>
      <c r="AC399" s="13">
        <v>21</v>
      </c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24" t="str">
        <f t="shared" si="18"/>
        <v>11</v>
      </c>
      <c r="AY399" s="31"/>
      <c r="AZ399" s="31"/>
      <c r="BA399" s="31"/>
      <c r="BB399" s="31"/>
      <c r="BC399" s="31"/>
      <c r="BD399" s="52"/>
      <c r="BE399" s="31"/>
      <c r="BF399" s="31"/>
      <c r="BG399" s="31"/>
      <c r="BH399" s="31"/>
      <c r="BI399" s="31">
        <v>1</v>
      </c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>
        <v>1</v>
      </c>
      <c r="CE399" s="31"/>
      <c r="CF399" s="31"/>
    </row>
    <row r="400" spans="1:84" s="8" customFormat="1">
      <c r="A400" s="31">
        <v>5002</v>
      </c>
      <c r="B400" s="41" t="s">
        <v>383</v>
      </c>
      <c r="C400" s="31" t="s">
        <v>273</v>
      </c>
      <c r="D400" s="31">
        <v>10</v>
      </c>
      <c r="E400" s="41">
        <v>3113001</v>
      </c>
      <c r="F400" s="49"/>
      <c r="G400" s="31">
        <v>1</v>
      </c>
      <c r="H400" s="31">
        <v>4</v>
      </c>
      <c r="I400" s="31">
        <v>5</v>
      </c>
      <c r="J400" s="31">
        <v>1</v>
      </c>
      <c r="K400" s="31">
        <v>0</v>
      </c>
      <c r="L400" s="31">
        <v>2</v>
      </c>
      <c r="M400" s="31">
        <v>10000</v>
      </c>
      <c r="N400" s="31">
        <v>500</v>
      </c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14">
        <v>24</v>
      </c>
      <c r="Z400" s="31"/>
      <c r="AA400" s="31"/>
      <c r="AB400" s="31"/>
      <c r="AC400" s="14">
        <v>42</v>
      </c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24" t="str">
        <f t="shared" si="18"/>
        <v>11</v>
      </c>
      <c r="AY400" s="31"/>
      <c r="AZ400" s="31"/>
      <c r="BA400" s="31"/>
      <c r="BB400" s="31"/>
      <c r="BC400" s="31"/>
      <c r="BD400" s="52"/>
      <c r="BE400" s="31"/>
      <c r="BF400" s="31"/>
      <c r="BG400" s="31"/>
      <c r="BH400" s="31"/>
      <c r="BI400" s="31">
        <v>1</v>
      </c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>
        <v>1</v>
      </c>
      <c r="CE400" s="31"/>
      <c r="CF400" s="31"/>
    </row>
    <row r="401" spans="1:84" s="8" customFormat="1">
      <c r="A401" s="31">
        <v>5003</v>
      </c>
      <c r="B401" s="41" t="s">
        <v>384</v>
      </c>
      <c r="C401" s="31" t="s">
        <v>274</v>
      </c>
      <c r="D401" s="31">
        <v>20</v>
      </c>
      <c r="E401" s="41">
        <v>3113002</v>
      </c>
      <c r="F401" s="49"/>
      <c r="G401" s="31">
        <v>2</v>
      </c>
      <c r="H401" s="31">
        <v>4</v>
      </c>
      <c r="I401" s="31">
        <v>5</v>
      </c>
      <c r="J401" s="31">
        <v>1</v>
      </c>
      <c r="K401" s="31">
        <v>0</v>
      </c>
      <c r="L401" s="31">
        <v>2</v>
      </c>
      <c r="M401" s="31">
        <v>40000</v>
      </c>
      <c r="N401" s="31">
        <v>1500</v>
      </c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14">
        <v>60</v>
      </c>
      <c r="Z401" s="31"/>
      <c r="AA401" s="31"/>
      <c r="AB401" s="31"/>
      <c r="AC401" s="14">
        <v>63</v>
      </c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24" t="str">
        <f t="shared" si="18"/>
        <v>11</v>
      </c>
      <c r="AY401" s="31"/>
      <c r="AZ401" s="31"/>
      <c r="BA401" s="31"/>
      <c r="BB401" s="31"/>
      <c r="BC401" s="31"/>
      <c r="BD401" s="52"/>
      <c r="BE401" s="31"/>
      <c r="BF401" s="31"/>
      <c r="BG401" s="31"/>
      <c r="BH401" s="31"/>
      <c r="BI401" s="31">
        <v>1</v>
      </c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>
        <v>1</v>
      </c>
      <c r="CE401" s="31"/>
      <c r="CF401" s="31"/>
    </row>
    <row r="402" spans="1:84" s="8" customFormat="1">
      <c r="A402" s="31">
        <v>5004</v>
      </c>
      <c r="B402" s="41" t="s">
        <v>385</v>
      </c>
      <c r="C402" s="31" t="s">
        <v>275</v>
      </c>
      <c r="D402" s="31">
        <v>30</v>
      </c>
      <c r="E402" s="41">
        <v>3113003</v>
      </c>
      <c r="F402" s="49"/>
      <c r="G402" s="31">
        <v>2</v>
      </c>
      <c r="H402" s="31">
        <v>4</v>
      </c>
      <c r="I402" s="31">
        <v>5</v>
      </c>
      <c r="J402" s="31">
        <v>1</v>
      </c>
      <c r="K402" s="31">
        <v>0</v>
      </c>
      <c r="L402" s="31">
        <v>2</v>
      </c>
      <c r="M402" s="31">
        <v>80000</v>
      </c>
      <c r="N402" s="31">
        <v>3000</v>
      </c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14">
        <v>84</v>
      </c>
      <c r="Z402" s="31"/>
      <c r="AA402" s="31"/>
      <c r="AB402" s="31"/>
      <c r="AC402" s="14">
        <v>105</v>
      </c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24" t="str">
        <f t="shared" si="18"/>
        <v>11</v>
      </c>
      <c r="AY402" s="31"/>
      <c r="AZ402" s="31"/>
      <c r="BA402" s="31"/>
      <c r="BB402" s="31"/>
      <c r="BC402" s="31"/>
      <c r="BD402" s="52"/>
      <c r="BE402" s="31"/>
      <c r="BF402" s="31"/>
      <c r="BG402" s="31"/>
      <c r="BH402" s="31"/>
      <c r="BI402" s="31">
        <v>1</v>
      </c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>
        <v>1</v>
      </c>
      <c r="CE402" s="31"/>
      <c r="CF402" s="31"/>
    </row>
    <row r="403" spans="1:84" s="8" customFormat="1">
      <c r="A403" s="31">
        <v>5005</v>
      </c>
      <c r="B403" s="41" t="s">
        <v>386</v>
      </c>
      <c r="C403" s="31" t="s">
        <v>276</v>
      </c>
      <c r="D403" s="31">
        <v>40</v>
      </c>
      <c r="E403" s="41">
        <v>3113004</v>
      </c>
      <c r="F403" s="49"/>
      <c r="G403" s="31">
        <v>3</v>
      </c>
      <c r="H403" s="31">
        <v>4</v>
      </c>
      <c r="I403" s="31">
        <v>5</v>
      </c>
      <c r="J403" s="31">
        <v>1</v>
      </c>
      <c r="K403" s="31">
        <v>0</v>
      </c>
      <c r="L403" s="31">
        <v>2</v>
      </c>
      <c r="M403" s="31">
        <v>100000</v>
      </c>
      <c r="N403" s="31">
        <v>5000</v>
      </c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14">
        <v>108</v>
      </c>
      <c r="Z403" s="31"/>
      <c r="AA403" s="31"/>
      <c r="AB403" s="31"/>
      <c r="AC403" s="14">
        <v>168</v>
      </c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24" t="str">
        <f t="shared" si="18"/>
        <v>10</v>
      </c>
      <c r="AY403" s="31"/>
      <c r="AZ403" s="31"/>
      <c r="BA403" s="31"/>
      <c r="BB403" s="31"/>
      <c r="BC403" s="31"/>
      <c r="BD403" s="52"/>
      <c r="BE403" s="31"/>
      <c r="BF403" s="31"/>
      <c r="BG403" s="31"/>
      <c r="BH403" s="31"/>
      <c r="BI403" s="31">
        <v>1</v>
      </c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>
        <v>1</v>
      </c>
      <c r="CE403" s="31"/>
      <c r="CF403" s="31"/>
    </row>
    <row r="404" spans="1:84" s="8" customFormat="1">
      <c r="A404" s="31">
        <v>5006</v>
      </c>
      <c r="B404" s="41" t="s">
        <v>387</v>
      </c>
      <c r="C404" s="31" t="s">
        <v>277</v>
      </c>
      <c r="D404" s="31">
        <v>50</v>
      </c>
      <c r="E404" s="41">
        <v>3113005</v>
      </c>
      <c r="F404" s="49"/>
      <c r="G404" s="31">
        <v>3</v>
      </c>
      <c r="H404" s="31">
        <v>4</v>
      </c>
      <c r="I404" s="31">
        <v>5</v>
      </c>
      <c r="J404" s="31">
        <v>1</v>
      </c>
      <c r="K404" s="31">
        <v>0</v>
      </c>
      <c r="L404" s="31">
        <v>2</v>
      </c>
      <c r="M404" s="31">
        <v>100000</v>
      </c>
      <c r="N404" s="31">
        <v>5000</v>
      </c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14">
        <v>108</v>
      </c>
      <c r="Z404" s="31"/>
      <c r="AA404" s="31"/>
      <c r="AB404" s="31"/>
      <c r="AC404" s="14">
        <v>168</v>
      </c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24" t="str">
        <f t="shared" si="18"/>
        <v>10</v>
      </c>
      <c r="AY404" s="31"/>
      <c r="AZ404" s="31"/>
      <c r="BA404" s="31"/>
      <c r="BB404" s="31"/>
      <c r="BC404" s="31"/>
      <c r="BD404" s="52"/>
      <c r="BE404" s="31"/>
      <c r="BF404" s="31"/>
      <c r="BG404" s="31"/>
      <c r="BH404" s="31"/>
      <c r="BI404" s="31">
        <v>1</v>
      </c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>
        <v>1</v>
      </c>
      <c r="CE404" s="31"/>
      <c r="CF404" s="31"/>
    </row>
    <row r="405" spans="1:84" s="8" customFormat="1">
      <c r="A405" s="31">
        <v>5007</v>
      </c>
      <c r="B405" s="31" t="s">
        <v>210</v>
      </c>
      <c r="C405" s="31" t="s">
        <v>210</v>
      </c>
      <c r="D405" s="31">
        <v>60</v>
      </c>
      <c r="E405" s="41">
        <v>3113006</v>
      </c>
      <c r="F405" s="49"/>
      <c r="G405" s="31">
        <v>3</v>
      </c>
      <c r="H405" s="31">
        <v>4</v>
      </c>
      <c r="I405" s="31">
        <v>5</v>
      </c>
      <c r="J405" s="31">
        <v>1</v>
      </c>
      <c r="K405" s="31">
        <v>0</v>
      </c>
      <c r="L405" s="31">
        <v>2</v>
      </c>
      <c r="M405" s="31">
        <v>100000</v>
      </c>
      <c r="N405" s="31">
        <v>5000</v>
      </c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14">
        <v>108</v>
      </c>
      <c r="Z405" s="31"/>
      <c r="AA405" s="31"/>
      <c r="AB405" s="31"/>
      <c r="AC405" s="14">
        <v>168</v>
      </c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24" t="str">
        <f t="shared" si="18"/>
        <v>10</v>
      </c>
      <c r="AY405" s="31"/>
      <c r="AZ405" s="31"/>
      <c r="BA405" s="31"/>
      <c r="BB405" s="31"/>
      <c r="BC405" s="31"/>
      <c r="BD405" s="52"/>
      <c r="BE405" s="31"/>
      <c r="BF405" s="31"/>
      <c r="BG405" s="31"/>
      <c r="BH405" s="31"/>
      <c r="BI405" s="31">
        <v>1</v>
      </c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>
        <v>1</v>
      </c>
      <c r="CE405" s="31"/>
      <c r="CF405" s="31"/>
    </row>
    <row r="406" spans="1:84" s="8" customFormat="1">
      <c r="A406" s="31">
        <v>5008</v>
      </c>
      <c r="B406" s="31" t="s">
        <v>211</v>
      </c>
      <c r="C406" s="31" t="s">
        <v>211</v>
      </c>
      <c r="D406" s="31">
        <v>70</v>
      </c>
      <c r="E406" s="41">
        <v>3113007</v>
      </c>
      <c r="F406" s="49"/>
      <c r="G406" s="31">
        <v>3</v>
      </c>
      <c r="H406" s="31">
        <v>4</v>
      </c>
      <c r="I406" s="31">
        <v>5</v>
      </c>
      <c r="J406" s="31">
        <v>1</v>
      </c>
      <c r="K406" s="31">
        <v>0</v>
      </c>
      <c r="L406" s="31">
        <v>2</v>
      </c>
      <c r="M406" s="31">
        <v>100000</v>
      </c>
      <c r="N406" s="31">
        <v>5000</v>
      </c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14">
        <v>108</v>
      </c>
      <c r="Z406" s="31"/>
      <c r="AA406" s="31"/>
      <c r="AB406" s="31"/>
      <c r="AC406" s="14">
        <v>168</v>
      </c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24" t="str">
        <f t="shared" si="18"/>
        <v>10</v>
      </c>
      <c r="AY406" s="31"/>
      <c r="AZ406" s="31"/>
      <c r="BA406" s="31"/>
      <c r="BB406" s="31"/>
      <c r="BC406" s="31"/>
      <c r="BD406" s="52"/>
      <c r="BE406" s="31"/>
      <c r="BF406" s="31"/>
      <c r="BG406" s="31"/>
      <c r="BH406" s="31"/>
      <c r="BI406" s="31">
        <v>1</v>
      </c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>
        <v>1</v>
      </c>
      <c r="CE406" s="31"/>
      <c r="CF406" s="31"/>
    </row>
    <row r="407" spans="1:84" s="8" customFormat="1">
      <c r="A407" s="31">
        <v>5009</v>
      </c>
      <c r="B407" s="31" t="s">
        <v>212</v>
      </c>
      <c r="C407" s="31" t="s">
        <v>212</v>
      </c>
      <c r="D407" s="31">
        <v>80</v>
      </c>
      <c r="E407" s="41">
        <v>3113008</v>
      </c>
      <c r="F407" s="49"/>
      <c r="G407" s="31">
        <v>3</v>
      </c>
      <c r="H407" s="31">
        <v>4</v>
      </c>
      <c r="I407" s="31">
        <v>5</v>
      </c>
      <c r="J407" s="31">
        <v>1</v>
      </c>
      <c r="K407" s="31">
        <v>0</v>
      </c>
      <c r="L407" s="31">
        <v>2</v>
      </c>
      <c r="M407" s="31">
        <v>100000</v>
      </c>
      <c r="N407" s="31">
        <v>5000</v>
      </c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14">
        <v>108</v>
      </c>
      <c r="Z407" s="31"/>
      <c r="AA407" s="31"/>
      <c r="AB407" s="31"/>
      <c r="AC407" s="14">
        <v>168</v>
      </c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24" t="str">
        <f t="shared" si="18"/>
        <v>10</v>
      </c>
      <c r="AY407" s="31"/>
      <c r="AZ407" s="31"/>
      <c r="BA407" s="31"/>
      <c r="BB407" s="31"/>
      <c r="BC407" s="31"/>
      <c r="BD407" s="52"/>
      <c r="BE407" s="31"/>
      <c r="BF407" s="31"/>
      <c r="BG407" s="31"/>
      <c r="BH407" s="31"/>
      <c r="BI407" s="31">
        <v>1</v>
      </c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>
        <v>1</v>
      </c>
      <c r="CE407" s="31"/>
      <c r="CF407" s="31"/>
    </row>
    <row r="408" spans="1:84" s="8" customFormat="1">
      <c r="A408" s="31">
        <v>5010</v>
      </c>
      <c r="B408" s="31" t="s">
        <v>213</v>
      </c>
      <c r="C408" s="31" t="s">
        <v>213</v>
      </c>
      <c r="D408" s="31">
        <v>90</v>
      </c>
      <c r="E408" s="41">
        <v>3113009</v>
      </c>
      <c r="F408" s="49"/>
      <c r="G408" s="31">
        <v>3</v>
      </c>
      <c r="H408" s="31">
        <v>4</v>
      </c>
      <c r="I408" s="31">
        <v>5</v>
      </c>
      <c r="J408" s="31">
        <v>1</v>
      </c>
      <c r="K408" s="31">
        <v>0</v>
      </c>
      <c r="L408" s="31">
        <v>2</v>
      </c>
      <c r="M408" s="31">
        <v>100000</v>
      </c>
      <c r="N408" s="31">
        <v>5000</v>
      </c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14">
        <v>108</v>
      </c>
      <c r="Z408" s="31"/>
      <c r="AA408" s="31"/>
      <c r="AB408" s="31"/>
      <c r="AC408" s="14">
        <v>168</v>
      </c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24" t="str">
        <f t="shared" si="18"/>
        <v>10</v>
      </c>
      <c r="AY408" s="31"/>
      <c r="AZ408" s="31"/>
      <c r="BA408" s="31"/>
      <c r="BB408" s="31"/>
      <c r="BC408" s="31"/>
      <c r="BD408" s="52"/>
      <c r="BE408" s="31"/>
      <c r="BF408" s="31"/>
      <c r="BG408" s="31"/>
      <c r="BH408" s="31"/>
      <c r="BI408" s="31">
        <v>1</v>
      </c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>
        <v>1</v>
      </c>
      <c r="CE408" s="31"/>
      <c r="CF408" s="31"/>
    </row>
    <row r="409" spans="1:84" s="8" customFormat="1">
      <c r="A409" s="31">
        <v>5011</v>
      </c>
      <c r="B409" s="31" t="s">
        <v>214</v>
      </c>
      <c r="C409" s="31" t="s">
        <v>214</v>
      </c>
      <c r="D409" s="31">
        <v>100</v>
      </c>
      <c r="E409" s="41">
        <v>3113010</v>
      </c>
      <c r="F409" s="49"/>
      <c r="G409" s="31">
        <v>3</v>
      </c>
      <c r="H409" s="31">
        <v>4</v>
      </c>
      <c r="I409" s="31">
        <v>5</v>
      </c>
      <c r="J409" s="31">
        <v>1</v>
      </c>
      <c r="K409" s="31">
        <v>0</v>
      </c>
      <c r="L409" s="31">
        <v>2</v>
      </c>
      <c r="M409" s="31">
        <v>100000</v>
      </c>
      <c r="N409" s="31">
        <v>5000</v>
      </c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14">
        <v>108</v>
      </c>
      <c r="Z409" s="31"/>
      <c r="AA409" s="31"/>
      <c r="AB409" s="31"/>
      <c r="AC409" s="14">
        <v>168</v>
      </c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24" t="str">
        <f t="shared" si="18"/>
        <v>10</v>
      </c>
      <c r="AY409" s="31"/>
      <c r="AZ409" s="31"/>
      <c r="BA409" s="31"/>
      <c r="BB409" s="31"/>
      <c r="BC409" s="31"/>
      <c r="BD409" s="52"/>
      <c r="BE409" s="31"/>
      <c r="BF409" s="31"/>
      <c r="BG409" s="31"/>
      <c r="BH409" s="31"/>
      <c r="BI409" s="31">
        <v>1</v>
      </c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>
        <v>1</v>
      </c>
      <c r="CE409" s="31"/>
      <c r="CF409" s="31"/>
    </row>
    <row r="410" spans="1:84" s="9" customFormat="1">
      <c r="A410" s="32">
        <v>6001</v>
      </c>
      <c r="B410" s="32" t="s">
        <v>278</v>
      </c>
      <c r="C410" s="32" t="s">
        <v>279</v>
      </c>
      <c r="D410" s="32">
        <f>D399</f>
        <v>1</v>
      </c>
      <c r="E410" s="41">
        <v>3112001</v>
      </c>
      <c r="F410" s="49"/>
      <c r="G410" s="32">
        <v>1</v>
      </c>
      <c r="H410" s="32">
        <v>4</v>
      </c>
      <c r="I410" s="32">
        <v>3</v>
      </c>
      <c r="J410" s="32">
        <v>1</v>
      </c>
      <c r="K410" s="32">
        <v>0</v>
      </c>
      <c r="L410" s="32">
        <v>2</v>
      </c>
      <c r="M410" s="32">
        <v>30</v>
      </c>
      <c r="N410" s="32">
        <v>250</v>
      </c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15">
        <v>28</v>
      </c>
      <c r="Z410" s="32"/>
      <c r="AA410" s="32"/>
      <c r="AB410" s="32"/>
      <c r="AC410" s="15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24" t="str">
        <f t="shared" ref="AX410:AX453" si="21">IF(G410&gt;=3,"10","11")</f>
        <v>11</v>
      </c>
      <c r="AY410" s="32"/>
      <c r="AZ410" s="32"/>
      <c r="BA410" s="32"/>
      <c r="BB410" s="32"/>
      <c r="BC410" s="32"/>
      <c r="BD410" s="52"/>
      <c r="BE410" s="32"/>
      <c r="BF410" s="32"/>
      <c r="BG410" s="32"/>
      <c r="BH410" s="32"/>
      <c r="BI410" s="32">
        <v>1</v>
      </c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>
        <v>1</v>
      </c>
      <c r="CE410" s="32"/>
      <c r="CF410" s="32"/>
    </row>
    <row r="411" spans="1:84" s="9" customFormat="1">
      <c r="A411" s="32">
        <v>6002</v>
      </c>
      <c r="B411" s="41" t="s">
        <v>393</v>
      </c>
      <c r="C411" s="32" t="s">
        <v>279</v>
      </c>
      <c r="D411" s="32">
        <f t="shared" ref="D411:D453" si="22">D400</f>
        <v>10</v>
      </c>
      <c r="E411" s="41">
        <v>3112001</v>
      </c>
      <c r="F411" s="49"/>
      <c r="G411" s="32">
        <v>1</v>
      </c>
      <c r="H411" s="32">
        <v>4</v>
      </c>
      <c r="I411" s="32">
        <v>3</v>
      </c>
      <c r="J411" s="32">
        <v>1</v>
      </c>
      <c r="K411" s="32">
        <v>0</v>
      </c>
      <c r="L411" s="32">
        <v>2</v>
      </c>
      <c r="M411" s="32">
        <v>10000</v>
      </c>
      <c r="N411" s="32">
        <v>500</v>
      </c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16">
        <v>56</v>
      </c>
      <c r="Z411" s="32"/>
      <c r="AA411" s="32"/>
      <c r="AB411" s="32"/>
      <c r="AC411" s="16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24" t="str">
        <f t="shared" si="21"/>
        <v>11</v>
      </c>
      <c r="AY411" s="32"/>
      <c r="AZ411" s="32"/>
      <c r="BA411" s="32"/>
      <c r="BB411" s="32"/>
      <c r="BC411" s="32"/>
      <c r="BD411" s="52"/>
      <c r="BE411" s="32"/>
      <c r="BF411" s="32"/>
      <c r="BG411" s="32"/>
      <c r="BH411" s="32"/>
      <c r="BI411" s="32">
        <v>1</v>
      </c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>
        <v>1</v>
      </c>
      <c r="CE411" s="32"/>
      <c r="CF411" s="32"/>
    </row>
    <row r="412" spans="1:84" s="9" customFormat="1">
      <c r="A412" s="32">
        <v>6003</v>
      </c>
      <c r="B412" s="41" t="s">
        <v>394</v>
      </c>
      <c r="C412" s="32" t="s">
        <v>280</v>
      </c>
      <c r="D412" s="32">
        <f t="shared" si="22"/>
        <v>20</v>
      </c>
      <c r="E412" s="41">
        <v>3112002</v>
      </c>
      <c r="F412" s="49"/>
      <c r="G412" s="32">
        <v>2</v>
      </c>
      <c r="H412" s="32">
        <v>4</v>
      </c>
      <c r="I412" s="32">
        <v>3</v>
      </c>
      <c r="J412" s="32">
        <v>1</v>
      </c>
      <c r="K412" s="32">
        <v>0</v>
      </c>
      <c r="L412" s="32">
        <v>2</v>
      </c>
      <c r="M412" s="32">
        <v>40000</v>
      </c>
      <c r="N412" s="32">
        <v>1500</v>
      </c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16">
        <v>84</v>
      </c>
      <c r="Z412" s="32"/>
      <c r="AA412" s="32"/>
      <c r="AB412" s="32"/>
      <c r="AC412" s="16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24" t="str">
        <f t="shared" si="21"/>
        <v>11</v>
      </c>
      <c r="AY412" s="32"/>
      <c r="AZ412" s="32"/>
      <c r="BA412" s="32"/>
      <c r="BB412" s="32"/>
      <c r="BC412" s="32"/>
      <c r="BD412" s="52"/>
      <c r="BE412" s="32"/>
      <c r="BF412" s="32"/>
      <c r="BG412" s="32"/>
      <c r="BH412" s="32"/>
      <c r="BI412" s="32">
        <v>1</v>
      </c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>
        <v>1</v>
      </c>
      <c r="CE412" s="32"/>
      <c r="CF412" s="32"/>
    </row>
    <row r="413" spans="1:84" s="9" customFormat="1">
      <c r="A413" s="32">
        <v>6004</v>
      </c>
      <c r="B413" s="41" t="s">
        <v>395</v>
      </c>
      <c r="C413" s="32" t="s">
        <v>281</v>
      </c>
      <c r="D413" s="32">
        <f t="shared" si="22"/>
        <v>30</v>
      </c>
      <c r="E413" s="41">
        <v>3112003</v>
      </c>
      <c r="F413" s="49"/>
      <c r="G413" s="32">
        <v>2</v>
      </c>
      <c r="H413" s="32">
        <v>4</v>
      </c>
      <c r="I413" s="32">
        <v>3</v>
      </c>
      <c r="J413" s="32">
        <v>1</v>
      </c>
      <c r="K413" s="32">
        <v>0</v>
      </c>
      <c r="L413" s="32">
        <v>2</v>
      </c>
      <c r="M413" s="32">
        <v>80000</v>
      </c>
      <c r="N413" s="32">
        <v>3000</v>
      </c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16">
        <v>112</v>
      </c>
      <c r="Z413" s="32"/>
      <c r="AA413" s="32"/>
      <c r="AB413" s="32"/>
      <c r="AC413" s="16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24" t="str">
        <f t="shared" si="21"/>
        <v>11</v>
      </c>
      <c r="AY413" s="32"/>
      <c r="AZ413" s="32"/>
      <c r="BA413" s="32"/>
      <c r="BB413" s="32"/>
      <c r="BC413" s="32"/>
      <c r="BD413" s="52"/>
      <c r="BE413" s="32"/>
      <c r="BF413" s="32"/>
      <c r="BG413" s="32"/>
      <c r="BH413" s="32"/>
      <c r="BI413" s="32">
        <v>1</v>
      </c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>
        <v>1</v>
      </c>
      <c r="CE413" s="32"/>
      <c r="CF413" s="32"/>
    </row>
    <row r="414" spans="1:84" s="9" customFormat="1">
      <c r="A414" s="32">
        <v>6005</v>
      </c>
      <c r="B414" s="41" t="s">
        <v>396</v>
      </c>
      <c r="C414" s="32" t="s">
        <v>282</v>
      </c>
      <c r="D414" s="32">
        <f t="shared" si="22"/>
        <v>40</v>
      </c>
      <c r="E414" s="41">
        <v>3112004</v>
      </c>
      <c r="F414" s="49"/>
      <c r="G414" s="32">
        <v>3</v>
      </c>
      <c r="H414" s="32">
        <v>4</v>
      </c>
      <c r="I414" s="32">
        <v>3</v>
      </c>
      <c r="J414" s="32">
        <v>1</v>
      </c>
      <c r="K414" s="32">
        <v>0</v>
      </c>
      <c r="L414" s="32">
        <v>2</v>
      </c>
      <c r="M414" s="32">
        <v>100000</v>
      </c>
      <c r="N414" s="32">
        <v>5000</v>
      </c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16">
        <v>168</v>
      </c>
      <c r="Z414" s="32"/>
      <c r="AA414" s="32"/>
      <c r="AB414" s="32"/>
      <c r="AC414" s="16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24" t="str">
        <f t="shared" si="21"/>
        <v>10</v>
      </c>
      <c r="AY414" s="32"/>
      <c r="AZ414" s="32"/>
      <c r="BA414" s="32"/>
      <c r="BB414" s="32"/>
      <c r="BC414" s="32"/>
      <c r="BD414" s="52"/>
      <c r="BE414" s="32"/>
      <c r="BF414" s="32"/>
      <c r="BG414" s="32"/>
      <c r="BH414" s="32"/>
      <c r="BI414" s="32">
        <v>1</v>
      </c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>
        <v>1</v>
      </c>
      <c r="CE414" s="32"/>
      <c r="CF414" s="32"/>
    </row>
    <row r="415" spans="1:84" s="9" customFormat="1">
      <c r="A415" s="32">
        <v>6006</v>
      </c>
      <c r="B415" s="41" t="s">
        <v>397</v>
      </c>
      <c r="C415" s="32" t="s">
        <v>283</v>
      </c>
      <c r="D415" s="32">
        <f t="shared" si="22"/>
        <v>50</v>
      </c>
      <c r="E415" s="41">
        <v>3112005</v>
      </c>
      <c r="F415" s="49"/>
      <c r="G415" s="32">
        <v>3</v>
      </c>
      <c r="H415" s="32">
        <v>4</v>
      </c>
      <c r="I415" s="32">
        <v>3</v>
      </c>
      <c r="J415" s="32">
        <v>1</v>
      </c>
      <c r="K415" s="32">
        <v>0</v>
      </c>
      <c r="L415" s="32">
        <v>2</v>
      </c>
      <c r="M415" s="32">
        <v>100000</v>
      </c>
      <c r="N415" s="32">
        <v>5000</v>
      </c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16">
        <v>168</v>
      </c>
      <c r="Z415" s="32"/>
      <c r="AA415" s="32"/>
      <c r="AB415" s="32"/>
      <c r="AC415" s="16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24" t="str">
        <f t="shared" si="21"/>
        <v>10</v>
      </c>
      <c r="AY415" s="32"/>
      <c r="AZ415" s="32"/>
      <c r="BA415" s="32"/>
      <c r="BB415" s="32"/>
      <c r="BC415" s="32"/>
      <c r="BD415" s="52"/>
      <c r="BE415" s="32"/>
      <c r="BF415" s="32"/>
      <c r="BG415" s="32"/>
      <c r="BH415" s="32"/>
      <c r="BI415" s="32">
        <v>1</v>
      </c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>
        <v>1</v>
      </c>
      <c r="CE415" s="32"/>
      <c r="CF415" s="32"/>
    </row>
    <row r="416" spans="1:84" s="9" customFormat="1">
      <c r="A416" s="32">
        <v>6007</v>
      </c>
      <c r="B416" s="32" t="s">
        <v>215</v>
      </c>
      <c r="C416" s="32" t="s">
        <v>215</v>
      </c>
      <c r="D416" s="32">
        <f t="shared" si="22"/>
        <v>60</v>
      </c>
      <c r="E416" s="41">
        <v>3112006</v>
      </c>
      <c r="F416" s="49"/>
      <c r="G416" s="32">
        <v>3</v>
      </c>
      <c r="H416" s="32">
        <v>4</v>
      </c>
      <c r="I416" s="32">
        <v>3</v>
      </c>
      <c r="J416" s="32">
        <v>1</v>
      </c>
      <c r="K416" s="32">
        <v>0</v>
      </c>
      <c r="L416" s="32">
        <v>2</v>
      </c>
      <c r="M416" s="32">
        <v>100000</v>
      </c>
      <c r="N416" s="32">
        <v>5000</v>
      </c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16">
        <v>168</v>
      </c>
      <c r="Z416" s="32"/>
      <c r="AA416" s="32"/>
      <c r="AB416" s="32"/>
      <c r="AC416" s="16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24" t="str">
        <f t="shared" si="21"/>
        <v>10</v>
      </c>
      <c r="AY416" s="32"/>
      <c r="AZ416" s="32"/>
      <c r="BA416" s="32"/>
      <c r="BB416" s="32"/>
      <c r="BC416" s="32"/>
      <c r="BD416" s="52"/>
      <c r="BE416" s="32"/>
      <c r="BF416" s="32"/>
      <c r="BG416" s="32"/>
      <c r="BH416" s="32"/>
      <c r="BI416" s="32">
        <v>1</v>
      </c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>
        <v>1</v>
      </c>
      <c r="CE416" s="32"/>
      <c r="CF416" s="32"/>
    </row>
    <row r="417" spans="1:84" s="9" customFormat="1">
      <c r="A417" s="32">
        <v>6008</v>
      </c>
      <c r="B417" s="32" t="s">
        <v>216</v>
      </c>
      <c r="C417" s="32" t="s">
        <v>216</v>
      </c>
      <c r="D417" s="32">
        <f t="shared" si="22"/>
        <v>70</v>
      </c>
      <c r="E417" s="41">
        <v>3112007</v>
      </c>
      <c r="F417" s="49"/>
      <c r="G417" s="32">
        <v>3</v>
      </c>
      <c r="H417" s="32">
        <v>4</v>
      </c>
      <c r="I417" s="32">
        <v>3</v>
      </c>
      <c r="J417" s="32">
        <v>1</v>
      </c>
      <c r="K417" s="32">
        <v>0</v>
      </c>
      <c r="L417" s="32">
        <v>2</v>
      </c>
      <c r="M417" s="32">
        <v>100000</v>
      </c>
      <c r="N417" s="32">
        <v>5000</v>
      </c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16">
        <v>168</v>
      </c>
      <c r="Z417" s="32"/>
      <c r="AA417" s="32"/>
      <c r="AB417" s="32"/>
      <c r="AC417" s="16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24" t="str">
        <f t="shared" si="21"/>
        <v>10</v>
      </c>
      <c r="AY417" s="32"/>
      <c r="AZ417" s="32"/>
      <c r="BA417" s="32"/>
      <c r="BB417" s="32"/>
      <c r="BC417" s="32"/>
      <c r="BD417" s="52"/>
      <c r="BE417" s="32"/>
      <c r="BF417" s="32"/>
      <c r="BG417" s="32"/>
      <c r="BH417" s="32"/>
      <c r="BI417" s="32">
        <v>1</v>
      </c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>
        <v>1</v>
      </c>
      <c r="CE417" s="32"/>
      <c r="CF417" s="32"/>
    </row>
    <row r="418" spans="1:84" s="9" customFormat="1">
      <c r="A418" s="32">
        <v>6009</v>
      </c>
      <c r="B418" s="32" t="s">
        <v>217</v>
      </c>
      <c r="C418" s="32" t="s">
        <v>217</v>
      </c>
      <c r="D418" s="32">
        <f t="shared" si="22"/>
        <v>80</v>
      </c>
      <c r="E418" s="41">
        <v>3112008</v>
      </c>
      <c r="F418" s="49"/>
      <c r="G418" s="32">
        <v>3</v>
      </c>
      <c r="H418" s="32">
        <v>4</v>
      </c>
      <c r="I418" s="32">
        <v>3</v>
      </c>
      <c r="J418" s="32">
        <v>1</v>
      </c>
      <c r="K418" s="32">
        <v>0</v>
      </c>
      <c r="L418" s="32">
        <v>2</v>
      </c>
      <c r="M418" s="32">
        <v>100000</v>
      </c>
      <c r="N418" s="32">
        <v>5000</v>
      </c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16">
        <v>168</v>
      </c>
      <c r="Z418" s="32"/>
      <c r="AA418" s="32"/>
      <c r="AB418" s="32"/>
      <c r="AC418" s="16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24" t="str">
        <f t="shared" si="21"/>
        <v>10</v>
      </c>
      <c r="AY418" s="32"/>
      <c r="AZ418" s="32"/>
      <c r="BA418" s="32"/>
      <c r="BB418" s="32"/>
      <c r="BC418" s="32"/>
      <c r="BD418" s="52"/>
      <c r="BE418" s="32"/>
      <c r="BF418" s="32"/>
      <c r="BG418" s="32"/>
      <c r="BH418" s="32"/>
      <c r="BI418" s="32">
        <v>1</v>
      </c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>
        <v>1</v>
      </c>
      <c r="CE418" s="32"/>
      <c r="CF418" s="32"/>
    </row>
    <row r="419" spans="1:84" s="9" customFormat="1">
      <c r="A419" s="32">
        <v>6010</v>
      </c>
      <c r="B419" s="32" t="s">
        <v>218</v>
      </c>
      <c r="C419" s="32" t="s">
        <v>218</v>
      </c>
      <c r="D419" s="32">
        <f t="shared" si="22"/>
        <v>90</v>
      </c>
      <c r="E419" s="41">
        <v>3112009</v>
      </c>
      <c r="F419" s="49"/>
      <c r="G419" s="32">
        <v>3</v>
      </c>
      <c r="H419" s="32">
        <v>4</v>
      </c>
      <c r="I419" s="32">
        <v>3</v>
      </c>
      <c r="J419" s="32">
        <v>1</v>
      </c>
      <c r="K419" s="32">
        <v>0</v>
      </c>
      <c r="L419" s="32">
        <v>2</v>
      </c>
      <c r="M419" s="32">
        <v>100000</v>
      </c>
      <c r="N419" s="32">
        <v>5000</v>
      </c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16">
        <v>168</v>
      </c>
      <c r="Z419" s="32"/>
      <c r="AA419" s="32"/>
      <c r="AB419" s="32"/>
      <c r="AC419" s="16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24" t="str">
        <f t="shared" si="21"/>
        <v>10</v>
      </c>
      <c r="AY419" s="32"/>
      <c r="AZ419" s="32"/>
      <c r="BA419" s="32"/>
      <c r="BB419" s="32"/>
      <c r="BC419" s="32"/>
      <c r="BD419" s="52"/>
      <c r="BE419" s="32"/>
      <c r="BF419" s="32"/>
      <c r="BG419" s="32"/>
      <c r="BH419" s="32"/>
      <c r="BI419" s="32">
        <v>1</v>
      </c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>
        <v>1</v>
      </c>
      <c r="CE419" s="32"/>
      <c r="CF419" s="32"/>
    </row>
    <row r="420" spans="1:84" s="9" customFormat="1">
      <c r="A420" s="32">
        <v>6011</v>
      </c>
      <c r="B420" s="32" t="s">
        <v>219</v>
      </c>
      <c r="C420" s="32" t="s">
        <v>219</v>
      </c>
      <c r="D420" s="32">
        <f t="shared" si="22"/>
        <v>100</v>
      </c>
      <c r="E420" s="41">
        <v>3112010</v>
      </c>
      <c r="F420" s="49"/>
      <c r="G420" s="32">
        <v>3</v>
      </c>
      <c r="H420" s="32">
        <v>4</v>
      </c>
      <c r="I420" s="32">
        <v>3</v>
      </c>
      <c r="J420" s="32">
        <v>1</v>
      </c>
      <c r="K420" s="32">
        <v>0</v>
      </c>
      <c r="L420" s="32">
        <v>2</v>
      </c>
      <c r="M420" s="32">
        <v>100000</v>
      </c>
      <c r="N420" s="32">
        <v>5000</v>
      </c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16">
        <v>168</v>
      </c>
      <c r="Z420" s="32"/>
      <c r="AA420" s="32"/>
      <c r="AB420" s="32"/>
      <c r="AC420" s="16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24" t="str">
        <f t="shared" si="21"/>
        <v>10</v>
      </c>
      <c r="AY420" s="32"/>
      <c r="AZ420" s="32"/>
      <c r="BA420" s="32"/>
      <c r="BB420" s="32"/>
      <c r="BC420" s="32"/>
      <c r="BD420" s="52"/>
      <c r="BE420" s="32"/>
      <c r="BF420" s="32"/>
      <c r="BG420" s="32"/>
      <c r="BH420" s="32"/>
      <c r="BI420" s="32">
        <v>1</v>
      </c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>
        <v>1</v>
      </c>
      <c r="CE420" s="32"/>
      <c r="CF420" s="32"/>
    </row>
    <row r="421" spans="1:84" s="10" customFormat="1" ht="12.75" customHeight="1">
      <c r="A421" s="33">
        <v>7001</v>
      </c>
      <c r="D421" s="33">
        <f t="shared" si="22"/>
        <v>1</v>
      </c>
      <c r="E421" s="41">
        <v>3115001</v>
      </c>
      <c r="F421" s="49"/>
      <c r="G421" s="33">
        <v>1</v>
      </c>
      <c r="H421" s="33">
        <v>4</v>
      </c>
      <c r="I421" s="33">
        <v>6</v>
      </c>
      <c r="J421" s="33">
        <v>1</v>
      </c>
      <c r="K421" s="33">
        <v>0</v>
      </c>
      <c r="L421" s="33">
        <v>2</v>
      </c>
      <c r="M421" s="33">
        <v>30</v>
      </c>
      <c r="N421" s="33">
        <v>250</v>
      </c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17">
        <v>8</v>
      </c>
      <c r="AA421" s="33"/>
      <c r="AB421" s="33"/>
      <c r="AC421" s="17">
        <v>9</v>
      </c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24" t="str">
        <f t="shared" si="21"/>
        <v>11</v>
      </c>
      <c r="AY421" s="33"/>
      <c r="AZ421" s="33"/>
      <c r="BA421" s="33"/>
      <c r="BB421" s="33"/>
      <c r="BC421" s="33"/>
      <c r="BD421" s="52"/>
      <c r="BE421" s="33"/>
      <c r="BF421" s="33"/>
      <c r="BG421" s="33"/>
      <c r="BH421" s="33"/>
      <c r="BI421" s="33">
        <v>1</v>
      </c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>
        <v>1</v>
      </c>
      <c r="CE421" s="33"/>
      <c r="CF421" s="33"/>
    </row>
    <row r="422" spans="1:84" s="10" customFormat="1">
      <c r="A422" s="33">
        <v>7002</v>
      </c>
      <c r="B422" s="33" t="s">
        <v>284</v>
      </c>
      <c r="C422" s="33" t="s">
        <v>279</v>
      </c>
      <c r="D422" s="33">
        <f t="shared" si="22"/>
        <v>10</v>
      </c>
      <c r="E422" s="41">
        <v>3115001</v>
      </c>
      <c r="F422" s="49"/>
      <c r="G422" s="33">
        <v>1</v>
      </c>
      <c r="H422" s="33">
        <v>4</v>
      </c>
      <c r="I422" s="33">
        <v>6</v>
      </c>
      <c r="J422" s="33">
        <v>1</v>
      </c>
      <c r="K422" s="33">
        <v>0</v>
      </c>
      <c r="L422" s="33">
        <v>2</v>
      </c>
      <c r="M422" s="33">
        <v>10000</v>
      </c>
      <c r="N422" s="33">
        <v>500</v>
      </c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18">
        <v>24</v>
      </c>
      <c r="AA422" s="33"/>
      <c r="AB422" s="33"/>
      <c r="AC422" s="18">
        <v>27</v>
      </c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24" t="str">
        <f t="shared" si="21"/>
        <v>11</v>
      </c>
      <c r="AY422" s="33"/>
      <c r="AZ422" s="33"/>
      <c r="BA422" s="33"/>
      <c r="BB422" s="33"/>
      <c r="BC422" s="33"/>
      <c r="BD422" s="52"/>
      <c r="BE422" s="33"/>
      <c r="BF422" s="33"/>
      <c r="BG422" s="33"/>
      <c r="BH422" s="33"/>
      <c r="BI422" s="33">
        <v>1</v>
      </c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</row>
    <row r="423" spans="1:84" s="10" customFormat="1">
      <c r="A423" s="33">
        <v>7003</v>
      </c>
      <c r="B423" s="33" t="s">
        <v>285</v>
      </c>
      <c r="C423" s="33" t="s">
        <v>280</v>
      </c>
      <c r="D423" s="33">
        <f t="shared" si="22"/>
        <v>20</v>
      </c>
      <c r="E423" s="41">
        <v>3115002</v>
      </c>
      <c r="F423" s="49"/>
      <c r="G423" s="33">
        <v>2</v>
      </c>
      <c r="H423" s="33">
        <v>4</v>
      </c>
      <c r="I423" s="33">
        <v>6</v>
      </c>
      <c r="J423" s="33">
        <v>1</v>
      </c>
      <c r="K423" s="33">
        <v>0</v>
      </c>
      <c r="L423" s="33">
        <v>2</v>
      </c>
      <c r="M423" s="33">
        <v>40000</v>
      </c>
      <c r="N423" s="33">
        <v>1500</v>
      </c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18">
        <v>32</v>
      </c>
      <c r="AA423" s="33"/>
      <c r="AB423" s="33"/>
      <c r="AC423" s="18">
        <v>36</v>
      </c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24" t="str">
        <f t="shared" si="21"/>
        <v>11</v>
      </c>
      <c r="AY423" s="33"/>
      <c r="AZ423" s="33"/>
      <c r="BA423" s="33"/>
      <c r="BB423" s="33"/>
      <c r="BC423" s="33"/>
      <c r="BD423" s="52"/>
      <c r="BE423" s="33"/>
      <c r="BF423" s="33"/>
      <c r="BG423" s="33"/>
      <c r="BH423" s="33"/>
      <c r="BI423" s="33">
        <v>1</v>
      </c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</row>
    <row r="424" spans="1:84" s="10" customFormat="1">
      <c r="A424" s="33">
        <v>7004</v>
      </c>
      <c r="B424" s="33" t="s">
        <v>286</v>
      </c>
      <c r="C424" s="33" t="s">
        <v>281</v>
      </c>
      <c r="D424" s="33">
        <f t="shared" si="22"/>
        <v>30</v>
      </c>
      <c r="E424" s="41">
        <v>3115003</v>
      </c>
      <c r="F424" s="49"/>
      <c r="G424" s="33">
        <v>2</v>
      </c>
      <c r="H424" s="33">
        <v>4</v>
      </c>
      <c r="I424" s="33">
        <v>6</v>
      </c>
      <c r="J424" s="33">
        <v>1</v>
      </c>
      <c r="K424" s="33">
        <v>0</v>
      </c>
      <c r="L424" s="33">
        <v>2</v>
      </c>
      <c r="M424" s="33">
        <v>80000</v>
      </c>
      <c r="N424" s="33">
        <v>3000</v>
      </c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18">
        <v>40</v>
      </c>
      <c r="AA424" s="33"/>
      <c r="AB424" s="33"/>
      <c r="AC424" s="18">
        <v>54</v>
      </c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24" t="str">
        <f t="shared" si="21"/>
        <v>11</v>
      </c>
      <c r="AY424" s="33"/>
      <c r="AZ424" s="33"/>
      <c r="BA424" s="33"/>
      <c r="BB424" s="33"/>
      <c r="BC424" s="33"/>
      <c r="BD424" s="52"/>
      <c r="BE424" s="33"/>
      <c r="BF424" s="33"/>
      <c r="BG424" s="33"/>
      <c r="BH424" s="33"/>
      <c r="BI424" s="33">
        <v>1</v>
      </c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</row>
    <row r="425" spans="1:84" s="10" customFormat="1">
      <c r="A425" s="33">
        <v>7005</v>
      </c>
      <c r="B425" s="33" t="s">
        <v>287</v>
      </c>
      <c r="C425" s="33" t="s">
        <v>282</v>
      </c>
      <c r="D425" s="33">
        <f t="shared" si="22"/>
        <v>40</v>
      </c>
      <c r="E425" s="41">
        <v>3115004</v>
      </c>
      <c r="F425" s="49"/>
      <c r="G425" s="33">
        <v>3</v>
      </c>
      <c r="H425" s="33">
        <v>4</v>
      </c>
      <c r="I425" s="33">
        <v>6</v>
      </c>
      <c r="J425" s="33">
        <v>1</v>
      </c>
      <c r="K425" s="33">
        <v>0</v>
      </c>
      <c r="L425" s="33">
        <v>2</v>
      </c>
      <c r="M425" s="33">
        <v>100000</v>
      </c>
      <c r="N425" s="33">
        <v>5000</v>
      </c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18">
        <v>56</v>
      </c>
      <c r="AA425" s="33"/>
      <c r="AB425" s="33"/>
      <c r="AC425" s="18">
        <v>63</v>
      </c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24" t="str">
        <f t="shared" si="21"/>
        <v>10</v>
      </c>
      <c r="AY425" s="33"/>
      <c r="AZ425" s="33"/>
      <c r="BA425" s="33"/>
      <c r="BB425" s="33"/>
      <c r="BC425" s="33"/>
      <c r="BD425" s="52"/>
      <c r="BE425" s="33"/>
      <c r="BF425" s="33"/>
      <c r="BG425" s="33"/>
      <c r="BH425" s="33"/>
      <c r="BI425" s="33">
        <v>1</v>
      </c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</row>
    <row r="426" spans="1:84" s="10" customFormat="1">
      <c r="A426" s="33">
        <v>7006</v>
      </c>
      <c r="B426" s="33" t="s">
        <v>288</v>
      </c>
      <c r="C426" s="33" t="s">
        <v>283</v>
      </c>
      <c r="D426" s="33">
        <f t="shared" si="22"/>
        <v>50</v>
      </c>
      <c r="E426" s="41">
        <v>3115005</v>
      </c>
      <c r="F426" s="49"/>
      <c r="G426" s="33">
        <v>3</v>
      </c>
      <c r="H426" s="33">
        <v>4</v>
      </c>
      <c r="I426" s="33">
        <v>6</v>
      </c>
      <c r="J426" s="33">
        <v>1</v>
      </c>
      <c r="K426" s="33">
        <v>0</v>
      </c>
      <c r="L426" s="33">
        <v>2</v>
      </c>
      <c r="M426" s="33">
        <v>100000</v>
      </c>
      <c r="N426" s="33">
        <v>5000</v>
      </c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18">
        <v>56</v>
      </c>
      <c r="AA426" s="33"/>
      <c r="AB426" s="33"/>
      <c r="AC426" s="18">
        <v>63</v>
      </c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24" t="str">
        <f t="shared" si="21"/>
        <v>10</v>
      </c>
      <c r="AY426" s="33"/>
      <c r="AZ426" s="33"/>
      <c r="BA426" s="33"/>
      <c r="BB426" s="33"/>
      <c r="BC426" s="33"/>
      <c r="BD426" s="52"/>
      <c r="BE426" s="33"/>
      <c r="BF426" s="33"/>
      <c r="BG426" s="33"/>
      <c r="BH426" s="33"/>
      <c r="BI426" s="33">
        <v>1</v>
      </c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</row>
    <row r="427" spans="1:84" s="10" customFormat="1">
      <c r="A427" s="33">
        <v>7007</v>
      </c>
      <c r="B427" s="33" t="s">
        <v>220</v>
      </c>
      <c r="C427" s="33" t="s">
        <v>220</v>
      </c>
      <c r="D427" s="33">
        <f t="shared" si="22"/>
        <v>60</v>
      </c>
      <c r="E427" s="41">
        <v>3115006</v>
      </c>
      <c r="F427" s="49"/>
      <c r="G427" s="33">
        <v>3</v>
      </c>
      <c r="H427" s="33">
        <v>4</v>
      </c>
      <c r="I427" s="33">
        <v>6</v>
      </c>
      <c r="J427" s="33">
        <v>1</v>
      </c>
      <c r="K427" s="33">
        <v>0</v>
      </c>
      <c r="L427" s="33">
        <v>2</v>
      </c>
      <c r="M427" s="33">
        <v>100000</v>
      </c>
      <c r="N427" s="33">
        <v>5000</v>
      </c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18">
        <v>56</v>
      </c>
      <c r="AA427" s="33"/>
      <c r="AB427" s="33"/>
      <c r="AC427" s="18">
        <v>63</v>
      </c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24" t="str">
        <f t="shared" si="21"/>
        <v>10</v>
      </c>
      <c r="AY427" s="33"/>
      <c r="AZ427" s="33"/>
      <c r="BA427" s="33"/>
      <c r="BB427" s="33"/>
      <c r="BC427" s="33"/>
      <c r="BD427" s="52"/>
      <c r="BE427" s="33"/>
      <c r="BF427" s="33"/>
      <c r="BG427" s="33"/>
      <c r="BH427" s="33"/>
      <c r="BI427" s="33">
        <v>1</v>
      </c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</row>
    <row r="428" spans="1:84" s="10" customFormat="1">
      <c r="A428" s="33">
        <v>7008</v>
      </c>
      <c r="B428" s="33" t="s">
        <v>221</v>
      </c>
      <c r="C428" s="33" t="s">
        <v>221</v>
      </c>
      <c r="D428" s="33">
        <f t="shared" si="22"/>
        <v>70</v>
      </c>
      <c r="E428" s="41">
        <v>3115007</v>
      </c>
      <c r="F428" s="49"/>
      <c r="G428" s="33">
        <v>3</v>
      </c>
      <c r="H428" s="33">
        <v>4</v>
      </c>
      <c r="I428" s="33">
        <v>6</v>
      </c>
      <c r="J428" s="33">
        <v>1</v>
      </c>
      <c r="K428" s="33">
        <v>0</v>
      </c>
      <c r="L428" s="33">
        <v>2</v>
      </c>
      <c r="M428" s="33">
        <v>100000</v>
      </c>
      <c r="N428" s="33">
        <v>5000</v>
      </c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18">
        <v>56</v>
      </c>
      <c r="AA428" s="33"/>
      <c r="AB428" s="33"/>
      <c r="AC428" s="18">
        <v>63</v>
      </c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24" t="str">
        <f t="shared" si="21"/>
        <v>10</v>
      </c>
      <c r="AY428" s="33"/>
      <c r="AZ428" s="33"/>
      <c r="BA428" s="33"/>
      <c r="BB428" s="33"/>
      <c r="BC428" s="33"/>
      <c r="BD428" s="52"/>
      <c r="BE428" s="33"/>
      <c r="BF428" s="33"/>
      <c r="BG428" s="33"/>
      <c r="BH428" s="33"/>
      <c r="BI428" s="33">
        <v>1</v>
      </c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</row>
    <row r="429" spans="1:84" s="10" customFormat="1">
      <c r="A429" s="33">
        <v>7009</v>
      </c>
      <c r="B429" s="33" t="s">
        <v>222</v>
      </c>
      <c r="C429" s="33" t="s">
        <v>222</v>
      </c>
      <c r="D429" s="33">
        <f t="shared" si="22"/>
        <v>80</v>
      </c>
      <c r="E429" s="41">
        <v>3115008</v>
      </c>
      <c r="F429" s="49"/>
      <c r="G429" s="33">
        <v>3</v>
      </c>
      <c r="H429" s="33">
        <v>4</v>
      </c>
      <c r="I429" s="33">
        <v>6</v>
      </c>
      <c r="J429" s="33">
        <v>1</v>
      </c>
      <c r="K429" s="33">
        <v>0</v>
      </c>
      <c r="L429" s="33">
        <v>2</v>
      </c>
      <c r="M429" s="33">
        <v>100000</v>
      </c>
      <c r="N429" s="33">
        <v>5000</v>
      </c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18">
        <v>56</v>
      </c>
      <c r="AA429" s="33"/>
      <c r="AB429" s="33"/>
      <c r="AC429" s="18">
        <v>63</v>
      </c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24" t="str">
        <f t="shared" si="21"/>
        <v>10</v>
      </c>
      <c r="AY429" s="33"/>
      <c r="AZ429" s="33"/>
      <c r="BA429" s="33"/>
      <c r="BB429" s="33"/>
      <c r="BC429" s="33"/>
      <c r="BD429" s="52"/>
      <c r="BE429" s="33"/>
      <c r="BF429" s="33"/>
      <c r="BG429" s="33"/>
      <c r="BH429" s="33"/>
      <c r="BI429" s="33">
        <v>1</v>
      </c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</row>
    <row r="430" spans="1:84" s="10" customFormat="1">
      <c r="A430" s="33">
        <v>7010</v>
      </c>
      <c r="B430" s="33" t="s">
        <v>223</v>
      </c>
      <c r="C430" s="33" t="s">
        <v>223</v>
      </c>
      <c r="D430" s="33">
        <f t="shared" si="22"/>
        <v>90</v>
      </c>
      <c r="E430" s="41">
        <v>3115009</v>
      </c>
      <c r="F430" s="49"/>
      <c r="G430" s="33">
        <v>3</v>
      </c>
      <c r="H430" s="33">
        <v>4</v>
      </c>
      <c r="I430" s="33">
        <v>6</v>
      </c>
      <c r="J430" s="33">
        <v>1</v>
      </c>
      <c r="K430" s="33">
        <v>0</v>
      </c>
      <c r="L430" s="33">
        <v>2</v>
      </c>
      <c r="M430" s="33">
        <v>100000</v>
      </c>
      <c r="N430" s="33">
        <v>5000</v>
      </c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18">
        <v>56</v>
      </c>
      <c r="AA430" s="33"/>
      <c r="AB430" s="33"/>
      <c r="AC430" s="18">
        <v>63</v>
      </c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24" t="str">
        <f t="shared" si="21"/>
        <v>10</v>
      </c>
      <c r="AY430" s="33"/>
      <c r="AZ430" s="33"/>
      <c r="BA430" s="33"/>
      <c r="BB430" s="33"/>
      <c r="BC430" s="33"/>
      <c r="BD430" s="52"/>
      <c r="BE430" s="33"/>
      <c r="BF430" s="33"/>
      <c r="BG430" s="33"/>
      <c r="BH430" s="33"/>
      <c r="BI430" s="33">
        <v>1</v>
      </c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</row>
    <row r="431" spans="1:84" s="10" customFormat="1">
      <c r="A431" s="33">
        <v>7011</v>
      </c>
      <c r="B431" s="33" t="s">
        <v>224</v>
      </c>
      <c r="C431" s="33" t="s">
        <v>224</v>
      </c>
      <c r="D431" s="33">
        <f t="shared" si="22"/>
        <v>100</v>
      </c>
      <c r="E431" s="41">
        <v>3115010</v>
      </c>
      <c r="F431" s="49"/>
      <c r="G431" s="33">
        <v>3</v>
      </c>
      <c r="H431" s="33">
        <v>4</v>
      </c>
      <c r="I431" s="33">
        <v>6</v>
      </c>
      <c r="J431" s="33">
        <v>1</v>
      </c>
      <c r="K431" s="33">
        <v>0</v>
      </c>
      <c r="L431" s="33">
        <v>2</v>
      </c>
      <c r="M431" s="33">
        <v>100000</v>
      </c>
      <c r="N431" s="33">
        <v>5000</v>
      </c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18">
        <v>56</v>
      </c>
      <c r="AA431" s="33"/>
      <c r="AB431" s="33"/>
      <c r="AC431" s="18">
        <v>63</v>
      </c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24" t="str">
        <f t="shared" si="21"/>
        <v>10</v>
      </c>
      <c r="AY431" s="33"/>
      <c r="AZ431" s="33"/>
      <c r="BA431" s="33"/>
      <c r="BB431" s="33"/>
      <c r="BC431" s="33"/>
      <c r="BD431" s="52"/>
      <c r="BE431" s="33"/>
      <c r="BF431" s="33"/>
      <c r="BG431" s="33"/>
      <c r="BH431" s="33"/>
      <c r="BI431" s="33">
        <v>1</v>
      </c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</row>
    <row r="432" spans="1:84" s="12" customFormat="1">
      <c r="A432" s="34">
        <v>8001</v>
      </c>
      <c r="D432" s="34">
        <f t="shared" si="22"/>
        <v>1</v>
      </c>
      <c r="E432" s="41">
        <v>3114001</v>
      </c>
      <c r="F432" s="49"/>
      <c r="G432" s="34">
        <v>1</v>
      </c>
      <c r="H432" s="34">
        <v>4</v>
      </c>
      <c r="I432" s="34">
        <v>4</v>
      </c>
      <c r="J432" s="34">
        <v>1</v>
      </c>
      <c r="K432" s="34">
        <v>0</v>
      </c>
      <c r="L432" s="34">
        <v>2</v>
      </c>
      <c r="M432" s="34">
        <v>30</v>
      </c>
      <c r="N432" s="34">
        <v>250</v>
      </c>
      <c r="O432" s="34"/>
      <c r="P432" s="34"/>
      <c r="Q432" s="34"/>
      <c r="R432" s="34"/>
      <c r="S432" s="34"/>
      <c r="T432" s="34"/>
      <c r="U432" s="34"/>
      <c r="V432" s="34"/>
      <c r="W432" s="19"/>
      <c r="X432" s="19"/>
      <c r="Y432" s="34"/>
      <c r="Z432" s="20">
        <v>12</v>
      </c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24" t="str">
        <f t="shared" si="21"/>
        <v>11</v>
      </c>
      <c r="AY432" s="34"/>
      <c r="AZ432" s="34"/>
      <c r="BA432" s="34"/>
      <c r="BB432" s="34"/>
      <c r="BC432" s="34"/>
      <c r="BD432" s="52"/>
      <c r="BE432" s="34"/>
      <c r="BF432" s="34"/>
      <c r="BG432" s="34"/>
      <c r="BH432" s="34"/>
      <c r="BI432" s="34">
        <v>1</v>
      </c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</row>
    <row r="433" spans="1:84" s="12" customFormat="1">
      <c r="A433" s="34">
        <v>8002</v>
      </c>
      <c r="B433" s="34" t="s">
        <v>289</v>
      </c>
      <c r="C433" s="34" t="s">
        <v>279</v>
      </c>
      <c r="D433" s="34">
        <f t="shared" si="22"/>
        <v>10</v>
      </c>
      <c r="E433" s="41">
        <v>3114001</v>
      </c>
      <c r="F433" s="49"/>
      <c r="G433" s="34">
        <v>1</v>
      </c>
      <c r="H433" s="34">
        <v>4</v>
      </c>
      <c r="I433" s="34">
        <v>4</v>
      </c>
      <c r="J433" s="34">
        <v>1</v>
      </c>
      <c r="K433" s="34">
        <v>0</v>
      </c>
      <c r="L433" s="34">
        <v>2</v>
      </c>
      <c r="M433" s="34">
        <v>10000</v>
      </c>
      <c r="N433" s="34">
        <v>500</v>
      </c>
      <c r="O433" s="34"/>
      <c r="P433" s="34"/>
      <c r="Q433" s="34"/>
      <c r="R433" s="34"/>
      <c r="S433" s="34"/>
      <c r="T433" s="34"/>
      <c r="U433" s="34"/>
      <c r="V433" s="34"/>
      <c r="W433" s="20"/>
      <c r="X433" s="20"/>
      <c r="Y433" s="34"/>
      <c r="Z433" s="20">
        <v>36</v>
      </c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24" t="str">
        <f t="shared" si="21"/>
        <v>11</v>
      </c>
      <c r="AY433" s="34"/>
      <c r="AZ433" s="34"/>
      <c r="BA433" s="34"/>
      <c r="BB433" s="34"/>
      <c r="BC433" s="34"/>
      <c r="BD433" s="52"/>
      <c r="BE433" s="34"/>
      <c r="BF433" s="34"/>
      <c r="BG433" s="34"/>
      <c r="BH433" s="34"/>
      <c r="BI433" s="34">
        <v>1</v>
      </c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</row>
    <row r="434" spans="1:84" s="12" customFormat="1">
      <c r="A434" s="34">
        <v>8003</v>
      </c>
      <c r="B434" s="34" t="s">
        <v>290</v>
      </c>
      <c r="C434" s="34" t="s">
        <v>280</v>
      </c>
      <c r="D434" s="34">
        <f t="shared" si="22"/>
        <v>20</v>
      </c>
      <c r="E434" s="41">
        <v>3114002</v>
      </c>
      <c r="F434" s="49"/>
      <c r="G434" s="34">
        <v>2</v>
      </c>
      <c r="H434" s="34">
        <v>4</v>
      </c>
      <c r="I434" s="34">
        <v>4</v>
      </c>
      <c r="J434" s="34">
        <v>1</v>
      </c>
      <c r="K434" s="34">
        <v>0</v>
      </c>
      <c r="L434" s="34">
        <v>2</v>
      </c>
      <c r="M434" s="34">
        <v>40000</v>
      </c>
      <c r="N434" s="34">
        <v>1500</v>
      </c>
      <c r="O434" s="34"/>
      <c r="P434" s="34"/>
      <c r="Q434" s="34"/>
      <c r="R434" s="34"/>
      <c r="S434" s="34"/>
      <c r="T434" s="34"/>
      <c r="U434" s="34"/>
      <c r="V434" s="34"/>
      <c r="W434" s="20"/>
      <c r="X434" s="20"/>
      <c r="Y434" s="34"/>
      <c r="Z434" s="20">
        <v>48</v>
      </c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24" t="str">
        <f t="shared" si="21"/>
        <v>11</v>
      </c>
      <c r="AY434" s="34"/>
      <c r="AZ434" s="34"/>
      <c r="BA434" s="34"/>
      <c r="BB434" s="34"/>
      <c r="BC434" s="34"/>
      <c r="BD434" s="52"/>
      <c r="BE434" s="34"/>
      <c r="BF434" s="34"/>
      <c r="BG434" s="34"/>
      <c r="BH434" s="34"/>
      <c r="BI434" s="34">
        <v>1</v>
      </c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</row>
    <row r="435" spans="1:84" s="12" customFormat="1">
      <c r="A435" s="34">
        <v>8004</v>
      </c>
      <c r="B435" s="34" t="s">
        <v>291</v>
      </c>
      <c r="C435" s="34" t="s">
        <v>281</v>
      </c>
      <c r="D435" s="34">
        <f t="shared" si="22"/>
        <v>30</v>
      </c>
      <c r="E435" s="41">
        <v>3114003</v>
      </c>
      <c r="F435" s="49"/>
      <c r="G435" s="34">
        <v>2</v>
      </c>
      <c r="H435" s="34">
        <v>4</v>
      </c>
      <c r="I435" s="34">
        <v>4</v>
      </c>
      <c r="J435" s="34">
        <v>1</v>
      </c>
      <c r="K435" s="34">
        <v>0</v>
      </c>
      <c r="L435" s="34">
        <v>2</v>
      </c>
      <c r="M435" s="34">
        <v>80000</v>
      </c>
      <c r="N435" s="34">
        <v>3000</v>
      </c>
      <c r="O435" s="34"/>
      <c r="P435" s="34"/>
      <c r="Q435" s="34"/>
      <c r="R435" s="34"/>
      <c r="S435" s="34"/>
      <c r="T435" s="34"/>
      <c r="U435" s="34"/>
      <c r="V435" s="34"/>
      <c r="W435" s="20"/>
      <c r="X435" s="20"/>
      <c r="Y435" s="34"/>
      <c r="Z435" s="20">
        <v>60</v>
      </c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24" t="str">
        <f t="shared" si="21"/>
        <v>11</v>
      </c>
      <c r="AY435" s="34"/>
      <c r="AZ435" s="34"/>
      <c r="BA435" s="34"/>
      <c r="BB435" s="34"/>
      <c r="BC435" s="34"/>
      <c r="BD435" s="52"/>
      <c r="BE435" s="34"/>
      <c r="BF435" s="34"/>
      <c r="BG435" s="34"/>
      <c r="BH435" s="34"/>
      <c r="BI435" s="34">
        <v>1</v>
      </c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</row>
    <row r="436" spans="1:84" s="12" customFormat="1">
      <c r="A436" s="34">
        <v>8005</v>
      </c>
      <c r="B436" s="34" t="s">
        <v>292</v>
      </c>
      <c r="C436" s="34" t="s">
        <v>293</v>
      </c>
      <c r="D436" s="34">
        <f t="shared" si="22"/>
        <v>40</v>
      </c>
      <c r="E436" s="41">
        <v>3114004</v>
      </c>
      <c r="F436" s="49"/>
      <c r="G436" s="34">
        <v>3</v>
      </c>
      <c r="H436" s="34">
        <v>4</v>
      </c>
      <c r="I436" s="34">
        <v>4</v>
      </c>
      <c r="J436" s="34">
        <v>1</v>
      </c>
      <c r="K436" s="34">
        <v>0</v>
      </c>
      <c r="L436" s="34">
        <v>2</v>
      </c>
      <c r="M436" s="34">
        <v>100000</v>
      </c>
      <c r="N436" s="34">
        <v>5000</v>
      </c>
      <c r="O436" s="34"/>
      <c r="P436" s="34"/>
      <c r="Q436" s="34"/>
      <c r="R436" s="34"/>
      <c r="S436" s="34"/>
      <c r="T436" s="34"/>
      <c r="U436" s="34"/>
      <c r="V436" s="34"/>
      <c r="W436" s="20"/>
      <c r="X436" s="20"/>
      <c r="Y436" s="34"/>
      <c r="Z436" s="20">
        <v>84</v>
      </c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24" t="str">
        <f t="shared" si="21"/>
        <v>10</v>
      </c>
      <c r="AY436" s="34"/>
      <c r="AZ436" s="34"/>
      <c r="BA436" s="34"/>
      <c r="BB436" s="34"/>
      <c r="BC436" s="34"/>
      <c r="BD436" s="52"/>
      <c r="BE436" s="34"/>
      <c r="BF436" s="34"/>
      <c r="BG436" s="34"/>
      <c r="BH436" s="34"/>
      <c r="BI436" s="34">
        <v>1</v>
      </c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</row>
    <row r="437" spans="1:84" s="12" customFormat="1">
      <c r="A437" s="34">
        <v>8006</v>
      </c>
      <c r="B437" s="34" t="s">
        <v>294</v>
      </c>
      <c r="C437" s="34" t="s">
        <v>295</v>
      </c>
      <c r="D437" s="34">
        <f t="shared" si="22"/>
        <v>50</v>
      </c>
      <c r="E437" s="41">
        <v>3114005</v>
      </c>
      <c r="F437" s="49"/>
      <c r="G437" s="34">
        <v>3</v>
      </c>
      <c r="H437" s="34">
        <v>4</v>
      </c>
      <c r="I437" s="34">
        <v>4</v>
      </c>
      <c r="J437" s="34">
        <v>1</v>
      </c>
      <c r="K437" s="34">
        <v>0</v>
      </c>
      <c r="L437" s="34">
        <v>2</v>
      </c>
      <c r="M437" s="34">
        <v>100000</v>
      </c>
      <c r="N437" s="34">
        <v>5000</v>
      </c>
      <c r="O437" s="34"/>
      <c r="P437" s="34"/>
      <c r="Q437" s="34"/>
      <c r="R437" s="34"/>
      <c r="S437" s="34"/>
      <c r="T437" s="34"/>
      <c r="U437" s="34"/>
      <c r="V437" s="34"/>
      <c r="W437" s="20"/>
      <c r="X437" s="20"/>
      <c r="Y437" s="34"/>
      <c r="Z437" s="20">
        <v>84</v>
      </c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24" t="str">
        <f t="shared" si="21"/>
        <v>10</v>
      </c>
      <c r="AY437" s="34"/>
      <c r="AZ437" s="34"/>
      <c r="BA437" s="34"/>
      <c r="BB437" s="34"/>
      <c r="BC437" s="34"/>
      <c r="BD437" s="52"/>
      <c r="BE437" s="34"/>
      <c r="BF437" s="34"/>
      <c r="BG437" s="34"/>
      <c r="BH437" s="34"/>
      <c r="BI437" s="34">
        <v>1</v>
      </c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</row>
    <row r="438" spans="1:84" s="12" customFormat="1">
      <c r="A438" s="34">
        <v>8007</v>
      </c>
      <c r="B438" s="34" t="s">
        <v>225</v>
      </c>
      <c r="C438" s="34" t="s">
        <v>225</v>
      </c>
      <c r="D438" s="34">
        <f t="shared" si="22"/>
        <v>60</v>
      </c>
      <c r="E438" s="41">
        <v>3114006</v>
      </c>
      <c r="F438" s="49"/>
      <c r="G438" s="34">
        <v>3</v>
      </c>
      <c r="H438" s="34">
        <v>4</v>
      </c>
      <c r="I438" s="34">
        <v>4</v>
      </c>
      <c r="J438" s="34">
        <v>1</v>
      </c>
      <c r="K438" s="34">
        <v>0</v>
      </c>
      <c r="L438" s="34">
        <v>2</v>
      </c>
      <c r="M438" s="34">
        <v>100000</v>
      </c>
      <c r="N438" s="34">
        <v>5000</v>
      </c>
      <c r="O438" s="34"/>
      <c r="P438" s="34"/>
      <c r="Q438" s="34"/>
      <c r="R438" s="34"/>
      <c r="S438" s="34"/>
      <c r="T438" s="34"/>
      <c r="U438" s="34"/>
      <c r="V438" s="34"/>
      <c r="W438" s="20"/>
      <c r="X438" s="20"/>
      <c r="Y438" s="34"/>
      <c r="Z438" s="20">
        <v>84</v>
      </c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24" t="str">
        <f t="shared" si="21"/>
        <v>10</v>
      </c>
      <c r="AY438" s="34"/>
      <c r="AZ438" s="34"/>
      <c r="BA438" s="34"/>
      <c r="BB438" s="34"/>
      <c r="BC438" s="34"/>
      <c r="BD438" s="52"/>
      <c r="BE438" s="34"/>
      <c r="BF438" s="34"/>
      <c r="BG438" s="34"/>
      <c r="BH438" s="34"/>
      <c r="BI438" s="34">
        <v>1</v>
      </c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</row>
    <row r="439" spans="1:84" s="12" customFormat="1">
      <c r="A439" s="34">
        <v>8008</v>
      </c>
      <c r="B439" s="34" t="s">
        <v>226</v>
      </c>
      <c r="C439" s="34" t="s">
        <v>226</v>
      </c>
      <c r="D439" s="34">
        <f t="shared" si="22"/>
        <v>70</v>
      </c>
      <c r="E439" s="41">
        <v>3114007</v>
      </c>
      <c r="F439" s="49"/>
      <c r="G439" s="34">
        <v>3</v>
      </c>
      <c r="H439" s="34">
        <v>4</v>
      </c>
      <c r="I439" s="34">
        <v>4</v>
      </c>
      <c r="J439" s="34">
        <v>1</v>
      </c>
      <c r="K439" s="34">
        <v>0</v>
      </c>
      <c r="L439" s="34">
        <v>2</v>
      </c>
      <c r="M439" s="34">
        <v>100000</v>
      </c>
      <c r="N439" s="34">
        <v>5000</v>
      </c>
      <c r="O439" s="34"/>
      <c r="P439" s="34"/>
      <c r="Q439" s="34"/>
      <c r="R439" s="34"/>
      <c r="S439" s="34"/>
      <c r="T439" s="34"/>
      <c r="U439" s="34"/>
      <c r="V439" s="34"/>
      <c r="W439" s="20"/>
      <c r="X439" s="20"/>
      <c r="Y439" s="34"/>
      <c r="Z439" s="20">
        <v>84</v>
      </c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24" t="str">
        <f t="shared" si="21"/>
        <v>10</v>
      </c>
      <c r="AY439" s="34"/>
      <c r="AZ439" s="34"/>
      <c r="BA439" s="34"/>
      <c r="BB439" s="34"/>
      <c r="BC439" s="34"/>
      <c r="BD439" s="52"/>
      <c r="BE439" s="34"/>
      <c r="BF439" s="34"/>
      <c r="BG439" s="34"/>
      <c r="BH439" s="34"/>
      <c r="BI439" s="34">
        <v>1</v>
      </c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</row>
    <row r="440" spans="1:84" s="12" customFormat="1">
      <c r="A440" s="34">
        <v>8009</v>
      </c>
      <c r="B440" s="34" t="s">
        <v>227</v>
      </c>
      <c r="C440" s="34" t="s">
        <v>227</v>
      </c>
      <c r="D440" s="34">
        <f t="shared" si="22"/>
        <v>80</v>
      </c>
      <c r="E440" s="41">
        <v>3114008</v>
      </c>
      <c r="F440" s="49"/>
      <c r="G440" s="34">
        <v>3</v>
      </c>
      <c r="H440" s="34">
        <v>4</v>
      </c>
      <c r="I440" s="34">
        <v>4</v>
      </c>
      <c r="J440" s="34">
        <v>1</v>
      </c>
      <c r="K440" s="34">
        <v>0</v>
      </c>
      <c r="L440" s="34">
        <v>2</v>
      </c>
      <c r="M440" s="34">
        <v>100000</v>
      </c>
      <c r="N440" s="34">
        <v>5000</v>
      </c>
      <c r="O440" s="34"/>
      <c r="P440" s="34"/>
      <c r="Q440" s="34"/>
      <c r="R440" s="34"/>
      <c r="S440" s="34"/>
      <c r="T440" s="34"/>
      <c r="U440" s="34"/>
      <c r="V440" s="34"/>
      <c r="W440" s="20"/>
      <c r="X440" s="20"/>
      <c r="Y440" s="34"/>
      <c r="Z440" s="20">
        <v>84</v>
      </c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24" t="str">
        <f t="shared" si="21"/>
        <v>10</v>
      </c>
      <c r="AY440" s="34"/>
      <c r="AZ440" s="34"/>
      <c r="BA440" s="34"/>
      <c r="BB440" s="34"/>
      <c r="BC440" s="34"/>
      <c r="BD440" s="52"/>
      <c r="BE440" s="34"/>
      <c r="BF440" s="34"/>
      <c r="BG440" s="34"/>
      <c r="BH440" s="34"/>
      <c r="BI440" s="34">
        <v>1</v>
      </c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</row>
    <row r="441" spans="1:84" s="12" customFormat="1">
      <c r="A441" s="34">
        <v>8010</v>
      </c>
      <c r="B441" s="34" t="s">
        <v>228</v>
      </c>
      <c r="C441" s="34" t="s">
        <v>228</v>
      </c>
      <c r="D441" s="34">
        <f t="shared" si="22"/>
        <v>90</v>
      </c>
      <c r="E441" s="41">
        <v>3114009</v>
      </c>
      <c r="F441" s="49"/>
      <c r="G441" s="34">
        <v>3</v>
      </c>
      <c r="H441" s="34">
        <v>4</v>
      </c>
      <c r="I441" s="34">
        <v>4</v>
      </c>
      <c r="J441" s="34">
        <v>1</v>
      </c>
      <c r="K441" s="34">
        <v>0</v>
      </c>
      <c r="L441" s="34">
        <v>2</v>
      </c>
      <c r="M441" s="34">
        <v>100000</v>
      </c>
      <c r="N441" s="34">
        <v>5000</v>
      </c>
      <c r="O441" s="34"/>
      <c r="P441" s="34"/>
      <c r="Q441" s="34"/>
      <c r="R441" s="34"/>
      <c r="S441" s="34"/>
      <c r="T441" s="34"/>
      <c r="U441" s="34"/>
      <c r="V441" s="34"/>
      <c r="W441" s="20"/>
      <c r="X441" s="20"/>
      <c r="Y441" s="34"/>
      <c r="Z441" s="20">
        <v>84</v>
      </c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24" t="str">
        <f t="shared" si="21"/>
        <v>10</v>
      </c>
      <c r="AY441" s="34"/>
      <c r="AZ441" s="34"/>
      <c r="BA441" s="34"/>
      <c r="BB441" s="34"/>
      <c r="BC441" s="34"/>
      <c r="BD441" s="52"/>
      <c r="BE441" s="34"/>
      <c r="BF441" s="34"/>
      <c r="BG441" s="34"/>
      <c r="BH441" s="34"/>
      <c r="BI441" s="34">
        <v>1</v>
      </c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</row>
    <row r="442" spans="1:84" s="12" customFormat="1">
      <c r="A442" s="34">
        <v>8011</v>
      </c>
      <c r="B442" s="34" t="s">
        <v>229</v>
      </c>
      <c r="C442" s="34" t="s">
        <v>229</v>
      </c>
      <c r="D442" s="34">
        <f t="shared" si="22"/>
        <v>100</v>
      </c>
      <c r="E442" s="41">
        <v>3114010</v>
      </c>
      <c r="F442" s="49"/>
      <c r="G442" s="34">
        <v>3</v>
      </c>
      <c r="H442" s="34">
        <v>4</v>
      </c>
      <c r="I442" s="34">
        <v>4</v>
      </c>
      <c r="J442" s="34">
        <v>1</v>
      </c>
      <c r="K442" s="34">
        <v>0</v>
      </c>
      <c r="L442" s="34">
        <v>2</v>
      </c>
      <c r="M442" s="34">
        <v>100000</v>
      </c>
      <c r="N442" s="34">
        <v>5000</v>
      </c>
      <c r="O442" s="34"/>
      <c r="P442" s="34"/>
      <c r="Q442" s="34"/>
      <c r="R442" s="34"/>
      <c r="S442" s="34"/>
      <c r="T442" s="34"/>
      <c r="U442" s="34"/>
      <c r="V442" s="34"/>
      <c r="W442" s="20"/>
      <c r="X442" s="20"/>
      <c r="Y442" s="34"/>
      <c r="Z442" s="20">
        <v>84</v>
      </c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24" t="str">
        <f t="shared" si="21"/>
        <v>10</v>
      </c>
      <c r="AY442" s="34"/>
      <c r="AZ442" s="34"/>
      <c r="BA442" s="34"/>
      <c r="BB442" s="34"/>
      <c r="BC442" s="34"/>
      <c r="BD442" s="52"/>
      <c r="BE442" s="34"/>
      <c r="BF442" s="34"/>
      <c r="BG442" s="34"/>
      <c r="BH442" s="34"/>
      <c r="BI442" s="34">
        <v>1</v>
      </c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</row>
    <row r="443" spans="1:84" s="11" customFormat="1">
      <c r="A443" s="35">
        <v>9001</v>
      </c>
      <c r="D443" s="35">
        <f t="shared" si="22"/>
        <v>1</v>
      </c>
      <c r="E443" s="41">
        <v>3116001</v>
      </c>
      <c r="F443" s="49"/>
      <c r="G443" s="35">
        <v>1</v>
      </c>
      <c r="H443" s="35">
        <v>4</v>
      </c>
      <c r="I443" s="35">
        <v>7</v>
      </c>
      <c r="J443" s="35">
        <v>1</v>
      </c>
      <c r="K443" s="35">
        <v>0</v>
      </c>
      <c r="L443" s="35">
        <v>2</v>
      </c>
      <c r="M443" s="35">
        <v>200000</v>
      </c>
      <c r="N443" s="35">
        <v>8000</v>
      </c>
      <c r="O443" s="35"/>
      <c r="P443" s="35"/>
      <c r="Q443" s="35"/>
      <c r="R443" s="35"/>
      <c r="S443" s="35"/>
      <c r="T443" s="35"/>
      <c r="U443" s="35"/>
      <c r="V443" s="35"/>
      <c r="W443" s="21">
        <v>24</v>
      </c>
      <c r="X443" s="22">
        <v>24</v>
      </c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24" t="str">
        <f t="shared" si="21"/>
        <v>11</v>
      </c>
      <c r="AY443" s="35"/>
      <c r="AZ443" s="35"/>
      <c r="BA443" s="35"/>
      <c r="BB443" s="35"/>
      <c r="BC443" s="35"/>
      <c r="BD443" s="52"/>
      <c r="BE443" s="35"/>
      <c r="BF443" s="35"/>
      <c r="BG443" s="35"/>
      <c r="BH443" s="35"/>
      <c r="BI443" s="35">
        <v>1</v>
      </c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  <c r="CB443" s="35"/>
      <c r="CC443" s="35"/>
      <c r="CD443" s="35"/>
      <c r="CE443" s="35"/>
      <c r="CF443" s="35"/>
    </row>
    <row r="444" spans="1:84" s="11" customFormat="1">
      <c r="A444" s="35">
        <v>9002</v>
      </c>
      <c r="B444" s="35" t="s">
        <v>296</v>
      </c>
      <c r="C444" s="35" t="s">
        <v>297</v>
      </c>
      <c r="D444" s="35">
        <f t="shared" si="22"/>
        <v>10</v>
      </c>
      <c r="E444" s="41">
        <v>3116001</v>
      </c>
      <c r="F444" s="49"/>
      <c r="G444" s="35">
        <v>1</v>
      </c>
      <c r="H444" s="35">
        <v>4</v>
      </c>
      <c r="I444" s="35">
        <v>7</v>
      </c>
      <c r="J444" s="35">
        <v>1</v>
      </c>
      <c r="K444" s="35">
        <v>0</v>
      </c>
      <c r="L444" s="35">
        <v>2</v>
      </c>
      <c r="M444" s="35">
        <v>200000</v>
      </c>
      <c r="N444" s="35">
        <v>8000</v>
      </c>
      <c r="O444" s="35"/>
      <c r="P444" s="35"/>
      <c r="Q444" s="35"/>
      <c r="R444" s="35"/>
      <c r="S444" s="35"/>
      <c r="T444" s="35"/>
      <c r="U444" s="35"/>
      <c r="V444" s="35"/>
      <c r="W444" s="21">
        <v>24</v>
      </c>
      <c r="X444" s="22">
        <v>24</v>
      </c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24" t="str">
        <f t="shared" si="21"/>
        <v>11</v>
      </c>
      <c r="AY444" s="35"/>
      <c r="AZ444" s="35"/>
      <c r="BA444" s="35"/>
      <c r="BB444" s="35"/>
      <c r="BC444" s="35"/>
      <c r="BD444" s="52"/>
      <c r="BE444" s="35"/>
      <c r="BF444" s="35"/>
      <c r="BG444" s="35"/>
      <c r="BH444" s="35"/>
      <c r="BI444" s="35">
        <v>1</v>
      </c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</row>
    <row r="445" spans="1:84" s="11" customFormat="1">
      <c r="A445" s="35">
        <v>9003</v>
      </c>
      <c r="B445" s="35" t="s">
        <v>298</v>
      </c>
      <c r="C445" s="35" t="s">
        <v>299</v>
      </c>
      <c r="D445" s="35">
        <f t="shared" si="22"/>
        <v>20</v>
      </c>
      <c r="E445" s="41">
        <v>3116002</v>
      </c>
      <c r="F445" s="49"/>
      <c r="G445" s="35">
        <v>2</v>
      </c>
      <c r="H445" s="35">
        <v>4</v>
      </c>
      <c r="I445" s="35">
        <v>7</v>
      </c>
      <c r="J445" s="35">
        <v>1</v>
      </c>
      <c r="K445" s="35">
        <v>0</v>
      </c>
      <c r="L445" s="35">
        <v>2</v>
      </c>
      <c r="M445" s="35">
        <v>200000</v>
      </c>
      <c r="N445" s="35">
        <v>8000</v>
      </c>
      <c r="O445" s="35"/>
      <c r="P445" s="35"/>
      <c r="Q445" s="35"/>
      <c r="R445" s="35"/>
      <c r="S445" s="35"/>
      <c r="T445" s="35"/>
      <c r="U445" s="35"/>
      <c r="V445" s="35"/>
      <c r="W445" s="21">
        <v>24</v>
      </c>
      <c r="X445" s="22">
        <v>24</v>
      </c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24" t="str">
        <f t="shared" si="21"/>
        <v>11</v>
      </c>
      <c r="AY445" s="35"/>
      <c r="AZ445" s="35"/>
      <c r="BA445" s="35"/>
      <c r="BB445" s="35"/>
      <c r="BC445" s="35"/>
      <c r="BD445" s="52"/>
      <c r="BE445" s="35"/>
      <c r="BF445" s="35"/>
      <c r="BG445" s="35"/>
      <c r="BH445" s="35"/>
      <c r="BI445" s="35">
        <v>1</v>
      </c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  <c r="CB445" s="35"/>
      <c r="CC445" s="35"/>
      <c r="CD445" s="35"/>
      <c r="CE445" s="35"/>
      <c r="CF445" s="35"/>
    </row>
    <row r="446" spans="1:84" s="11" customFormat="1">
      <c r="A446" s="35">
        <v>9004</v>
      </c>
      <c r="B446" s="35" t="s">
        <v>300</v>
      </c>
      <c r="C446" s="35" t="s">
        <v>301</v>
      </c>
      <c r="D446" s="35">
        <f t="shared" si="22"/>
        <v>30</v>
      </c>
      <c r="E446" s="41">
        <v>3116003</v>
      </c>
      <c r="F446" s="49"/>
      <c r="G446" s="35">
        <v>2</v>
      </c>
      <c r="H446" s="35">
        <v>4</v>
      </c>
      <c r="I446" s="35">
        <v>7</v>
      </c>
      <c r="J446" s="35">
        <v>1</v>
      </c>
      <c r="K446" s="35">
        <v>0</v>
      </c>
      <c r="L446" s="35">
        <v>2</v>
      </c>
      <c r="M446" s="35">
        <v>200000</v>
      </c>
      <c r="N446" s="35">
        <v>10000</v>
      </c>
      <c r="O446" s="35"/>
      <c r="P446" s="35"/>
      <c r="Q446" s="35"/>
      <c r="R446" s="35"/>
      <c r="S446" s="35"/>
      <c r="T446" s="35"/>
      <c r="U446" s="35"/>
      <c r="V446" s="35"/>
      <c r="W446" s="21">
        <v>24</v>
      </c>
      <c r="X446" s="22">
        <v>24</v>
      </c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24" t="str">
        <f t="shared" si="21"/>
        <v>11</v>
      </c>
      <c r="AY446" s="35"/>
      <c r="AZ446" s="35"/>
      <c r="BA446" s="35"/>
      <c r="BB446" s="35"/>
      <c r="BC446" s="35"/>
      <c r="BD446" s="52"/>
      <c r="BE446" s="35"/>
      <c r="BF446" s="35"/>
      <c r="BG446" s="35"/>
      <c r="BH446" s="35"/>
      <c r="BI446" s="35">
        <v>1</v>
      </c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  <c r="CB446" s="35"/>
      <c r="CC446" s="35"/>
      <c r="CD446" s="35"/>
      <c r="CE446" s="35"/>
      <c r="CF446" s="35"/>
    </row>
    <row r="447" spans="1:84" s="11" customFormat="1">
      <c r="A447" s="35">
        <v>9005</v>
      </c>
      <c r="B447" s="35" t="s">
        <v>302</v>
      </c>
      <c r="C447" s="35" t="s">
        <v>293</v>
      </c>
      <c r="D447" s="35">
        <f t="shared" si="22"/>
        <v>40</v>
      </c>
      <c r="E447" s="41">
        <v>3116004</v>
      </c>
      <c r="F447" s="49"/>
      <c r="G447" s="35">
        <v>3</v>
      </c>
      <c r="H447" s="35">
        <v>4</v>
      </c>
      <c r="I447" s="35">
        <v>7</v>
      </c>
      <c r="J447" s="35">
        <v>1</v>
      </c>
      <c r="K447" s="35">
        <v>0</v>
      </c>
      <c r="L447" s="35">
        <v>2</v>
      </c>
      <c r="M447" s="35">
        <v>200000</v>
      </c>
      <c r="N447" s="35">
        <v>12000</v>
      </c>
      <c r="O447" s="35"/>
      <c r="P447" s="35"/>
      <c r="Q447" s="35"/>
      <c r="R447" s="35"/>
      <c r="S447" s="35"/>
      <c r="T447" s="35"/>
      <c r="U447" s="35"/>
      <c r="V447" s="35"/>
      <c r="W447" s="21">
        <v>24</v>
      </c>
      <c r="X447" s="22">
        <v>24</v>
      </c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24" t="str">
        <f t="shared" si="21"/>
        <v>10</v>
      </c>
      <c r="AY447" s="35"/>
      <c r="AZ447" s="35"/>
      <c r="BA447" s="35"/>
      <c r="BB447" s="35"/>
      <c r="BC447" s="35"/>
      <c r="BD447" s="52"/>
      <c r="BE447" s="35"/>
      <c r="BF447" s="35"/>
      <c r="BG447" s="35"/>
      <c r="BH447" s="35"/>
      <c r="BI447" s="35">
        <v>1</v>
      </c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  <c r="CB447" s="35"/>
      <c r="CC447" s="35"/>
      <c r="CD447" s="35"/>
      <c r="CE447" s="35"/>
      <c r="CF447" s="35"/>
    </row>
    <row r="448" spans="1:84" s="11" customFormat="1">
      <c r="A448" s="35">
        <v>9006</v>
      </c>
      <c r="B448" s="35" t="s">
        <v>303</v>
      </c>
      <c r="C448" s="35" t="s">
        <v>295</v>
      </c>
      <c r="D448" s="35">
        <f t="shared" si="22"/>
        <v>50</v>
      </c>
      <c r="E448" s="41">
        <v>3116005</v>
      </c>
      <c r="F448" s="49"/>
      <c r="G448" s="35">
        <v>3</v>
      </c>
      <c r="H448" s="35">
        <v>4</v>
      </c>
      <c r="I448" s="35">
        <v>7</v>
      </c>
      <c r="J448" s="35">
        <v>1</v>
      </c>
      <c r="K448" s="35">
        <v>0</v>
      </c>
      <c r="L448" s="35">
        <v>2</v>
      </c>
      <c r="M448" s="35">
        <v>200000</v>
      </c>
      <c r="N448" s="35">
        <v>12000</v>
      </c>
      <c r="O448" s="35"/>
      <c r="P448" s="35"/>
      <c r="Q448" s="35"/>
      <c r="R448" s="35"/>
      <c r="S448" s="35"/>
      <c r="T448" s="35"/>
      <c r="U448" s="35"/>
      <c r="V448" s="35"/>
      <c r="W448" s="21">
        <v>24</v>
      </c>
      <c r="X448" s="22">
        <v>24</v>
      </c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24" t="str">
        <f t="shared" si="21"/>
        <v>10</v>
      </c>
      <c r="AY448" s="35"/>
      <c r="AZ448" s="35"/>
      <c r="BA448" s="35"/>
      <c r="BB448" s="35"/>
      <c r="BC448" s="35"/>
      <c r="BD448" s="52"/>
      <c r="BE448" s="35"/>
      <c r="BF448" s="35"/>
      <c r="BG448" s="35"/>
      <c r="BH448" s="35"/>
      <c r="BI448" s="35">
        <v>1</v>
      </c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  <c r="CB448" s="35"/>
      <c r="CC448" s="35"/>
      <c r="CD448" s="35"/>
      <c r="CE448" s="35"/>
      <c r="CF448" s="35"/>
    </row>
    <row r="449" spans="1:84" s="11" customFormat="1">
      <c r="A449" s="35">
        <v>9007</v>
      </c>
      <c r="B449" s="35" t="s">
        <v>398</v>
      </c>
      <c r="C449" s="35" t="s">
        <v>230</v>
      </c>
      <c r="D449" s="35">
        <f t="shared" si="22"/>
        <v>60</v>
      </c>
      <c r="E449" s="41">
        <v>3116006</v>
      </c>
      <c r="F449" s="49"/>
      <c r="G449" s="35">
        <v>3</v>
      </c>
      <c r="H449" s="35">
        <v>4</v>
      </c>
      <c r="I449" s="35">
        <v>7</v>
      </c>
      <c r="J449" s="35">
        <v>1</v>
      </c>
      <c r="K449" s="35">
        <v>0</v>
      </c>
      <c r="L449" s="35">
        <v>2</v>
      </c>
      <c r="M449" s="35">
        <v>200000</v>
      </c>
      <c r="N449" s="35">
        <v>12000</v>
      </c>
      <c r="O449" s="35"/>
      <c r="P449" s="35"/>
      <c r="Q449" s="35"/>
      <c r="R449" s="35"/>
      <c r="S449" s="35"/>
      <c r="T449" s="35"/>
      <c r="U449" s="35"/>
      <c r="V449" s="35"/>
      <c r="W449" s="21">
        <v>24</v>
      </c>
      <c r="X449" s="22">
        <v>24</v>
      </c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24" t="str">
        <f t="shared" si="21"/>
        <v>10</v>
      </c>
      <c r="AY449" s="35"/>
      <c r="AZ449" s="35"/>
      <c r="BA449" s="35"/>
      <c r="BB449" s="35"/>
      <c r="BC449" s="35"/>
      <c r="BD449" s="52"/>
      <c r="BE449" s="35"/>
      <c r="BF449" s="35"/>
      <c r="BG449" s="35"/>
      <c r="BH449" s="35"/>
      <c r="BI449" s="35">
        <v>1</v>
      </c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  <c r="CB449" s="35"/>
      <c r="CC449" s="35"/>
      <c r="CD449" s="35"/>
      <c r="CE449" s="35"/>
      <c r="CF449" s="35"/>
    </row>
    <row r="450" spans="1:84" s="11" customFormat="1">
      <c r="A450" s="35">
        <v>9008</v>
      </c>
      <c r="B450" s="35" t="s">
        <v>399</v>
      </c>
      <c r="C450" s="35" t="s">
        <v>399</v>
      </c>
      <c r="D450" s="35">
        <f t="shared" si="22"/>
        <v>70</v>
      </c>
      <c r="E450" s="41">
        <v>3116007</v>
      </c>
      <c r="F450" s="49"/>
      <c r="G450" s="35">
        <v>3</v>
      </c>
      <c r="H450" s="35">
        <v>4</v>
      </c>
      <c r="I450" s="35">
        <v>7</v>
      </c>
      <c r="J450" s="35">
        <v>1</v>
      </c>
      <c r="K450" s="35">
        <v>0</v>
      </c>
      <c r="L450" s="35">
        <v>2</v>
      </c>
      <c r="M450" s="35">
        <v>200000</v>
      </c>
      <c r="N450" s="35">
        <v>12000</v>
      </c>
      <c r="O450" s="35"/>
      <c r="P450" s="35"/>
      <c r="Q450" s="35"/>
      <c r="R450" s="35"/>
      <c r="S450" s="35"/>
      <c r="T450" s="35"/>
      <c r="U450" s="35"/>
      <c r="V450" s="35"/>
      <c r="W450" s="21">
        <v>24</v>
      </c>
      <c r="X450" s="22">
        <v>24</v>
      </c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24" t="str">
        <f t="shared" si="21"/>
        <v>10</v>
      </c>
      <c r="AY450" s="35"/>
      <c r="AZ450" s="35"/>
      <c r="BA450" s="35"/>
      <c r="BB450" s="35"/>
      <c r="BC450" s="35"/>
      <c r="BD450" s="52"/>
      <c r="BE450" s="35"/>
      <c r="BF450" s="35"/>
      <c r="BG450" s="35"/>
      <c r="BH450" s="35"/>
      <c r="BI450" s="35">
        <v>1</v>
      </c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  <c r="CB450" s="35"/>
      <c r="CC450" s="35"/>
      <c r="CD450" s="35"/>
      <c r="CE450" s="35"/>
      <c r="CF450" s="35"/>
    </row>
    <row r="451" spans="1:84" s="11" customFormat="1">
      <c r="A451" s="35">
        <v>9009</v>
      </c>
      <c r="B451" s="35" t="s">
        <v>231</v>
      </c>
      <c r="C451" s="35" t="s">
        <v>231</v>
      </c>
      <c r="D451" s="35">
        <f t="shared" si="22"/>
        <v>80</v>
      </c>
      <c r="E451" s="41">
        <v>3116008</v>
      </c>
      <c r="F451" s="49"/>
      <c r="G451" s="35">
        <v>3</v>
      </c>
      <c r="H451" s="35">
        <v>4</v>
      </c>
      <c r="I451" s="35">
        <v>7</v>
      </c>
      <c r="J451" s="35">
        <v>1</v>
      </c>
      <c r="K451" s="35">
        <v>0</v>
      </c>
      <c r="L451" s="35">
        <v>2</v>
      </c>
      <c r="M451" s="35">
        <v>200000</v>
      </c>
      <c r="N451" s="35">
        <v>12000</v>
      </c>
      <c r="O451" s="35"/>
      <c r="P451" s="35"/>
      <c r="Q451" s="35"/>
      <c r="R451" s="35"/>
      <c r="S451" s="35"/>
      <c r="T451" s="35"/>
      <c r="U451" s="35"/>
      <c r="V451" s="35"/>
      <c r="W451" s="21">
        <v>24</v>
      </c>
      <c r="X451" s="22">
        <v>24</v>
      </c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24" t="str">
        <f t="shared" si="21"/>
        <v>10</v>
      </c>
      <c r="AY451" s="35"/>
      <c r="AZ451" s="35"/>
      <c r="BA451" s="35"/>
      <c r="BB451" s="35"/>
      <c r="BC451" s="35"/>
      <c r="BD451" s="52"/>
      <c r="BE451" s="35"/>
      <c r="BF451" s="35"/>
      <c r="BG451" s="35"/>
      <c r="BH451" s="35"/>
      <c r="BI451" s="35">
        <v>1</v>
      </c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  <c r="CB451" s="35"/>
      <c r="CC451" s="35"/>
      <c r="CD451" s="35"/>
      <c r="CE451" s="35"/>
      <c r="CF451" s="35"/>
    </row>
    <row r="452" spans="1:84" s="11" customFormat="1">
      <c r="A452" s="35">
        <v>9010</v>
      </c>
      <c r="B452" s="35" t="s">
        <v>232</v>
      </c>
      <c r="C452" s="35" t="s">
        <v>232</v>
      </c>
      <c r="D452" s="35">
        <f t="shared" si="22"/>
        <v>90</v>
      </c>
      <c r="E452" s="41">
        <v>3116009</v>
      </c>
      <c r="F452" s="49"/>
      <c r="G452" s="35">
        <v>3</v>
      </c>
      <c r="H452" s="35">
        <v>4</v>
      </c>
      <c r="I452" s="35">
        <v>7</v>
      </c>
      <c r="J452" s="35">
        <v>1</v>
      </c>
      <c r="K452" s="35">
        <v>0</v>
      </c>
      <c r="L452" s="35">
        <v>2</v>
      </c>
      <c r="M452" s="35">
        <v>200000</v>
      </c>
      <c r="N452" s="35">
        <v>12000</v>
      </c>
      <c r="O452" s="35"/>
      <c r="P452" s="35"/>
      <c r="Q452" s="35"/>
      <c r="R452" s="35"/>
      <c r="S452" s="35"/>
      <c r="T452" s="35"/>
      <c r="U452" s="35"/>
      <c r="V452" s="35"/>
      <c r="W452" s="21">
        <v>24</v>
      </c>
      <c r="X452" s="22">
        <v>24</v>
      </c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24" t="str">
        <f t="shared" si="21"/>
        <v>10</v>
      </c>
      <c r="AY452" s="35"/>
      <c r="AZ452" s="35"/>
      <c r="BA452" s="35"/>
      <c r="BB452" s="35"/>
      <c r="BC452" s="35"/>
      <c r="BD452" s="52"/>
      <c r="BE452" s="35"/>
      <c r="BF452" s="35"/>
      <c r="BG452" s="35"/>
      <c r="BH452" s="35"/>
      <c r="BI452" s="35">
        <v>1</v>
      </c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  <c r="CB452" s="35"/>
      <c r="CC452" s="35"/>
      <c r="CD452" s="35"/>
      <c r="CE452" s="35"/>
      <c r="CF452" s="35"/>
    </row>
    <row r="453" spans="1:84" s="11" customFormat="1">
      <c r="A453" s="35">
        <v>9011</v>
      </c>
      <c r="B453" s="35" t="s">
        <v>233</v>
      </c>
      <c r="C453" s="35" t="s">
        <v>233</v>
      </c>
      <c r="D453" s="35">
        <f t="shared" si="22"/>
        <v>100</v>
      </c>
      <c r="E453" s="41">
        <v>3116010</v>
      </c>
      <c r="F453" s="49"/>
      <c r="G453" s="35">
        <v>3</v>
      </c>
      <c r="H453" s="35">
        <v>4</v>
      </c>
      <c r="I453" s="35">
        <v>7</v>
      </c>
      <c r="J453" s="35">
        <v>1</v>
      </c>
      <c r="K453" s="35">
        <v>0</v>
      </c>
      <c r="L453" s="35">
        <v>2</v>
      </c>
      <c r="M453" s="35">
        <v>200000</v>
      </c>
      <c r="N453" s="35">
        <v>12000</v>
      </c>
      <c r="O453" s="35"/>
      <c r="P453" s="35"/>
      <c r="Q453" s="35"/>
      <c r="R453" s="35"/>
      <c r="S453" s="35"/>
      <c r="T453" s="35"/>
      <c r="U453" s="35"/>
      <c r="V453" s="35"/>
      <c r="W453" s="21">
        <v>24</v>
      </c>
      <c r="X453" s="22">
        <v>24</v>
      </c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24" t="str">
        <f t="shared" si="21"/>
        <v>10</v>
      </c>
      <c r="AY453" s="35"/>
      <c r="AZ453" s="35"/>
      <c r="BA453" s="35"/>
      <c r="BB453" s="35"/>
      <c r="BC453" s="35"/>
      <c r="BD453" s="52"/>
      <c r="BE453" s="35"/>
      <c r="BF453" s="35"/>
      <c r="BG453" s="35"/>
      <c r="BH453" s="35"/>
      <c r="BI453" s="35">
        <v>1</v>
      </c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  <c r="CB453" s="35"/>
      <c r="CC453" s="35"/>
      <c r="CD453" s="35"/>
      <c r="CE453" s="35"/>
      <c r="CF453" s="35"/>
    </row>
    <row r="454" spans="1:84">
      <c r="A454" s="24">
        <v>10011</v>
      </c>
      <c r="B454" s="24" t="s">
        <v>304</v>
      </c>
      <c r="C454" s="24" t="s">
        <v>305</v>
      </c>
      <c r="D454" s="24">
        <v>1</v>
      </c>
      <c r="E454" s="24">
        <v>10011</v>
      </c>
      <c r="F454" s="52"/>
      <c r="G454" s="24">
        <v>1</v>
      </c>
      <c r="H454" s="24">
        <v>4</v>
      </c>
      <c r="I454" s="24">
        <v>10</v>
      </c>
      <c r="J454" s="24">
        <v>99</v>
      </c>
      <c r="K454" s="24">
        <v>1</v>
      </c>
      <c r="L454" s="24">
        <v>2</v>
      </c>
      <c r="M454" s="24">
        <v>100</v>
      </c>
      <c r="N454" s="24">
        <v>50</v>
      </c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 t="str">
        <f t="shared" ref="AX454:AX473" si="23">IF(G454&gt;=3,"10","11")</f>
        <v>11</v>
      </c>
      <c r="AY454" s="24"/>
      <c r="AZ454" s="24"/>
      <c r="BA454" s="24"/>
      <c r="BB454" s="24"/>
      <c r="BC454" s="24"/>
      <c r="BD454" s="52"/>
      <c r="BE454" s="24"/>
      <c r="BF454" s="24"/>
      <c r="BG454" s="24"/>
      <c r="BH454" s="24">
        <v>10110</v>
      </c>
      <c r="BI454" s="24">
        <v>1</v>
      </c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</row>
    <row r="455" spans="1:84">
      <c r="A455" s="24">
        <v>10012</v>
      </c>
      <c r="B455" s="24" t="s">
        <v>306</v>
      </c>
      <c r="C455" s="24" t="s">
        <v>307</v>
      </c>
      <c r="D455" s="24">
        <v>1</v>
      </c>
      <c r="E455" s="24">
        <v>10012</v>
      </c>
      <c r="F455" s="52"/>
      <c r="G455" s="24">
        <v>1</v>
      </c>
      <c r="H455" s="24">
        <v>4</v>
      </c>
      <c r="I455" s="24">
        <v>10</v>
      </c>
      <c r="J455" s="24">
        <v>99</v>
      </c>
      <c r="K455" s="24">
        <v>1</v>
      </c>
      <c r="L455" s="24">
        <v>2</v>
      </c>
      <c r="M455" s="24">
        <v>100</v>
      </c>
      <c r="N455" s="24">
        <v>50</v>
      </c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 t="str">
        <f t="shared" si="23"/>
        <v>11</v>
      </c>
      <c r="AY455" s="24"/>
      <c r="AZ455" s="24"/>
      <c r="BA455" s="24"/>
      <c r="BB455" s="24"/>
      <c r="BC455" s="24"/>
      <c r="BD455" s="52"/>
      <c r="BE455" s="24"/>
      <c r="BF455" s="24"/>
      <c r="BG455" s="24"/>
      <c r="BH455" s="24">
        <v>10208</v>
      </c>
      <c r="BI455" s="24">
        <v>1</v>
      </c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</row>
    <row r="456" spans="1:84">
      <c r="A456" s="24">
        <v>10013</v>
      </c>
      <c r="B456" s="24" t="s">
        <v>308</v>
      </c>
      <c r="C456" s="24" t="s">
        <v>307</v>
      </c>
      <c r="D456" s="24">
        <v>1</v>
      </c>
      <c r="E456" s="24">
        <v>10013</v>
      </c>
      <c r="F456" s="52"/>
      <c r="G456" s="24">
        <v>1</v>
      </c>
      <c r="H456" s="24">
        <v>4</v>
      </c>
      <c r="I456" s="24">
        <v>10</v>
      </c>
      <c r="J456" s="24">
        <v>99</v>
      </c>
      <c r="K456" s="24">
        <v>1</v>
      </c>
      <c r="L456" s="24">
        <v>2</v>
      </c>
      <c r="M456" s="24">
        <v>100</v>
      </c>
      <c r="N456" s="24">
        <v>50</v>
      </c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 t="str">
        <f t="shared" si="23"/>
        <v>11</v>
      </c>
      <c r="AY456" s="24"/>
      <c r="AZ456" s="24"/>
      <c r="BA456" s="24"/>
      <c r="BB456" s="24"/>
      <c r="BC456" s="24"/>
      <c r="BD456" s="52"/>
      <c r="BE456" s="24"/>
      <c r="BF456" s="24"/>
      <c r="BG456" s="24"/>
      <c r="BH456" s="24"/>
      <c r="BI456" s="24">
        <v>1</v>
      </c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</row>
    <row r="457" spans="1:84">
      <c r="A457" s="24">
        <v>10014</v>
      </c>
      <c r="B457" s="24" t="s">
        <v>309</v>
      </c>
      <c r="C457" s="24" t="s">
        <v>307</v>
      </c>
      <c r="D457" s="24">
        <v>1</v>
      </c>
      <c r="E457" s="24">
        <v>10014</v>
      </c>
      <c r="F457" s="52"/>
      <c r="G457" s="24">
        <v>2</v>
      </c>
      <c r="H457" s="24">
        <v>4</v>
      </c>
      <c r="I457" s="24">
        <v>10</v>
      </c>
      <c r="J457" s="24">
        <v>99</v>
      </c>
      <c r="K457" s="24">
        <v>1</v>
      </c>
      <c r="L457" s="24">
        <v>2</v>
      </c>
      <c r="M457" s="24">
        <v>100</v>
      </c>
      <c r="N457" s="24">
        <v>50</v>
      </c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 t="str">
        <f t="shared" si="23"/>
        <v>11</v>
      </c>
      <c r="AY457" s="24"/>
      <c r="AZ457" s="24"/>
      <c r="BA457" s="24"/>
      <c r="BB457" s="24"/>
      <c r="BC457" s="24"/>
      <c r="BD457" s="52"/>
      <c r="BE457" s="24"/>
      <c r="BF457" s="24"/>
      <c r="BG457" s="24"/>
      <c r="BH457" s="24">
        <v>10705</v>
      </c>
      <c r="BI457" s="24">
        <v>1</v>
      </c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</row>
    <row r="458" spans="1:84" s="1" customFormat="1">
      <c r="A458" s="24">
        <v>10015</v>
      </c>
      <c r="B458" s="24" t="s">
        <v>310</v>
      </c>
      <c r="C458" s="24" t="s">
        <v>307</v>
      </c>
      <c r="D458" s="24">
        <v>1</v>
      </c>
      <c r="E458" s="24">
        <v>10015</v>
      </c>
      <c r="F458" s="52"/>
      <c r="G458" s="24">
        <v>2</v>
      </c>
      <c r="H458" s="24">
        <v>4</v>
      </c>
      <c r="I458" s="24">
        <v>10</v>
      </c>
      <c r="J458" s="24">
        <v>99</v>
      </c>
      <c r="K458" s="24">
        <v>1</v>
      </c>
      <c r="L458" s="24">
        <v>2</v>
      </c>
      <c r="M458" s="24">
        <v>100</v>
      </c>
      <c r="N458" s="24">
        <v>50</v>
      </c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 t="str">
        <f t="shared" si="23"/>
        <v>11</v>
      </c>
      <c r="AY458" s="24"/>
      <c r="AZ458" s="24"/>
      <c r="BA458" s="24"/>
      <c r="BB458" s="24"/>
      <c r="BC458" s="24"/>
      <c r="BD458" s="52"/>
      <c r="BE458" s="24"/>
      <c r="BF458" s="24"/>
      <c r="BG458" s="24"/>
      <c r="BH458" s="24"/>
      <c r="BI458" s="24">
        <v>1</v>
      </c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</row>
    <row r="459" spans="1:84" s="1" customFormat="1">
      <c r="A459" s="24">
        <v>10016</v>
      </c>
      <c r="B459" s="24" t="s">
        <v>177</v>
      </c>
      <c r="C459" s="24" t="s">
        <v>307</v>
      </c>
      <c r="D459" s="24">
        <v>1</v>
      </c>
      <c r="E459" s="24">
        <v>10016</v>
      </c>
      <c r="F459" s="52"/>
      <c r="G459" s="24">
        <v>3</v>
      </c>
      <c r="H459" s="24">
        <v>4</v>
      </c>
      <c r="I459" s="24">
        <v>10</v>
      </c>
      <c r="J459" s="24">
        <v>99</v>
      </c>
      <c r="K459" s="24">
        <v>1</v>
      </c>
      <c r="L459" s="24">
        <v>2</v>
      </c>
      <c r="M459" s="24">
        <v>100</v>
      </c>
      <c r="N459" s="24">
        <v>50</v>
      </c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 t="str">
        <f t="shared" si="23"/>
        <v>10</v>
      </c>
      <c r="AY459" s="24"/>
      <c r="AZ459" s="24"/>
      <c r="BA459" s="24"/>
      <c r="BB459" s="24"/>
      <c r="BC459" s="24"/>
      <c r="BD459" s="52"/>
      <c r="BE459" s="24"/>
      <c r="BF459" s="24"/>
      <c r="BG459" s="24"/>
      <c r="BH459" s="24">
        <v>10803</v>
      </c>
      <c r="BI459" s="24">
        <v>1</v>
      </c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</row>
    <row r="460" spans="1:84" s="1" customFormat="1">
      <c r="A460" s="24">
        <v>10017</v>
      </c>
      <c r="B460" s="24" t="s">
        <v>178</v>
      </c>
      <c r="C460" s="24" t="s">
        <v>307</v>
      </c>
      <c r="D460" s="24">
        <v>1</v>
      </c>
      <c r="E460" s="24">
        <v>10017</v>
      </c>
      <c r="F460" s="52"/>
      <c r="G460" s="24">
        <v>3</v>
      </c>
      <c r="H460" s="24">
        <v>4</v>
      </c>
      <c r="I460" s="24">
        <v>10</v>
      </c>
      <c r="J460" s="24">
        <v>99</v>
      </c>
      <c r="K460" s="24">
        <v>1</v>
      </c>
      <c r="L460" s="24">
        <v>2</v>
      </c>
      <c r="M460" s="24">
        <v>100</v>
      </c>
      <c r="N460" s="24">
        <v>50</v>
      </c>
      <c r="O460" s="24"/>
      <c r="P460" s="24"/>
      <c r="Q460" s="24"/>
      <c r="R460" s="24"/>
      <c r="S460" s="24"/>
      <c r="T460" s="24"/>
      <c r="U460" s="24"/>
      <c r="V460" s="24"/>
      <c r="W460" s="23"/>
      <c r="X460" s="23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 t="str">
        <f t="shared" si="23"/>
        <v>10</v>
      </c>
      <c r="AY460" s="24"/>
      <c r="AZ460" s="24"/>
      <c r="BA460" s="24"/>
      <c r="BB460" s="24"/>
      <c r="BC460" s="24"/>
      <c r="BD460" s="52"/>
      <c r="BE460" s="24"/>
      <c r="BF460" s="24"/>
      <c r="BG460" s="24"/>
      <c r="BH460" s="24"/>
      <c r="BI460" s="24">
        <v>1</v>
      </c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</row>
    <row r="461" spans="1:84" s="1" customFormat="1">
      <c r="A461" s="24">
        <v>10018</v>
      </c>
      <c r="B461" s="24" t="s">
        <v>179</v>
      </c>
      <c r="C461" s="24" t="s">
        <v>307</v>
      </c>
      <c r="D461" s="24">
        <v>1</v>
      </c>
      <c r="E461" s="24">
        <v>10018</v>
      </c>
      <c r="F461" s="52"/>
      <c r="G461" s="24">
        <v>3</v>
      </c>
      <c r="H461" s="24">
        <v>4</v>
      </c>
      <c r="I461" s="24">
        <v>10</v>
      </c>
      <c r="J461" s="24">
        <v>99</v>
      </c>
      <c r="K461" s="24">
        <v>1</v>
      </c>
      <c r="L461" s="24">
        <v>2</v>
      </c>
      <c r="M461" s="24">
        <v>100</v>
      </c>
      <c r="N461" s="24">
        <v>50</v>
      </c>
      <c r="O461" s="24"/>
      <c r="P461" s="24"/>
      <c r="Q461" s="24"/>
      <c r="R461" s="24"/>
      <c r="S461" s="24"/>
      <c r="T461" s="24"/>
      <c r="U461" s="24"/>
      <c r="V461" s="24"/>
      <c r="W461" s="23"/>
      <c r="X461" s="23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 t="str">
        <f t="shared" si="23"/>
        <v>10</v>
      </c>
      <c r="AY461" s="24"/>
      <c r="AZ461" s="24"/>
      <c r="BA461" s="24"/>
      <c r="BB461" s="24"/>
      <c r="BC461" s="24"/>
      <c r="BD461" s="52"/>
      <c r="BE461" s="24"/>
      <c r="BF461" s="24"/>
      <c r="BG461" s="24"/>
      <c r="BH461" s="24"/>
      <c r="BI461" s="24">
        <v>1</v>
      </c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</row>
    <row r="462" spans="1:84">
      <c r="A462" s="24">
        <v>20011</v>
      </c>
      <c r="B462" s="24" t="s">
        <v>311</v>
      </c>
      <c r="C462" s="24" t="s">
        <v>312</v>
      </c>
      <c r="D462" s="24">
        <v>1</v>
      </c>
      <c r="E462" s="24">
        <v>20011</v>
      </c>
      <c r="F462" s="52"/>
      <c r="G462" s="24">
        <v>2</v>
      </c>
      <c r="H462" s="24">
        <v>4</v>
      </c>
      <c r="I462" s="24">
        <v>10</v>
      </c>
      <c r="J462" s="24">
        <v>99</v>
      </c>
      <c r="K462" s="24">
        <v>1</v>
      </c>
      <c r="L462" s="24">
        <v>2</v>
      </c>
      <c r="M462" s="24">
        <v>100</v>
      </c>
      <c r="N462" s="24">
        <v>50</v>
      </c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 t="str">
        <f t="shared" si="23"/>
        <v>11</v>
      </c>
      <c r="AY462" s="24"/>
      <c r="AZ462" s="24"/>
      <c r="BA462" s="24"/>
      <c r="BB462" s="24"/>
      <c r="BC462" s="24"/>
      <c r="BD462" s="52"/>
      <c r="BE462" s="24"/>
      <c r="BF462" s="24"/>
      <c r="BG462" s="24"/>
      <c r="BH462" s="24">
        <v>10110</v>
      </c>
      <c r="BI462" s="24">
        <v>1</v>
      </c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</row>
    <row r="463" spans="1:84">
      <c r="A463" s="24">
        <v>20012</v>
      </c>
      <c r="B463" s="24" t="s">
        <v>313</v>
      </c>
      <c r="C463" s="24" t="s">
        <v>314</v>
      </c>
      <c r="D463" s="24">
        <v>1</v>
      </c>
      <c r="E463" s="24">
        <v>20012</v>
      </c>
      <c r="F463" s="52"/>
      <c r="G463" s="24">
        <v>2</v>
      </c>
      <c r="H463" s="24">
        <v>4</v>
      </c>
      <c r="I463" s="24">
        <v>10</v>
      </c>
      <c r="J463" s="24">
        <v>99</v>
      </c>
      <c r="K463" s="24">
        <v>1</v>
      </c>
      <c r="L463" s="24">
        <v>2</v>
      </c>
      <c r="M463" s="24">
        <v>100</v>
      </c>
      <c r="N463" s="24">
        <v>50</v>
      </c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 t="str">
        <f t="shared" si="23"/>
        <v>11</v>
      </c>
      <c r="AY463" s="24"/>
      <c r="AZ463" s="24"/>
      <c r="BA463" s="24"/>
      <c r="BB463" s="24"/>
      <c r="BC463" s="24"/>
      <c r="BD463" s="52"/>
      <c r="BE463" s="24"/>
      <c r="BF463" s="24"/>
      <c r="BG463" s="24"/>
      <c r="BH463" s="24">
        <v>10208</v>
      </c>
      <c r="BI463" s="24">
        <v>1</v>
      </c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</row>
    <row r="464" spans="1:84">
      <c r="A464" s="24">
        <v>20013</v>
      </c>
      <c r="B464" s="24" t="s">
        <v>315</v>
      </c>
      <c r="C464" s="24" t="s">
        <v>316</v>
      </c>
      <c r="D464" s="24">
        <v>1</v>
      </c>
      <c r="E464" s="24">
        <v>20013</v>
      </c>
      <c r="F464" s="52"/>
      <c r="G464" s="24">
        <v>2</v>
      </c>
      <c r="H464" s="24">
        <v>4</v>
      </c>
      <c r="I464" s="24">
        <v>10</v>
      </c>
      <c r="J464" s="24">
        <v>99</v>
      </c>
      <c r="K464" s="24">
        <v>1</v>
      </c>
      <c r="L464" s="24">
        <v>2</v>
      </c>
      <c r="M464" s="24">
        <v>100</v>
      </c>
      <c r="N464" s="24">
        <v>50</v>
      </c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 t="str">
        <f t="shared" si="23"/>
        <v>11</v>
      </c>
      <c r="AY464" s="24"/>
      <c r="AZ464" s="24"/>
      <c r="BA464" s="24"/>
      <c r="BB464" s="24"/>
      <c r="BC464" s="24"/>
      <c r="BD464" s="52"/>
      <c r="BE464" s="24"/>
      <c r="BF464" s="24"/>
      <c r="BG464" s="24"/>
      <c r="BH464" s="24"/>
      <c r="BI464" s="24">
        <v>1</v>
      </c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</row>
    <row r="465" spans="1:84">
      <c r="A465" s="24">
        <v>20014</v>
      </c>
      <c r="B465" s="24" t="s">
        <v>317</v>
      </c>
      <c r="C465" s="24" t="s">
        <v>318</v>
      </c>
      <c r="D465" s="24">
        <v>1</v>
      </c>
      <c r="E465" s="24">
        <v>20014</v>
      </c>
      <c r="F465" s="52"/>
      <c r="G465" s="24">
        <v>3</v>
      </c>
      <c r="H465" s="24">
        <v>4</v>
      </c>
      <c r="I465" s="24">
        <v>10</v>
      </c>
      <c r="J465" s="24">
        <v>99</v>
      </c>
      <c r="K465" s="24">
        <v>1</v>
      </c>
      <c r="L465" s="24">
        <v>2</v>
      </c>
      <c r="M465" s="24">
        <v>100</v>
      </c>
      <c r="N465" s="24">
        <v>50</v>
      </c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 t="str">
        <f t="shared" si="23"/>
        <v>10</v>
      </c>
      <c r="AY465" s="24"/>
      <c r="AZ465" s="24"/>
      <c r="BA465" s="24"/>
      <c r="BB465" s="24"/>
      <c r="BC465" s="24"/>
      <c r="BD465" s="52"/>
      <c r="BE465" s="24"/>
      <c r="BF465" s="24"/>
      <c r="BG465" s="24"/>
      <c r="BH465" s="24">
        <v>10705</v>
      </c>
      <c r="BI465" s="24">
        <v>1</v>
      </c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</row>
    <row r="466" spans="1:84" s="1" customFormat="1">
      <c r="A466" s="24">
        <v>20015</v>
      </c>
      <c r="B466" s="24" t="s">
        <v>319</v>
      </c>
      <c r="C466" s="24" t="s">
        <v>320</v>
      </c>
      <c r="D466" s="24">
        <v>1</v>
      </c>
      <c r="E466" s="24">
        <v>20015</v>
      </c>
      <c r="F466" s="52"/>
      <c r="G466" s="24">
        <v>3</v>
      </c>
      <c r="H466" s="24">
        <v>4</v>
      </c>
      <c r="I466" s="24">
        <v>10</v>
      </c>
      <c r="J466" s="24">
        <v>99</v>
      </c>
      <c r="K466" s="24">
        <v>1</v>
      </c>
      <c r="L466" s="24">
        <v>2</v>
      </c>
      <c r="M466" s="24">
        <v>100</v>
      </c>
      <c r="N466" s="24">
        <v>50</v>
      </c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 t="str">
        <f t="shared" si="23"/>
        <v>10</v>
      </c>
      <c r="AY466" s="24"/>
      <c r="AZ466" s="24"/>
      <c r="BA466" s="24"/>
      <c r="BB466" s="24"/>
      <c r="BC466" s="24"/>
      <c r="BD466" s="52"/>
      <c r="BE466" s="24"/>
      <c r="BF466" s="24"/>
      <c r="BG466" s="24"/>
      <c r="BH466" s="24"/>
      <c r="BI466" s="24">
        <v>1</v>
      </c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</row>
    <row r="467" spans="1:84">
      <c r="A467" s="24">
        <v>20016</v>
      </c>
      <c r="B467" s="24" t="s">
        <v>321</v>
      </c>
      <c r="C467" s="24" t="s">
        <v>322</v>
      </c>
      <c r="D467" s="24">
        <v>1</v>
      </c>
      <c r="E467" s="24">
        <v>20016</v>
      </c>
      <c r="F467" s="52"/>
      <c r="G467" s="24">
        <v>3</v>
      </c>
      <c r="H467" s="24">
        <v>4</v>
      </c>
      <c r="I467" s="24">
        <v>10</v>
      </c>
      <c r="J467" s="24">
        <v>99</v>
      </c>
      <c r="K467" s="24">
        <v>1</v>
      </c>
      <c r="L467" s="24">
        <v>2</v>
      </c>
      <c r="M467" s="24">
        <v>100</v>
      </c>
      <c r="N467" s="24">
        <v>50</v>
      </c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 t="str">
        <f t="shared" si="23"/>
        <v>10</v>
      </c>
      <c r="AY467" s="24"/>
      <c r="AZ467" s="24"/>
      <c r="BA467" s="24"/>
      <c r="BB467" s="24"/>
      <c r="BC467" s="24"/>
      <c r="BD467" s="52"/>
      <c r="BE467" s="24"/>
      <c r="BF467" s="24"/>
      <c r="BG467" s="24"/>
      <c r="BH467" s="24">
        <v>10110</v>
      </c>
      <c r="BI467" s="24">
        <v>1</v>
      </c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</row>
    <row r="468" spans="1:84" ht="13.5" customHeight="1">
      <c r="A468" s="24">
        <v>40001</v>
      </c>
      <c r="B468" s="27" t="s">
        <v>325</v>
      </c>
      <c r="C468" s="24" t="str">
        <f>CONCATENATE("可以用来学会如何制作",LEFT(B468,LEN(B468)-2),"的图纸。")</f>
        <v>可以用来学会如何制作轻木帆船的图纸。</v>
      </c>
      <c r="D468" s="24">
        <v>1</v>
      </c>
      <c r="E468" s="24">
        <v>30011</v>
      </c>
      <c r="F468" s="52"/>
      <c r="G468" s="24">
        <v>1</v>
      </c>
      <c r="H468" s="24">
        <v>4</v>
      </c>
      <c r="I468" s="24">
        <v>10</v>
      </c>
      <c r="J468" s="24">
        <v>99</v>
      </c>
      <c r="K468" s="24">
        <v>1</v>
      </c>
      <c r="L468" s="24">
        <v>2</v>
      </c>
      <c r="M468" s="24">
        <v>100</v>
      </c>
      <c r="N468" s="24">
        <v>50</v>
      </c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 t="str">
        <f t="shared" si="23"/>
        <v>11</v>
      </c>
      <c r="AY468" s="24"/>
      <c r="AZ468" s="24"/>
      <c r="BA468" s="24"/>
      <c r="BB468" s="24"/>
      <c r="BC468" s="24"/>
      <c r="BD468" s="52"/>
      <c r="BE468" s="24"/>
      <c r="BF468" s="24"/>
      <c r="BG468" s="24"/>
      <c r="BH468" s="24">
        <v>10208</v>
      </c>
      <c r="BI468" s="24">
        <v>1</v>
      </c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</row>
    <row r="469" spans="1:84" ht="13.5" customHeight="1">
      <c r="A469" s="24">
        <v>40002</v>
      </c>
      <c r="B469" s="27" t="s">
        <v>326</v>
      </c>
      <c r="C469" s="24" t="str">
        <f>CONCATENATE("可以用来学会如何制作",LEFT(B469,5),"的图纸。")</f>
        <v>可以用来学会如何制作单轨帆船图的图纸。</v>
      </c>
      <c r="D469" s="24">
        <v>15</v>
      </c>
      <c r="E469" s="24">
        <v>30011</v>
      </c>
      <c r="F469" s="52"/>
      <c r="G469" s="24">
        <v>2</v>
      </c>
      <c r="H469" s="24">
        <v>4</v>
      </c>
      <c r="I469" s="24">
        <v>10</v>
      </c>
      <c r="J469" s="24">
        <v>99</v>
      </c>
      <c r="K469" s="24">
        <v>1</v>
      </c>
      <c r="L469" s="24">
        <v>2</v>
      </c>
      <c r="M469" s="24">
        <v>100</v>
      </c>
      <c r="N469" s="24">
        <v>50</v>
      </c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 t="str">
        <f t="shared" si="23"/>
        <v>11</v>
      </c>
      <c r="AY469" s="24"/>
      <c r="AZ469" s="24"/>
      <c r="BA469" s="24"/>
      <c r="BB469" s="24"/>
      <c r="BC469" s="24"/>
      <c r="BD469" s="52"/>
      <c r="BE469" s="24"/>
      <c r="BF469" s="24"/>
      <c r="BG469" s="24"/>
      <c r="BH469" s="24"/>
      <c r="BI469" s="24">
        <v>1</v>
      </c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</row>
    <row r="470" spans="1:84" ht="13.5" customHeight="1">
      <c r="A470" s="24">
        <v>40003</v>
      </c>
      <c r="B470" s="27" t="s">
        <v>327</v>
      </c>
      <c r="C470" s="24" t="str">
        <f>CONCATENATE("可以用来学会如何制作",LEFT(B470,5),"的图纸。")</f>
        <v>可以用来学会如何制作小型三角帆的图纸。</v>
      </c>
      <c r="D470" s="24">
        <v>30</v>
      </c>
      <c r="E470" s="24">
        <v>30011</v>
      </c>
      <c r="F470" s="52"/>
      <c r="G470" s="24">
        <v>2</v>
      </c>
      <c r="H470" s="24">
        <v>4</v>
      </c>
      <c r="I470" s="24">
        <v>10</v>
      </c>
      <c r="J470" s="24">
        <v>99</v>
      </c>
      <c r="K470" s="24">
        <v>1</v>
      </c>
      <c r="L470" s="24">
        <v>2</v>
      </c>
      <c r="M470" s="24">
        <v>100</v>
      </c>
      <c r="N470" s="24">
        <v>50</v>
      </c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 t="str">
        <f t="shared" si="23"/>
        <v>11</v>
      </c>
      <c r="AY470" s="24"/>
      <c r="AZ470" s="24"/>
      <c r="BA470" s="24"/>
      <c r="BB470" s="24"/>
      <c r="BC470" s="24"/>
      <c r="BD470" s="52"/>
      <c r="BE470" s="24"/>
      <c r="BF470" s="24"/>
      <c r="BG470" s="24"/>
      <c r="BH470" s="24">
        <v>10705</v>
      </c>
      <c r="BI470" s="24">
        <v>1</v>
      </c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</row>
    <row r="471" spans="1:84" s="1" customFormat="1" ht="13.5" customHeight="1">
      <c r="A471" s="24">
        <v>40004</v>
      </c>
      <c r="B471" s="27" t="s">
        <v>328</v>
      </c>
      <c r="C471" s="24" t="str">
        <f>CONCATENATE("可以用来学会如何制作",LEFT(B471,5),"的图纸。")</f>
        <v>可以用来学会如何制作大型三角帆的图纸。</v>
      </c>
      <c r="D471" s="24">
        <v>40</v>
      </c>
      <c r="E471" s="24">
        <v>30011</v>
      </c>
      <c r="F471" s="52"/>
      <c r="G471" s="24">
        <v>3</v>
      </c>
      <c r="H471" s="24">
        <v>4</v>
      </c>
      <c r="I471" s="24">
        <v>10</v>
      </c>
      <c r="J471" s="24">
        <v>99</v>
      </c>
      <c r="K471" s="24">
        <v>1</v>
      </c>
      <c r="L471" s="24">
        <v>2</v>
      </c>
      <c r="M471" s="24">
        <v>100</v>
      </c>
      <c r="N471" s="24">
        <v>50</v>
      </c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 t="str">
        <f t="shared" si="23"/>
        <v>10</v>
      </c>
      <c r="AY471" s="24"/>
      <c r="AZ471" s="24"/>
      <c r="BA471" s="24"/>
      <c r="BB471" s="24"/>
      <c r="BC471" s="24"/>
      <c r="BD471" s="52"/>
      <c r="BE471" s="24"/>
      <c r="BF471" s="24"/>
      <c r="BG471" s="24"/>
      <c r="BH471" s="24"/>
      <c r="BI471" s="24">
        <v>1</v>
      </c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</row>
    <row r="472" spans="1:84" s="1" customFormat="1" ht="13.5" customHeight="1">
      <c r="A472" s="24">
        <v>40005</v>
      </c>
      <c r="B472" s="27" t="s">
        <v>329</v>
      </c>
      <c r="C472" s="24" t="str">
        <f>CONCATENATE("可以用来学会如何制作",LEFT(B472,5),"的图纸。")</f>
        <v>可以用来学会如何制作火山战舰图的图纸。</v>
      </c>
      <c r="D472" s="24">
        <v>50</v>
      </c>
      <c r="E472" s="24">
        <v>30011</v>
      </c>
      <c r="F472" s="52"/>
      <c r="G472" s="24">
        <v>3</v>
      </c>
      <c r="H472" s="24">
        <v>4</v>
      </c>
      <c r="I472" s="24">
        <v>10</v>
      </c>
      <c r="J472" s="24">
        <v>99</v>
      </c>
      <c r="K472" s="24">
        <v>1</v>
      </c>
      <c r="L472" s="24">
        <v>2</v>
      </c>
      <c r="M472" s="24">
        <v>100</v>
      </c>
      <c r="N472" s="24">
        <v>50</v>
      </c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 t="str">
        <f t="shared" si="23"/>
        <v>10</v>
      </c>
      <c r="AY472" s="24"/>
      <c r="AZ472" s="24"/>
      <c r="BA472" s="24"/>
      <c r="BB472" s="24"/>
      <c r="BC472" s="24"/>
      <c r="BD472" s="52"/>
      <c r="BE472" s="24"/>
      <c r="BF472" s="24"/>
      <c r="BG472" s="24"/>
      <c r="BH472" s="24">
        <v>10803</v>
      </c>
      <c r="BI472" s="24">
        <v>1</v>
      </c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</row>
    <row r="473" spans="1:84" s="1" customFormat="1" ht="13.5" customHeight="1">
      <c r="A473" s="24">
        <v>40006</v>
      </c>
      <c r="B473" s="27" t="s">
        <v>330</v>
      </c>
      <c r="C473" s="24" t="str">
        <f>CONCATENATE("可以用来学会如何制作",LEFT(B473,5),"的图纸。")</f>
        <v>可以用来学会如何制作铁甲战舰图的图纸。</v>
      </c>
      <c r="D473" s="24">
        <v>60</v>
      </c>
      <c r="E473" s="24">
        <v>30011</v>
      </c>
      <c r="F473" s="52"/>
      <c r="G473" s="24">
        <v>3</v>
      </c>
      <c r="H473" s="24">
        <v>4</v>
      </c>
      <c r="I473" s="24">
        <v>10</v>
      </c>
      <c r="J473" s="24">
        <v>99</v>
      </c>
      <c r="K473" s="24">
        <v>1</v>
      </c>
      <c r="L473" s="24">
        <v>2</v>
      </c>
      <c r="M473" s="24">
        <v>100</v>
      </c>
      <c r="N473" s="24">
        <v>50</v>
      </c>
      <c r="O473" s="24"/>
      <c r="P473" s="24"/>
      <c r="Q473" s="24"/>
      <c r="R473" s="24"/>
      <c r="S473" s="24"/>
      <c r="T473" s="24"/>
      <c r="U473" s="24"/>
      <c r="V473" s="24"/>
      <c r="W473" s="23"/>
      <c r="X473" s="23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 t="str">
        <f t="shared" si="23"/>
        <v>10</v>
      </c>
      <c r="AY473" s="24"/>
      <c r="AZ473" s="24"/>
      <c r="BA473" s="24"/>
      <c r="BB473" s="24"/>
      <c r="BC473" s="24"/>
      <c r="BD473" s="52"/>
      <c r="BE473" s="24"/>
      <c r="BF473" s="24"/>
      <c r="BG473" s="24"/>
      <c r="BH473" s="24"/>
      <c r="BI473" s="24">
        <v>1</v>
      </c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</row>
    <row r="474" spans="1:84" s="1" customFormat="1" ht="13.5" customHeight="1">
      <c r="A474" s="24">
        <v>40007</v>
      </c>
      <c r="B474" s="27" t="s">
        <v>331</v>
      </c>
      <c r="C474" s="24" t="str">
        <f t="shared" ref="C474:C479" si="24">CONCATENATE("可以用来学会如何制作",LEFT(B474,5),"的图纸。")</f>
        <v>可以用来学会如何制作50级船图的图纸。</v>
      </c>
      <c r="D474" s="24">
        <v>60</v>
      </c>
      <c r="E474" s="24">
        <v>30011</v>
      </c>
      <c r="F474" s="52"/>
      <c r="G474" s="24">
        <v>3</v>
      </c>
      <c r="H474" s="24">
        <v>4</v>
      </c>
      <c r="I474" s="24">
        <v>10</v>
      </c>
      <c r="J474" s="24">
        <v>99</v>
      </c>
      <c r="K474" s="24">
        <v>1</v>
      </c>
      <c r="L474" s="24">
        <v>2</v>
      </c>
      <c r="M474" s="24">
        <v>100</v>
      </c>
      <c r="N474" s="24">
        <v>50</v>
      </c>
      <c r="O474" s="24"/>
      <c r="P474" s="24"/>
      <c r="Q474" s="24"/>
      <c r="R474" s="24"/>
      <c r="S474" s="24"/>
      <c r="T474" s="24"/>
      <c r="U474" s="24"/>
      <c r="V474" s="24"/>
      <c r="W474" s="23"/>
      <c r="X474" s="23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 t="str">
        <f t="shared" ref="AX474:AX479" si="25">IF(G474&gt;=3,"10","11")</f>
        <v>10</v>
      </c>
      <c r="AY474" s="24"/>
      <c r="AZ474" s="24"/>
      <c r="BA474" s="24"/>
      <c r="BB474" s="24"/>
      <c r="BC474" s="24"/>
      <c r="BD474" s="52"/>
      <c r="BE474" s="24"/>
      <c r="BF474" s="24"/>
      <c r="BG474" s="24"/>
      <c r="BH474" s="24"/>
      <c r="BI474" s="24">
        <v>1</v>
      </c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</row>
    <row r="475" spans="1:84" s="1" customFormat="1" ht="13.5" customHeight="1">
      <c r="A475" s="24">
        <v>40008</v>
      </c>
      <c r="B475" s="27" t="s">
        <v>332</v>
      </c>
      <c r="C475" s="24" t="str">
        <f t="shared" si="24"/>
        <v>可以用来学会如何制作60级船图的图纸。</v>
      </c>
      <c r="D475" s="24">
        <v>60</v>
      </c>
      <c r="E475" s="24">
        <v>30011</v>
      </c>
      <c r="F475" s="52"/>
      <c r="G475" s="24">
        <v>3</v>
      </c>
      <c r="H475" s="24">
        <v>4</v>
      </c>
      <c r="I475" s="24">
        <v>10</v>
      </c>
      <c r="J475" s="24">
        <v>99</v>
      </c>
      <c r="K475" s="24">
        <v>1</v>
      </c>
      <c r="L475" s="24">
        <v>2</v>
      </c>
      <c r="M475" s="24">
        <v>100</v>
      </c>
      <c r="N475" s="24">
        <v>50</v>
      </c>
      <c r="O475" s="24"/>
      <c r="P475" s="24"/>
      <c r="Q475" s="24"/>
      <c r="R475" s="24"/>
      <c r="S475" s="24"/>
      <c r="T475" s="24"/>
      <c r="U475" s="24"/>
      <c r="V475" s="24"/>
      <c r="W475" s="23"/>
      <c r="X475" s="23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 t="str">
        <f t="shared" si="25"/>
        <v>10</v>
      </c>
      <c r="AY475" s="24"/>
      <c r="AZ475" s="24"/>
      <c r="BA475" s="24"/>
      <c r="BB475" s="24"/>
      <c r="BC475" s="24"/>
      <c r="BD475" s="52"/>
      <c r="BE475" s="24"/>
      <c r="BF475" s="24"/>
      <c r="BG475" s="24"/>
      <c r="BH475" s="24"/>
      <c r="BI475" s="24">
        <v>1</v>
      </c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</row>
    <row r="476" spans="1:84" s="1" customFormat="1" ht="13.5" customHeight="1">
      <c r="A476" s="24">
        <v>40009</v>
      </c>
      <c r="B476" s="27" t="s">
        <v>333</v>
      </c>
      <c r="C476" s="24" t="str">
        <f t="shared" si="24"/>
        <v>可以用来学会如何制作70级船图的图纸。</v>
      </c>
      <c r="D476" s="24">
        <v>60</v>
      </c>
      <c r="E476" s="24">
        <v>30011</v>
      </c>
      <c r="F476" s="52"/>
      <c r="G476" s="24">
        <v>3</v>
      </c>
      <c r="H476" s="24">
        <v>4</v>
      </c>
      <c r="I476" s="24">
        <v>10</v>
      </c>
      <c r="J476" s="24">
        <v>99</v>
      </c>
      <c r="K476" s="24">
        <v>1</v>
      </c>
      <c r="L476" s="24">
        <v>2</v>
      </c>
      <c r="M476" s="24">
        <v>100</v>
      </c>
      <c r="N476" s="24">
        <v>50</v>
      </c>
      <c r="O476" s="24"/>
      <c r="P476" s="24"/>
      <c r="Q476" s="24"/>
      <c r="R476" s="24"/>
      <c r="S476" s="24"/>
      <c r="T476" s="24"/>
      <c r="U476" s="24"/>
      <c r="V476" s="24"/>
      <c r="W476" s="23"/>
      <c r="X476" s="23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 t="str">
        <f t="shared" si="25"/>
        <v>10</v>
      </c>
      <c r="AY476" s="24"/>
      <c r="AZ476" s="24"/>
      <c r="BA476" s="24"/>
      <c r="BB476" s="24"/>
      <c r="BC476" s="24"/>
      <c r="BD476" s="52"/>
      <c r="BE476" s="24"/>
      <c r="BF476" s="24"/>
      <c r="BG476" s="24"/>
      <c r="BH476" s="24"/>
      <c r="BI476" s="24">
        <v>1</v>
      </c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</row>
    <row r="477" spans="1:84" s="1" customFormat="1" ht="13.5" customHeight="1">
      <c r="A477" s="24">
        <v>40010</v>
      </c>
      <c r="B477" s="27" t="s">
        <v>334</v>
      </c>
      <c r="C477" s="24" t="str">
        <f t="shared" si="24"/>
        <v>可以用来学会如何制作80级船图的图纸。</v>
      </c>
      <c r="D477" s="24">
        <v>60</v>
      </c>
      <c r="E477" s="24">
        <v>30011</v>
      </c>
      <c r="F477" s="52"/>
      <c r="G477" s="24">
        <v>3</v>
      </c>
      <c r="H477" s="24">
        <v>4</v>
      </c>
      <c r="I477" s="24">
        <v>10</v>
      </c>
      <c r="J477" s="24">
        <v>99</v>
      </c>
      <c r="K477" s="24">
        <v>1</v>
      </c>
      <c r="L477" s="24">
        <v>2</v>
      </c>
      <c r="M477" s="24">
        <v>100</v>
      </c>
      <c r="N477" s="24">
        <v>50</v>
      </c>
      <c r="O477" s="24"/>
      <c r="P477" s="24"/>
      <c r="Q477" s="24"/>
      <c r="R477" s="24"/>
      <c r="S477" s="24"/>
      <c r="T477" s="24"/>
      <c r="U477" s="24"/>
      <c r="V477" s="24"/>
      <c r="W477" s="23"/>
      <c r="X477" s="23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 t="str">
        <f t="shared" si="25"/>
        <v>10</v>
      </c>
      <c r="AY477" s="24"/>
      <c r="AZ477" s="24"/>
      <c r="BA477" s="24"/>
      <c r="BB477" s="24"/>
      <c r="BC477" s="24"/>
      <c r="BD477" s="52"/>
      <c r="BE477" s="24"/>
      <c r="BF477" s="24"/>
      <c r="BG477" s="24"/>
      <c r="BH477" s="24"/>
      <c r="BI477" s="24">
        <v>1</v>
      </c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</row>
    <row r="478" spans="1:84" s="1" customFormat="1" ht="13.5" customHeight="1">
      <c r="A478" s="24">
        <v>40011</v>
      </c>
      <c r="B478" s="27" t="s">
        <v>335</v>
      </c>
      <c r="C478" s="24" t="str">
        <f t="shared" si="24"/>
        <v>可以用来学会如何制作90级船图的图纸。</v>
      </c>
      <c r="D478" s="24">
        <v>60</v>
      </c>
      <c r="E478" s="24">
        <v>30011</v>
      </c>
      <c r="F478" s="52"/>
      <c r="G478" s="24">
        <v>3</v>
      </c>
      <c r="H478" s="24">
        <v>4</v>
      </c>
      <c r="I478" s="24">
        <v>10</v>
      </c>
      <c r="J478" s="24">
        <v>99</v>
      </c>
      <c r="K478" s="24">
        <v>1</v>
      </c>
      <c r="L478" s="24">
        <v>2</v>
      </c>
      <c r="M478" s="24">
        <v>100</v>
      </c>
      <c r="N478" s="24">
        <v>50</v>
      </c>
      <c r="O478" s="24"/>
      <c r="P478" s="24"/>
      <c r="Q478" s="24"/>
      <c r="R478" s="24"/>
      <c r="S478" s="24"/>
      <c r="T478" s="24"/>
      <c r="U478" s="24"/>
      <c r="V478" s="24"/>
      <c r="W478" s="23"/>
      <c r="X478" s="23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 t="str">
        <f t="shared" si="25"/>
        <v>10</v>
      </c>
      <c r="AY478" s="24"/>
      <c r="AZ478" s="24"/>
      <c r="BA478" s="24"/>
      <c r="BB478" s="24"/>
      <c r="BC478" s="24"/>
      <c r="BD478" s="52"/>
      <c r="BE478" s="24"/>
      <c r="BF478" s="24"/>
      <c r="BG478" s="24"/>
      <c r="BH478" s="24"/>
      <c r="BI478" s="24">
        <v>1</v>
      </c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</row>
    <row r="479" spans="1:84" s="1" customFormat="1" ht="13.5" customHeight="1">
      <c r="A479" s="24">
        <v>40012</v>
      </c>
      <c r="B479" s="27" t="s">
        <v>336</v>
      </c>
      <c r="C479" s="24" t="str">
        <f t="shared" si="24"/>
        <v>可以用来学会如何制作100级船的图纸。</v>
      </c>
      <c r="D479" s="24">
        <v>60</v>
      </c>
      <c r="E479" s="24">
        <v>30011</v>
      </c>
      <c r="F479" s="52"/>
      <c r="G479" s="24">
        <v>3</v>
      </c>
      <c r="H479" s="24">
        <v>4</v>
      </c>
      <c r="I479" s="24">
        <v>10</v>
      </c>
      <c r="J479" s="24">
        <v>99</v>
      </c>
      <c r="K479" s="24">
        <v>1</v>
      </c>
      <c r="L479" s="24">
        <v>2</v>
      </c>
      <c r="M479" s="24">
        <v>100</v>
      </c>
      <c r="N479" s="24">
        <v>50</v>
      </c>
      <c r="O479" s="24"/>
      <c r="P479" s="24"/>
      <c r="Q479" s="24"/>
      <c r="R479" s="24"/>
      <c r="S479" s="24"/>
      <c r="T479" s="24"/>
      <c r="U479" s="24"/>
      <c r="V479" s="24"/>
      <c r="W479" s="23"/>
      <c r="X479" s="23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 t="str">
        <f t="shared" si="25"/>
        <v>10</v>
      </c>
      <c r="AY479" s="24"/>
      <c r="AZ479" s="24"/>
      <c r="BA479" s="24"/>
      <c r="BB479" s="24"/>
      <c r="BC479" s="24"/>
      <c r="BD479" s="52"/>
      <c r="BE479" s="24"/>
      <c r="BF479" s="24"/>
      <c r="BG479" s="24"/>
      <c r="BH479" s="24"/>
      <c r="BI479" s="24">
        <v>1</v>
      </c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</row>
    <row r="480" spans="1:84" s="1" customFormat="1" ht="13.5" customHeight="1">
      <c r="A480" s="24">
        <v>40101</v>
      </c>
      <c r="B480" s="27" t="s">
        <v>337</v>
      </c>
      <c r="C480" s="24" t="str">
        <f>CONCATENATE("可以用来学会如何制作",LEFT(B480,LEN(B480)-2),"的材料。")</f>
        <v>可以用来学会如何制作轻木帆船材的材料。</v>
      </c>
      <c r="D480" s="24">
        <v>60</v>
      </c>
      <c r="E480" s="24">
        <v>900201</v>
      </c>
      <c r="F480" s="52"/>
      <c r="G480" s="24">
        <v>3</v>
      </c>
      <c r="H480" s="24">
        <v>4</v>
      </c>
      <c r="I480" s="24">
        <v>10</v>
      </c>
      <c r="J480" s="24">
        <v>99</v>
      </c>
      <c r="K480" s="24">
        <v>1</v>
      </c>
      <c r="L480" s="24">
        <v>2</v>
      </c>
      <c r="M480" s="24">
        <v>100</v>
      </c>
      <c r="N480" s="24">
        <v>50</v>
      </c>
      <c r="O480" s="24"/>
      <c r="P480" s="24"/>
      <c r="Q480" s="24"/>
      <c r="R480" s="24"/>
      <c r="S480" s="24"/>
      <c r="T480" s="24"/>
      <c r="U480" s="24"/>
      <c r="V480" s="24"/>
      <c r="W480" s="23"/>
      <c r="X480" s="23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 t="str">
        <f t="shared" ref="AX480:AX527" si="26">IF(G480&gt;=3,"10","11")</f>
        <v>10</v>
      </c>
      <c r="AY480" s="24"/>
      <c r="AZ480" s="24"/>
      <c r="BA480" s="24"/>
      <c r="BB480" s="24"/>
      <c r="BC480" s="24"/>
      <c r="BD480" s="52"/>
      <c r="BE480" s="24"/>
      <c r="BF480" s="24"/>
      <c r="BG480" s="24"/>
      <c r="BH480" s="24"/>
      <c r="BI480" s="24">
        <v>1</v>
      </c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</row>
    <row r="481" spans="1:84" s="1" customFormat="1" ht="13.5" customHeight="1">
      <c r="A481" s="24">
        <v>40102</v>
      </c>
      <c r="B481" s="27" t="s">
        <v>340</v>
      </c>
      <c r="C481" s="24" t="str">
        <f t="shared" ref="C481:C515" si="27">CONCATENATE("可以用来学会如何制作",LEFT(B481,LEN(B481)-2),"的材料。")</f>
        <v>可以用来学会如何制作单轨帆船材的材料。</v>
      </c>
      <c r="D481" s="24">
        <v>60</v>
      </c>
      <c r="E481" s="24">
        <v>900201</v>
      </c>
      <c r="F481" s="52"/>
      <c r="G481" s="24">
        <v>3</v>
      </c>
      <c r="H481" s="24">
        <v>4</v>
      </c>
      <c r="I481" s="24">
        <v>10</v>
      </c>
      <c r="J481" s="24">
        <v>99</v>
      </c>
      <c r="K481" s="24">
        <v>1</v>
      </c>
      <c r="L481" s="24">
        <v>2</v>
      </c>
      <c r="M481" s="24">
        <v>100</v>
      </c>
      <c r="N481" s="24">
        <v>50</v>
      </c>
      <c r="O481" s="24"/>
      <c r="P481" s="24"/>
      <c r="Q481" s="24"/>
      <c r="R481" s="24"/>
      <c r="S481" s="24"/>
      <c r="T481" s="24"/>
      <c r="U481" s="24"/>
      <c r="V481" s="24"/>
      <c r="W481" s="23"/>
      <c r="X481" s="23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 t="str">
        <f t="shared" si="26"/>
        <v>10</v>
      </c>
      <c r="AY481" s="24"/>
      <c r="AZ481" s="24"/>
      <c r="BA481" s="24"/>
      <c r="BB481" s="24"/>
      <c r="BC481" s="24"/>
      <c r="BD481" s="52"/>
      <c r="BE481" s="24"/>
      <c r="BF481" s="24"/>
      <c r="BG481" s="24"/>
      <c r="BH481" s="24"/>
      <c r="BI481" s="24">
        <v>1</v>
      </c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</row>
    <row r="482" spans="1:84" s="1" customFormat="1" ht="13.5" customHeight="1">
      <c r="A482" s="24">
        <v>40103</v>
      </c>
      <c r="B482" s="27" t="s">
        <v>341</v>
      </c>
      <c r="C482" s="24" t="str">
        <f t="shared" si="27"/>
        <v>可以用来学会如何制作小型三角帆船材的材料。</v>
      </c>
      <c r="D482" s="24">
        <v>60</v>
      </c>
      <c r="E482" s="24">
        <v>900201</v>
      </c>
      <c r="F482" s="52"/>
      <c r="G482" s="24">
        <v>3</v>
      </c>
      <c r="H482" s="24">
        <v>4</v>
      </c>
      <c r="I482" s="24">
        <v>10</v>
      </c>
      <c r="J482" s="24">
        <v>99</v>
      </c>
      <c r="K482" s="24">
        <v>1</v>
      </c>
      <c r="L482" s="24">
        <v>2</v>
      </c>
      <c r="M482" s="24">
        <v>100</v>
      </c>
      <c r="N482" s="24">
        <v>50</v>
      </c>
      <c r="O482" s="24"/>
      <c r="P482" s="24"/>
      <c r="Q482" s="24"/>
      <c r="R482" s="24"/>
      <c r="S482" s="24"/>
      <c r="T482" s="24"/>
      <c r="U482" s="24"/>
      <c r="V482" s="24"/>
      <c r="W482" s="23"/>
      <c r="X482" s="23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 t="str">
        <f t="shared" si="26"/>
        <v>10</v>
      </c>
      <c r="AY482" s="24"/>
      <c r="AZ482" s="24"/>
      <c r="BA482" s="24"/>
      <c r="BB482" s="24"/>
      <c r="BC482" s="24"/>
      <c r="BD482" s="52"/>
      <c r="BE482" s="24"/>
      <c r="BF482" s="24"/>
      <c r="BG482" s="24"/>
      <c r="BH482" s="24"/>
      <c r="BI482" s="24">
        <v>1</v>
      </c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</row>
    <row r="483" spans="1:84" s="1" customFormat="1" ht="13.5" customHeight="1">
      <c r="A483" s="24">
        <v>40104</v>
      </c>
      <c r="B483" s="27" t="s">
        <v>342</v>
      </c>
      <c r="C483" s="24" t="str">
        <f t="shared" si="27"/>
        <v>可以用来学会如何制作大型三角帆船材的材料。</v>
      </c>
      <c r="D483" s="24">
        <v>60</v>
      </c>
      <c r="E483" s="24">
        <v>900201</v>
      </c>
      <c r="F483" s="52"/>
      <c r="G483" s="24">
        <v>3</v>
      </c>
      <c r="H483" s="24">
        <v>4</v>
      </c>
      <c r="I483" s="24">
        <v>10</v>
      </c>
      <c r="J483" s="24">
        <v>99</v>
      </c>
      <c r="K483" s="24">
        <v>1</v>
      </c>
      <c r="L483" s="24">
        <v>2</v>
      </c>
      <c r="M483" s="24">
        <v>100</v>
      </c>
      <c r="N483" s="24">
        <v>50</v>
      </c>
      <c r="O483" s="24"/>
      <c r="P483" s="24"/>
      <c r="Q483" s="24"/>
      <c r="R483" s="24"/>
      <c r="S483" s="24"/>
      <c r="T483" s="24"/>
      <c r="U483" s="24"/>
      <c r="V483" s="24"/>
      <c r="W483" s="23"/>
      <c r="X483" s="23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 t="str">
        <f t="shared" si="26"/>
        <v>10</v>
      </c>
      <c r="AY483" s="24"/>
      <c r="AZ483" s="24"/>
      <c r="BA483" s="24"/>
      <c r="BB483" s="24"/>
      <c r="BC483" s="24"/>
      <c r="BD483" s="52"/>
      <c r="BE483" s="24"/>
      <c r="BF483" s="24"/>
      <c r="BG483" s="24"/>
      <c r="BH483" s="24"/>
      <c r="BI483" s="24">
        <v>1</v>
      </c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</row>
    <row r="484" spans="1:84" s="1" customFormat="1" ht="13.5" customHeight="1">
      <c r="A484" s="24">
        <v>40105</v>
      </c>
      <c r="B484" s="27" t="s">
        <v>343</v>
      </c>
      <c r="C484" s="24" t="str">
        <f t="shared" si="27"/>
        <v>可以用来学会如何制作火山战舰材的材料。</v>
      </c>
      <c r="D484" s="24">
        <v>60</v>
      </c>
      <c r="E484" s="24">
        <v>900201</v>
      </c>
      <c r="F484" s="52"/>
      <c r="G484" s="24">
        <v>3</v>
      </c>
      <c r="H484" s="24">
        <v>4</v>
      </c>
      <c r="I484" s="24">
        <v>10</v>
      </c>
      <c r="J484" s="24">
        <v>99</v>
      </c>
      <c r="K484" s="24">
        <v>1</v>
      </c>
      <c r="L484" s="24">
        <v>2</v>
      </c>
      <c r="M484" s="24">
        <v>100</v>
      </c>
      <c r="N484" s="24">
        <v>50</v>
      </c>
      <c r="O484" s="24"/>
      <c r="P484" s="24"/>
      <c r="Q484" s="24"/>
      <c r="R484" s="24"/>
      <c r="S484" s="24"/>
      <c r="T484" s="24"/>
      <c r="U484" s="24"/>
      <c r="V484" s="24"/>
      <c r="W484" s="23"/>
      <c r="X484" s="23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 t="str">
        <f t="shared" si="26"/>
        <v>10</v>
      </c>
      <c r="AY484" s="24"/>
      <c r="AZ484" s="24"/>
      <c r="BA484" s="24"/>
      <c r="BB484" s="24"/>
      <c r="BC484" s="24"/>
      <c r="BD484" s="52"/>
      <c r="BE484" s="24"/>
      <c r="BF484" s="24"/>
      <c r="BG484" s="24"/>
      <c r="BH484" s="24"/>
      <c r="BI484" s="24">
        <v>1</v>
      </c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</row>
    <row r="485" spans="1:84" s="1" customFormat="1" ht="13.5" customHeight="1">
      <c r="A485" s="24">
        <v>40106</v>
      </c>
      <c r="B485" s="27" t="s">
        <v>344</v>
      </c>
      <c r="C485" s="24" t="str">
        <f t="shared" si="27"/>
        <v>可以用来学会如何制作铁甲战舰材的材料。</v>
      </c>
      <c r="D485" s="24">
        <v>60</v>
      </c>
      <c r="E485" s="24">
        <v>900201</v>
      </c>
      <c r="F485" s="52"/>
      <c r="G485" s="24">
        <v>3</v>
      </c>
      <c r="H485" s="24">
        <v>4</v>
      </c>
      <c r="I485" s="24">
        <v>10</v>
      </c>
      <c r="J485" s="24">
        <v>99</v>
      </c>
      <c r="K485" s="24">
        <v>1</v>
      </c>
      <c r="L485" s="24">
        <v>2</v>
      </c>
      <c r="M485" s="24">
        <v>100</v>
      </c>
      <c r="N485" s="24">
        <v>50</v>
      </c>
      <c r="O485" s="24"/>
      <c r="P485" s="24"/>
      <c r="Q485" s="24"/>
      <c r="R485" s="24"/>
      <c r="S485" s="24"/>
      <c r="T485" s="24"/>
      <c r="U485" s="24"/>
      <c r="V485" s="24"/>
      <c r="W485" s="23"/>
      <c r="X485" s="23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 t="str">
        <f t="shared" si="26"/>
        <v>10</v>
      </c>
      <c r="AY485" s="24"/>
      <c r="AZ485" s="24"/>
      <c r="BA485" s="24"/>
      <c r="BB485" s="24"/>
      <c r="BC485" s="24"/>
      <c r="BD485" s="52"/>
      <c r="BE485" s="24"/>
      <c r="BF485" s="24"/>
      <c r="BG485" s="24"/>
      <c r="BH485" s="24"/>
      <c r="BI485" s="24">
        <v>1</v>
      </c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</row>
    <row r="486" spans="1:84" s="1" customFormat="1" ht="13.5" customHeight="1">
      <c r="A486" s="24">
        <v>40107</v>
      </c>
      <c r="B486" s="27" t="s">
        <v>345</v>
      </c>
      <c r="C486" s="24" t="str">
        <f t="shared" si="27"/>
        <v>可以用来学会如何制作50级船材的材料。</v>
      </c>
      <c r="D486" s="24">
        <v>60</v>
      </c>
      <c r="E486" s="24">
        <v>900201</v>
      </c>
      <c r="F486" s="52"/>
      <c r="G486" s="24">
        <v>3</v>
      </c>
      <c r="H486" s="24">
        <v>4</v>
      </c>
      <c r="I486" s="24">
        <v>10</v>
      </c>
      <c r="J486" s="24">
        <v>99</v>
      </c>
      <c r="K486" s="24">
        <v>1</v>
      </c>
      <c r="L486" s="24">
        <v>2</v>
      </c>
      <c r="M486" s="24">
        <v>100</v>
      </c>
      <c r="N486" s="24">
        <v>50</v>
      </c>
      <c r="O486" s="24"/>
      <c r="P486" s="24"/>
      <c r="Q486" s="24"/>
      <c r="R486" s="24"/>
      <c r="S486" s="24"/>
      <c r="T486" s="24"/>
      <c r="U486" s="24"/>
      <c r="V486" s="24"/>
      <c r="W486" s="23"/>
      <c r="X486" s="23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 t="str">
        <f t="shared" si="26"/>
        <v>10</v>
      </c>
      <c r="AY486" s="24"/>
      <c r="AZ486" s="24"/>
      <c r="BA486" s="24"/>
      <c r="BB486" s="24"/>
      <c r="BC486" s="24"/>
      <c r="BD486" s="52"/>
      <c r="BE486" s="24"/>
      <c r="BF486" s="24"/>
      <c r="BG486" s="24"/>
      <c r="BH486" s="24"/>
      <c r="BI486" s="24">
        <v>1</v>
      </c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</row>
    <row r="487" spans="1:84" s="1" customFormat="1" ht="13.5" customHeight="1">
      <c r="A487" s="24">
        <v>40108</v>
      </c>
      <c r="B487" s="27" t="s">
        <v>346</v>
      </c>
      <c r="C487" s="24" t="str">
        <f t="shared" si="27"/>
        <v>可以用来学会如何制作60级船材的材料。</v>
      </c>
      <c r="D487" s="24">
        <v>60</v>
      </c>
      <c r="E487" s="24">
        <v>900201</v>
      </c>
      <c r="F487" s="52"/>
      <c r="G487" s="24">
        <v>3</v>
      </c>
      <c r="H487" s="24">
        <v>4</v>
      </c>
      <c r="I487" s="24">
        <v>10</v>
      </c>
      <c r="J487" s="24">
        <v>99</v>
      </c>
      <c r="K487" s="24">
        <v>1</v>
      </c>
      <c r="L487" s="24">
        <v>2</v>
      </c>
      <c r="M487" s="24">
        <v>100</v>
      </c>
      <c r="N487" s="24">
        <v>50</v>
      </c>
      <c r="O487" s="24"/>
      <c r="P487" s="24"/>
      <c r="Q487" s="24"/>
      <c r="R487" s="24"/>
      <c r="S487" s="24"/>
      <c r="T487" s="24"/>
      <c r="U487" s="24"/>
      <c r="V487" s="24"/>
      <c r="W487" s="23"/>
      <c r="X487" s="23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 t="str">
        <f t="shared" si="26"/>
        <v>10</v>
      </c>
      <c r="AY487" s="24"/>
      <c r="AZ487" s="24"/>
      <c r="BA487" s="24"/>
      <c r="BB487" s="24"/>
      <c r="BC487" s="24"/>
      <c r="BD487" s="52"/>
      <c r="BE487" s="24"/>
      <c r="BF487" s="24"/>
      <c r="BG487" s="24"/>
      <c r="BH487" s="24"/>
      <c r="BI487" s="24">
        <v>1</v>
      </c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</row>
    <row r="488" spans="1:84" s="1" customFormat="1" ht="13.5" customHeight="1">
      <c r="A488" s="24">
        <v>40109</v>
      </c>
      <c r="B488" s="27" t="s">
        <v>347</v>
      </c>
      <c r="C488" s="24" t="str">
        <f t="shared" si="27"/>
        <v>可以用来学会如何制作70级船材的材料。</v>
      </c>
      <c r="D488" s="24">
        <v>60</v>
      </c>
      <c r="E488" s="24">
        <v>900201</v>
      </c>
      <c r="F488" s="52"/>
      <c r="G488" s="24">
        <v>3</v>
      </c>
      <c r="H488" s="24">
        <v>4</v>
      </c>
      <c r="I488" s="24">
        <v>10</v>
      </c>
      <c r="J488" s="24">
        <v>99</v>
      </c>
      <c r="K488" s="24">
        <v>1</v>
      </c>
      <c r="L488" s="24">
        <v>2</v>
      </c>
      <c r="M488" s="24">
        <v>100</v>
      </c>
      <c r="N488" s="24">
        <v>50</v>
      </c>
      <c r="O488" s="24"/>
      <c r="P488" s="24"/>
      <c r="Q488" s="24"/>
      <c r="R488" s="24"/>
      <c r="S488" s="24"/>
      <c r="T488" s="24"/>
      <c r="U488" s="24"/>
      <c r="V488" s="24"/>
      <c r="W488" s="23"/>
      <c r="X488" s="23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 t="str">
        <f t="shared" si="26"/>
        <v>10</v>
      </c>
      <c r="AY488" s="24"/>
      <c r="AZ488" s="24"/>
      <c r="BA488" s="24"/>
      <c r="BB488" s="24"/>
      <c r="BC488" s="24"/>
      <c r="BD488" s="52"/>
      <c r="BE488" s="24"/>
      <c r="BF488" s="24"/>
      <c r="BG488" s="24"/>
      <c r="BH488" s="24"/>
      <c r="BI488" s="24">
        <v>1</v>
      </c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</row>
    <row r="489" spans="1:84" s="1" customFormat="1" ht="13.5" customHeight="1">
      <c r="A489" s="24">
        <v>40110</v>
      </c>
      <c r="B489" s="27" t="s">
        <v>348</v>
      </c>
      <c r="C489" s="24" t="str">
        <f t="shared" si="27"/>
        <v>可以用来学会如何制作80级船材的材料。</v>
      </c>
      <c r="D489" s="24">
        <v>60</v>
      </c>
      <c r="E489" s="24">
        <v>900201</v>
      </c>
      <c r="F489" s="52"/>
      <c r="G489" s="24">
        <v>3</v>
      </c>
      <c r="H489" s="24">
        <v>4</v>
      </c>
      <c r="I489" s="24">
        <v>10</v>
      </c>
      <c r="J489" s="24">
        <v>99</v>
      </c>
      <c r="K489" s="24">
        <v>1</v>
      </c>
      <c r="L489" s="24">
        <v>2</v>
      </c>
      <c r="M489" s="24">
        <v>100</v>
      </c>
      <c r="N489" s="24">
        <v>50</v>
      </c>
      <c r="O489" s="24"/>
      <c r="P489" s="24"/>
      <c r="Q489" s="24"/>
      <c r="R489" s="24"/>
      <c r="S489" s="24"/>
      <c r="T489" s="24"/>
      <c r="U489" s="24"/>
      <c r="V489" s="24"/>
      <c r="W489" s="23"/>
      <c r="X489" s="23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 t="str">
        <f t="shared" si="26"/>
        <v>10</v>
      </c>
      <c r="AY489" s="24"/>
      <c r="AZ489" s="24"/>
      <c r="BA489" s="24"/>
      <c r="BB489" s="24"/>
      <c r="BC489" s="24"/>
      <c r="BD489" s="52"/>
      <c r="BE489" s="24"/>
      <c r="BF489" s="24"/>
      <c r="BG489" s="24"/>
      <c r="BH489" s="24"/>
      <c r="BI489" s="24">
        <v>1</v>
      </c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</row>
    <row r="490" spans="1:84" s="1" customFormat="1" ht="13.5" customHeight="1">
      <c r="A490" s="24">
        <v>40111</v>
      </c>
      <c r="B490" s="27" t="s">
        <v>349</v>
      </c>
      <c r="C490" s="24" t="str">
        <f t="shared" si="27"/>
        <v>可以用来学会如何制作90级船材的材料。</v>
      </c>
      <c r="D490" s="24">
        <v>60</v>
      </c>
      <c r="E490" s="24">
        <v>900201</v>
      </c>
      <c r="F490" s="52"/>
      <c r="G490" s="24">
        <v>3</v>
      </c>
      <c r="H490" s="24">
        <v>4</v>
      </c>
      <c r="I490" s="24">
        <v>10</v>
      </c>
      <c r="J490" s="24">
        <v>99</v>
      </c>
      <c r="K490" s="24">
        <v>1</v>
      </c>
      <c r="L490" s="24">
        <v>2</v>
      </c>
      <c r="M490" s="24">
        <v>100</v>
      </c>
      <c r="N490" s="24">
        <v>50</v>
      </c>
      <c r="O490" s="24"/>
      <c r="P490" s="24"/>
      <c r="Q490" s="24"/>
      <c r="R490" s="24"/>
      <c r="S490" s="24"/>
      <c r="T490" s="24"/>
      <c r="U490" s="24"/>
      <c r="V490" s="24"/>
      <c r="W490" s="23"/>
      <c r="X490" s="23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 t="str">
        <f t="shared" si="26"/>
        <v>10</v>
      </c>
      <c r="AY490" s="24"/>
      <c r="AZ490" s="24"/>
      <c r="BA490" s="24"/>
      <c r="BB490" s="24"/>
      <c r="BC490" s="24"/>
      <c r="BD490" s="52"/>
      <c r="BE490" s="24"/>
      <c r="BF490" s="24"/>
      <c r="BG490" s="24"/>
      <c r="BH490" s="24"/>
      <c r="BI490" s="24">
        <v>1</v>
      </c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</row>
    <row r="491" spans="1:84" s="1" customFormat="1" ht="13.5" customHeight="1">
      <c r="A491" s="24">
        <v>40112</v>
      </c>
      <c r="B491" s="27" t="s">
        <v>350</v>
      </c>
      <c r="C491" s="24" t="str">
        <f t="shared" si="27"/>
        <v>可以用来学会如何制作100级船材的材料。</v>
      </c>
      <c r="D491" s="24">
        <v>60</v>
      </c>
      <c r="E491" s="24">
        <v>900201</v>
      </c>
      <c r="F491" s="52"/>
      <c r="G491" s="24">
        <v>3</v>
      </c>
      <c r="H491" s="24">
        <v>4</v>
      </c>
      <c r="I491" s="24">
        <v>10</v>
      </c>
      <c r="J491" s="24">
        <v>99</v>
      </c>
      <c r="K491" s="24">
        <v>1</v>
      </c>
      <c r="L491" s="24">
        <v>2</v>
      </c>
      <c r="M491" s="24">
        <v>100</v>
      </c>
      <c r="N491" s="24">
        <v>50</v>
      </c>
      <c r="O491" s="24"/>
      <c r="P491" s="24"/>
      <c r="Q491" s="24"/>
      <c r="R491" s="24"/>
      <c r="S491" s="24"/>
      <c r="T491" s="24"/>
      <c r="U491" s="24"/>
      <c r="V491" s="24"/>
      <c r="W491" s="23"/>
      <c r="X491" s="23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 t="str">
        <f t="shared" si="26"/>
        <v>10</v>
      </c>
      <c r="AY491" s="24"/>
      <c r="AZ491" s="24"/>
      <c r="BA491" s="24"/>
      <c r="BB491" s="24"/>
      <c r="BC491" s="24"/>
      <c r="BD491" s="52"/>
      <c r="BE491" s="24"/>
      <c r="BF491" s="24"/>
      <c r="BG491" s="24"/>
      <c r="BH491" s="24"/>
      <c r="BI491" s="24">
        <v>1</v>
      </c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</row>
    <row r="492" spans="1:84" s="1" customFormat="1" ht="13.5" customHeight="1">
      <c r="A492" s="24">
        <v>40201</v>
      </c>
      <c r="B492" s="27" t="s">
        <v>338</v>
      </c>
      <c r="C492" s="24" t="str">
        <f>CONCATENATE("可以用来学会如何制作",LEFT(B492,LEN(B492)-2),"的材料。")</f>
        <v>可以用来学会如何制作轻木帆船材的材料。</v>
      </c>
      <c r="D492" s="24">
        <v>60</v>
      </c>
      <c r="E492" s="24">
        <v>900202</v>
      </c>
      <c r="F492" s="52"/>
      <c r="G492" s="24">
        <v>3</v>
      </c>
      <c r="H492" s="24">
        <v>4</v>
      </c>
      <c r="I492" s="24">
        <v>10</v>
      </c>
      <c r="J492" s="24">
        <v>99</v>
      </c>
      <c r="K492" s="24">
        <v>1</v>
      </c>
      <c r="L492" s="24">
        <v>2</v>
      </c>
      <c r="M492" s="24">
        <v>100</v>
      </c>
      <c r="N492" s="24">
        <v>50</v>
      </c>
      <c r="O492" s="24"/>
      <c r="P492" s="24"/>
      <c r="Q492" s="24"/>
      <c r="R492" s="24"/>
      <c r="S492" s="24"/>
      <c r="T492" s="24"/>
      <c r="U492" s="24"/>
      <c r="V492" s="24"/>
      <c r="W492" s="23"/>
      <c r="X492" s="23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 t="str">
        <f t="shared" si="26"/>
        <v>10</v>
      </c>
      <c r="AY492" s="24"/>
      <c r="AZ492" s="24"/>
      <c r="BA492" s="24"/>
      <c r="BB492" s="24"/>
      <c r="BC492" s="24"/>
      <c r="BD492" s="52"/>
      <c r="BE492" s="24"/>
      <c r="BF492" s="24"/>
      <c r="BG492" s="24"/>
      <c r="BH492" s="24"/>
      <c r="BI492" s="24">
        <v>1</v>
      </c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</row>
    <row r="493" spans="1:84" s="1" customFormat="1" ht="13.5" customHeight="1">
      <c r="A493" s="24">
        <v>40202</v>
      </c>
      <c r="B493" s="27" t="s">
        <v>351</v>
      </c>
      <c r="C493" s="24" t="str">
        <f t="shared" si="27"/>
        <v>可以用来学会如何制作单轨帆船材的材料。</v>
      </c>
      <c r="D493" s="24">
        <v>60</v>
      </c>
      <c r="E493" s="24">
        <v>900202</v>
      </c>
      <c r="F493" s="52"/>
      <c r="G493" s="24">
        <v>3</v>
      </c>
      <c r="H493" s="24">
        <v>4</v>
      </c>
      <c r="I493" s="24">
        <v>10</v>
      </c>
      <c r="J493" s="24">
        <v>99</v>
      </c>
      <c r="K493" s="24">
        <v>1</v>
      </c>
      <c r="L493" s="24">
        <v>2</v>
      </c>
      <c r="M493" s="24">
        <v>100</v>
      </c>
      <c r="N493" s="24">
        <v>50</v>
      </c>
      <c r="O493" s="24"/>
      <c r="P493" s="24"/>
      <c r="Q493" s="24"/>
      <c r="R493" s="24"/>
      <c r="S493" s="24"/>
      <c r="T493" s="24"/>
      <c r="U493" s="24"/>
      <c r="V493" s="24"/>
      <c r="W493" s="23"/>
      <c r="X493" s="23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 t="str">
        <f t="shared" si="26"/>
        <v>10</v>
      </c>
      <c r="AY493" s="24"/>
      <c r="AZ493" s="24"/>
      <c r="BA493" s="24"/>
      <c r="BB493" s="24"/>
      <c r="BC493" s="24"/>
      <c r="BD493" s="52"/>
      <c r="BE493" s="24"/>
      <c r="BF493" s="24"/>
      <c r="BG493" s="24"/>
      <c r="BH493" s="24"/>
      <c r="BI493" s="24">
        <v>1</v>
      </c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</row>
    <row r="494" spans="1:84" s="1" customFormat="1" ht="13.5" customHeight="1">
      <c r="A494" s="24">
        <v>40203</v>
      </c>
      <c r="B494" s="27" t="s">
        <v>352</v>
      </c>
      <c r="C494" s="24" t="str">
        <f t="shared" si="27"/>
        <v>可以用来学会如何制作小型三角帆船材的材料。</v>
      </c>
      <c r="D494" s="24">
        <v>60</v>
      </c>
      <c r="E494" s="24">
        <v>900202</v>
      </c>
      <c r="F494" s="52"/>
      <c r="G494" s="24">
        <v>3</v>
      </c>
      <c r="H494" s="24">
        <v>4</v>
      </c>
      <c r="I494" s="24">
        <v>10</v>
      </c>
      <c r="J494" s="24">
        <v>99</v>
      </c>
      <c r="K494" s="24">
        <v>1</v>
      </c>
      <c r="L494" s="24">
        <v>2</v>
      </c>
      <c r="M494" s="24">
        <v>100</v>
      </c>
      <c r="N494" s="24">
        <v>50</v>
      </c>
      <c r="O494" s="24"/>
      <c r="P494" s="24"/>
      <c r="Q494" s="24"/>
      <c r="R494" s="24"/>
      <c r="S494" s="24"/>
      <c r="T494" s="24"/>
      <c r="U494" s="24"/>
      <c r="V494" s="24"/>
      <c r="W494" s="23"/>
      <c r="X494" s="23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 t="str">
        <f t="shared" si="26"/>
        <v>10</v>
      </c>
      <c r="AY494" s="24"/>
      <c r="AZ494" s="24"/>
      <c r="BA494" s="24"/>
      <c r="BB494" s="24"/>
      <c r="BC494" s="24"/>
      <c r="BD494" s="52"/>
      <c r="BE494" s="24"/>
      <c r="BF494" s="24"/>
      <c r="BG494" s="24"/>
      <c r="BH494" s="24"/>
      <c r="BI494" s="24">
        <v>1</v>
      </c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</row>
    <row r="495" spans="1:84" s="1" customFormat="1" ht="13.5" customHeight="1">
      <c r="A495" s="24">
        <v>40204</v>
      </c>
      <c r="B495" s="27" t="s">
        <v>353</v>
      </c>
      <c r="C495" s="24" t="str">
        <f t="shared" si="27"/>
        <v>可以用来学会如何制作大型三角帆船材的材料。</v>
      </c>
      <c r="D495" s="24">
        <v>60</v>
      </c>
      <c r="E495" s="24">
        <v>900202</v>
      </c>
      <c r="F495" s="52"/>
      <c r="G495" s="24">
        <v>3</v>
      </c>
      <c r="H495" s="24">
        <v>4</v>
      </c>
      <c r="I495" s="24">
        <v>10</v>
      </c>
      <c r="J495" s="24">
        <v>99</v>
      </c>
      <c r="K495" s="24">
        <v>1</v>
      </c>
      <c r="L495" s="24">
        <v>2</v>
      </c>
      <c r="M495" s="24">
        <v>100</v>
      </c>
      <c r="N495" s="24">
        <v>50</v>
      </c>
      <c r="O495" s="24"/>
      <c r="P495" s="24"/>
      <c r="Q495" s="24"/>
      <c r="R495" s="24"/>
      <c r="S495" s="24"/>
      <c r="T495" s="24"/>
      <c r="U495" s="24"/>
      <c r="V495" s="24"/>
      <c r="W495" s="23"/>
      <c r="X495" s="23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 t="str">
        <f t="shared" si="26"/>
        <v>10</v>
      </c>
      <c r="AY495" s="24"/>
      <c r="AZ495" s="24"/>
      <c r="BA495" s="24"/>
      <c r="BB495" s="24"/>
      <c r="BC495" s="24"/>
      <c r="BD495" s="52"/>
      <c r="BE495" s="24"/>
      <c r="BF495" s="24"/>
      <c r="BG495" s="24"/>
      <c r="BH495" s="24"/>
      <c r="BI495" s="24">
        <v>1</v>
      </c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</row>
    <row r="496" spans="1:84" s="1" customFormat="1" ht="13.5" customHeight="1">
      <c r="A496" s="24">
        <v>40205</v>
      </c>
      <c r="B496" s="27" t="s">
        <v>354</v>
      </c>
      <c r="C496" s="24" t="str">
        <f t="shared" si="27"/>
        <v>可以用来学会如何制作火山战舰材的材料。</v>
      </c>
      <c r="D496" s="24">
        <v>60</v>
      </c>
      <c r="E496" s="24">
        <v>900202</v>
      </c>
      <c r="F496" s="52"/>
      <c r="G496" s="24">
        <v>3</v>
      </c>
      <c r="H496" s="24">
        <v>4</v>
      </c>
      <c r="I496" s="24">
        <v>10</v>
      </c>
      <c r="J496" s="24">
        <v>99</v>
      </c>
      <c r="K496" s="24">
        <v>1</v>
      </c>
      <c r="L496" s="24">
        <v>2</v>
      </c>
      <c r="M496" s="24">
        <v>100</v>
      </c>
      <c r="N496" s="24">
        <v>50</v>
      </c>
      <c r="O496" s="24"/>
      <c r="P496" s="24"/>
      <c r="Q496" s="24"/>
      <c r="R496" s="24"/>
      <c r="S496" s="24"/>
      <c r="T496" s="24"/>
      <c r="U496" s="24"/>
      <c r="V496" s="24"/>
      <c r="W496" s="23"/>
      <c r="X496" s="23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 t="str">
        <f t="shared" si="26"/>
        <v>10</v>
      </c>
      <c r="AY496" s="24"/>
      <c r="AZ496" s="24"/>
      <c r="BA496" s="24"/>
      <c r="BB496" s="24"/>
      <c r="BC496" s="24"/>
      <c r="BD496" s="52"/>
      <c r="BE496" s="24"/>
      <c r="BF496" s="24"/>
      <c r="BG496" s="24"/>
      <c r="BH496" s="24"/>
      <c r="BI496" s="24">
        <v>1</v>
      </c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</row>
    <row r="497" spans="1:84" s="1" customFormat="1" ht="13.5" customHeight="1">
      <c r="A497" s="24">
        <v>40206</v>
      </c>
      <c r="B497" s="27" t="s">
        <v>355</v>
      </c>
      <c r="C497" s="24" t="str">
        <f t="shared" si="27"/>
        <v>可以用来学会如何制作铁甲战舰材的材料。</v>
      </c>
      <c r="D497" s="24">
        <v>60</v>
      </c>
      <c r="E497" s="24">
        <v>900202</v>
      </c>
      <c r="F497" s="52"/>
      <c r="G497" s="24">
        <v>3</v>
      </c>
      <c r="H497" s="24">
        <v>4</v>
      </c>
      <c r="I497" s="24">
        <v>10</v>
      </c>
      <c r="J497" s="24">
        <v>99</v>
      </c>
      <c r="K497" s="24">
        <v>1</v>
      </c>
      <c r="L497" s="24">
        <v>2</v>
      </c>
      <c r="M497" s="24">
        <v>100</v>
      </c>
      <c r="N497" s="24">
        <v>50</v>
      </c>
      <c r="O497" s="24"/>
      <c r="P497" s="24"/>
      <c r="Q497" s="24"/>
      <c r="R497" s="24"/>
      <c r="S497" s="24"/>
      <c r="T497" s="24"/>
      <c r="U497" s="24"/>
      <c r="V497" s="24"/>
      <c r="W497" s="23"/>
      <c r="X497" s="23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 t="str">
        <f t="shared" si="26"/>
        <v>10</v>
      </c>
      <c r="AY497" s="24"/>
      <c r="AZ497" s="24"/>
      <c r="BA497" s="24"/>
      <c r="BB497" s="24"/>
      <c r="BC497" s="24"/>
      <c r="BD497" s="52"/>
      <c r="BE497" s="24"/>
      <c r="BF497" s="24"/>
      <c r="BG497" s="24"/>
      <c r="BH497" s="24"/>
      <c r="BI497" s="24">
        <v>1</v>
      </c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</row>
    <row r="498" spans="1:84" s="1" customFormat="1" ht="13.5" customHeight="1">
      <c r="A498" s="24">
        <v>40207</v>
      </c>
      <c r="B498" s="27" t="s">
        <v>356</v>
      </c>
      <c r="C498" s="24" t="str">
        <f t="shared" si="27"/>
        <v>可以用来学会如何制作50级船材的材料。</v>
      </c>
      <c r="D498" s="24">
        <v>60</v>
      </c>
      <c r="E498" s="24">
        <v>900202</v>
      </c>
      <c r="F498" s="52"/>
      <c r="G498" s="24">
        <v>3</v>
      </c>
      <c r="H498" s="24">
        <v>4</v>
      </c>
      <c r="I498" s="24">
        <v>10</v>
      </c>
      <c r="J498" s="24">
        <v>99</v>
      </c>
      <c r="K498" s="24">
        <v>1</v>
      </c>
      <c r="L498" s="24">
        <v>2</v>
      </c>
      <c r="M498" s="24">
        <v>100</v>
      </c>
      <c r="N498" s="24">
        <v>50</v>
      </c>
      <c r="O498" s="24"/>
      <c r="P498" s="24"/>
      <c r="Q498" s="24"/>
      <c r="R498" s="24"/>
      <c r="S498" s="24"/>
      <c r="T498" s="24"/>
      <c r="U498" s="24"/>
      <c r="V498" s="24"/>
      <c r="W498" s="23"/>
      <c r="X498" s="23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 t="str">
        <f t="shared" si="26"/>
        <v>10</v>
      </c>
      <c r="AY498" s="24"/>
      <c r="AZ498" s="24"/>
      <c r="BA498" s="24"/>
      <c r="BB498" s="24"/>
      <c r="BC498" s="24"/>
      <c r="BD498" s="52"/>
      <c r="BE498" s="24"/>
      <c r="BF498" s="24"/>
      <c r="BG498" s="24"/>
      <c r="BH498" s="24"/>
      <c r="BI498" s="24">
        <v>1</v>
      </c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</row>
    <row r="499" spans="1:84" s="1" customFormat="1" ht="13.5" customHeight="1">
      <c r="A499" s="24">
        <v>40208</v>
      </c>
      <c r="B499" s="27" t="s">
        <v>357</v>
      </c>
      <c r="C499" s="24" t="str">
        <f t="shared" si="27"/>
        <v>可以用来学会如何制作60级船材的材料。</v>
      </c>
      <c r="D499" s="24">
        <v>60</v>
      </c>
      <c r="E499" s="24">
        <v>900202</v>
      </c>
      <c r="F499" s="52"/>
      <c r="G499" s="24">
        <v>3</v>
      </c>
      <c r="H499" s="24">
        <v>4</v>
      </c>
      <c r="I499" s="24">
        <v>10</v>
      </c>
      <c r="J499" s="24">
        <v>99</v>
      </c>
      <c r="K499" s="24">
        <v>1</v>
      </c>
      <c r="L499" s="24">
        <v>2</v>
      </c>
      <c r="M499" s="24">
        <v>100</v>
      </c>
      <c r="N499" s="24">
        <v>50</v>
      </c>
      <c r="O499" s="24"/>
      <c r="P499" s="24"/>
      <c r="Q499" s="24"/>
      <c r="R499" s="24"/>
      <c r="S499" s="24"/>
      <c r="T499" s="24"/>
      <c r="U499" s="24"/>
      <c r="V499" s="24"/>
      <c r="W499" s="23"/>
      <c r="X499" s="23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 t="str">
        <f t="shared" si="26"/>
        <v>10</v>
      </c>
      <c r="AY499" s="24"/>
      <c r="AZ499" s="24"/>
      <c r="BA499" s="24"/>
      <c r="BB499" s="24"/>
      <c r="BC499" s="24"/>
      <c r="BD499" s="52"/>
      <c r="BE499" s="24"/>
      <c r="BF499" s="24"/>
      <c r="BG499" s="24"/>
      <c r="BH499" s="24"/>
      <c r="BI499" s="24">
        <v>1</v>
      </c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</row>
    <row r="500" spans="1:84" s="1" customFormat="1" ht="13.5" customHeight="1">
      <c r="A500" s="24">
        <v>40209</v>
      </c>
      <c r="B500" s="27" t="s">
        <v>358</v>
      </c>
      <c r="C500" s="24" t="str">
        <f t="shared" si="27"/>
        <v>可以用来学会如何制作70级船材的材料。</v>
      </c>
      <c r="D500" s="24">
        <v>60</v>
      </c>
      <c r="E500" s="24">
        <v>900202</v>
      </c>
      <c r="F500" s="52"/>
      <c r="G500" s="24">
        <v>3</v>
      </c>
      <c r="H500" s="24">
        <v>4</v>
      </c>
      <c r="I500" s="24">
        <v>10</v>
      </c>
      <c r="J500" s="24">
        <v>99</v>
      </c>
      <c r="K500" s="24">
        <v>1</v>
      </c>
      <c r="L500" s="24">
        <v>2</v>
      </c>
      <c r="M500" s="24">
        <v>100</v>
      </c>
      <c r="N500" s="24">
        <v>50</v>
      </c>
      <c r="O500" s="24"/>
      <c r="P500" s="24"/>
      <c r="Q500" s="24"/>
      <c r="R500" s="24"/>
      <c r="S500" s="24"/>
      <c r="T500" s="24"/>
      <c r="U500" s="24"/>
      <c r="V500" s="24"/>
      <c r="W500" s="23"/>
      <c r="X500" s="23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 t="str">
        <f t="shared" si="26"/>
        <v>10</v>
      </c>
      <c r="AY500" s="24"/>
      <c r="AZ500" s="24"/>
      <c r="BA500" s="24"/>
      <c r="BB500" s="24"/>
      <c r="BC500" s="24"/>
      <c r="BD500" s="52"/>
      <c r="BE500" s="24"/>
      <c r="BF500" s="24"/>
      <c r="BG500" s="24"/>
      <c r="BH500" s="24"/>
      <c r="BI500" s="24">
        <v>1</v>
      </c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</row>
    <row r="501" spans="1:84" s="1" customFormat="1" ht="13.5" customHeight="1">
      <c r="A501" s="24">
        <v>40210</v>
      </c>
      <c r="B501" s="27" t="s">
        <v>359</v>
      </c>
      <c r="C501" s="24" t="str">
        <f t="shared" si="27"/>
        <v>可以用来学会如何制作80级船材的材料。</v>
      </c>
      <c r="D501" s="24">
        <v>60</v>
      </c>
      <c r="E501" s="24">
        <v>900202</v>
      </c>
      <c r="F501" s="52"/>
      <c r="G501" s="24">
        <v>3</v>
      </c>
      <c r="H501" s="24">
        <v>4</v>
      </c>
      <c r="I501" s="24">
        <v>10</v>
      </c>
      <c r="J501" s="24">
        <v>99</v>
      </c>
      <c r="K501" s="24">
        <v>1</v>
      </c>
      <c r="L501" s="24">
        <v>2</v>
      </c>
      <c r="M501" s="24">
        <v>100</v>
      </c>
      <c r="N501" s="24">
        <v>50</v>
      </c>
      <c r="O501" s="24"/>
      <c r="P501" s="24"/>
      <c r="Q501" s="24"/>
      <c r="R501" s="24"/>
      <c r="S501" s="24"/>
      <c r="T501" s="24"/>
      <c r="U501" s="24"/>
      <c r="V501" s="24"/>
      <c r="W501" s="23"/>
      <c r="X501" s="23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 t="str">
        <f t="shared" si="26"/>
        <v>10</v>
      </c>
      <c r="AY501" s="24"/>
      <c r="AZ501" s="24"/>
      <c r="BA501" s="24"/>
      <c r="BB501" s="24"/>
      <c r="BC501" s="24"/>
      <c r="BD501" s="52"/>
      <c r="BE501" s="24"/>
      <c r="BF501" s="24"/>
      <c r="BG501" s="24"/>
      <c r="BH501" s="24"/>
      <c r="BI501" s="24">
        <v>1</v>
      </c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</row>
    <row r="502" spans="1:84" s="1" customFormat="1" ht="13.5" customHeight="1">
      <c r="A502" s="24">
        <v>40211</v>
      </c>
      <c r="B502" s="27" t="s">
        <v>360</v>
      </c>
      <c r="C502" s="24" t="str">
        <f t="shared" si="27"/>
        <v>可以用来学会如何制作90级船材的材料。</v>
      </c>
      <c r="D502" s="24">
        <v>60</v>
      </c>
      <c r="E502" s="24">
        <v>900202</v>
      </c>
      <c r="F502" s="52"/>
      <c r="G502" s="24">
        <v>3</v>
      </c>
      <c r="H502" s="24">
        <v>4</v>
      </c>
      <c r="I502" s="24">
        <v>10</v>
      </c>
      <c r="J502" s="24">
        <v>99</v>
      </c>
      <c r="K502" s="24">
        <v>1</v>
      </c>
      <c r="L502" s="24">
        <v>2</v>
      </c>
      <c r="M502" s="24">
        <v>100</v>
      </c>
      <c r="N502" s="24">
        <v>50</v>
      </c>
      <c r="O502" s="24"/>
      <c r="P502" s="24"/>
      <c r="Q502" s="24"/>
      <c r="R502" s="24"/>
      <c r="S502" s="24"/>
      <c r="T502" s="24"/>
      <c r="U502" s="24"/>
      <c r="V502" s="24"/>
      <c r="W502" s="23"/>
      <c r="X502" s="23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 t="str">
        <f t="shared" si="26"/>
        <v>10</v>
      </c>
      <c r="AY502" s="24"/>
      <c r="AZ502" s="24"/>
      <c r="BA502" s="24"/>
      <c r="BB502" s="24"/>
      <c r="BC502" s="24"/>
      <c r="BD502" s="52"/>
      <c r="BE502" s="24"/>
      <c r="BF502" s="24"/>
      <c r="BG502" s="24"/>
      <c r="BH502" s="24"/>
      <c r="BI502" s="24">
        <v>1</v>
      </c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</row>
    <row r="503" spans="1:84" s="1" customFormat="1" ht="13.5" customHeight="1">
      <c r="A503" s="24">
        <v>40212</v>
      </c>
      <c r="B503" s="27" t="s">
        <v>361</v>
      </c>
      <c r="C503" s="24" t="str">
        <f t="shared" si="27"/>
        <v>可以用来学会如何制作100级船材的材料。</v>
      </c>
      <c r="D503" s="24">
        <v>60</v>
      </c>
      <c r="E503" s="24">
        <v>900202</v>
      </c>
      <c r="F503" s="52"/>
      <c r="G503" s="24">
        <v>3</v>
      </c>
      <c r="H503" s="24">
        <v>4</v>
      </c>
      <c r="I503" s="24">
        <v>10</v>
      </c>
      <c r="J503" s="24">
        <v>99</v>
      </c>
      <c r="K503" s="24">
        <v>1</v>
      </c>
      <c r="L503" s="24">
        <v>2</v>
      </c>
      <c r="M503" s="24">
        <v>100</v>
      </c>
      <c r="N503" s="24">
        <v>50</v>
      </c>
      <c r="O503" s="24"/>
      <c r="P503" s="24"/>
      <c r="Q503" s="24"/>
      <c r="R503" s="24"/>
      <c r="S503" s="24"/>
      <c r="T503" s="24"/>
      <c r="U503" s="24"/>
      <c r="V503" s="24"/>
      <c r="W503" s="23"/>
      <c r="X503" s="23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 t="str">
        <f t="shared" si="26"/>
        <v>10</v>
      </c>
      <c r="AY503" s="24"/>
      <c r="AZ503" s="24"/>
      <c r="BA503" s="24"/>
      <c r="BB503" s="24"/>
      <c r="BC503" s="24"/>
      <c r="BD503" s="52"/>
      <c r="BE503" s="24"/>
      <c r="BF503" s="24"/>
      <c r="BG503" s="24"/>
      <c r="BH503" s="24"/>
      <c r="BI503" s="24">
        <v>1</v>
      </c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</row>
    <row r="504" spans="1:84" s="1" customFormat="1" ht="13.5" customHeight="1">
      <c r="A504" s="24">
        <v>40301</v>
      </c>
      <c r="B504" s="27" t="s">
        <v>339</v>
      </c>
      <c r="C504" s="24" t="str">
        <f>CONCATENATE("可以用来学会如何制作",LEFT(B504,LEN(B504)-2),"的材料。")</f>
        <v>可以用来学会如何制作轻木帆船材的材料。</v>
      </c>
      <c r="D504" s="24">
        <v>60</v>
      </c>
      <c r="E504" s="24">
        <v>900203</v>
      </c>
      <c r="F504" s="52"/>
      <c r="G504" s="24">
        <v>3</v>
      </c>
      <c r="H504" s="24">
        <v>4</v>
      </c>
      <c r="I504" s="24">
        <v>10</v>
      </c>
      <c r="J504" s="24">
        <v>99</v>
      </c>
      <c r="K504" s="24">
        <v>1</v>
      </c>
      <c r="L504" s="24">
        <v>2</v>
      </c>
      <c r="M504" s="24">
        <v>100</v>
      </c>
      <c r="N504" s="24">
        <v>50</v>
      </c>
      <c r="O504" s="24"/>
      <c r="P504" s="24"/>
      <c r="Q504" s="24"/>
      <c r="R504" s="24"/>
      <c r="S504" s="24"/>
      <c r="T504" s="24"/>
      <c r="U504" s="24"/>
      <c r="V504" s="24"/>
      <c r="W504" s="23"/>
      <c r="X504" s="23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 t="str">
        <f t="shared" si="26"/>
        <v>10</v>
      </c>
      <c r="AY504" s="24"/>
      <c r="AZ504" s="24"/>
      <c r="BA504" s="24"/>
      <c r="BB504" s="24"/>
      <c r="BC504" s="24"/>
      <c r="BD504" s="52"/>
      <c r="BE504" s="24"/>
      <c r="BF504" s="24"/>
      <c r="BG504" s="24"/>
      <c r="BH504" s="24"/>
      <c r="BI504" s="24">
        <v>1</v>
      </c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</row>
    <row r="505" spans="1:84" s="1" customFormat="1" ht="13.5" customHeight="1">
      <c r="A505" s="24">
        <v>40302</v>
      </c>
      <c r="B505" s="27" t="s">
        <v>362</v>
      </c>
      <c r="C505" s="24" t="str">
        <f t="shared" si="27"/>
        <v>可以用来学会如何制作单轨帆船材的材料。</v>
      </c>
      <c r="D505" s="24">
        <v>60</v>
      </c>
      <c r="E505" s="24">
        <v>900203</v>
      </c>
      <c r="F505" s="52"/>
      <c r="G505" s="24">
        <v>3</v>
      </c>
      <c r="H505" s="24">
        <v>4</v>
      </c>
      <c r="I505" s="24">
        <v>10</v>
      </c>
      <c r="J505" s="24">
        <v>99</v>
      </c>
      <c r="K505" s="24">
        <v>1</v>
      </c>
      <c r="L505" s="24">
        <v>2</v>
      </c>
      <c r="M505" s="24">
        <v>100</v>
      </c>
      <c r="N505" s="24">
        <v>50</v>
      </c>
      <c r="O505" s="24"/>
      <c r="P505" s="24"/>
      <c r="Q505" s="24"/>
      <c r="R505" s="24"/>
      <c r="S505" s="24"/>
      <c r="T505" s="24"/>
      <c r="U505" s="24"/>
      <c r="V505" s="24"/>
      <c r="W505" s="23"/>
      <c r="X505" s="23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 t="str">
        <f t="shared" si="26"/>
        <v>10</v>
      </c>
      <c r="AY505" s="24"/>
      <c r="AZ505" s="24"/>
      <c r="BA505" s="24"/>
      <c r="BB505" s="24"/>
      <c r="BC505" s="24"/>
      <c r="BD505" s="52"/>
      <c r="BE505" s="24"/>
      <c r="BF505" s="24"/>
      <c r="BG505" s="24"/>
      <c r="BH505" s="24"/>
      <c r="BI505" s="24">
        <v>1</v>
      </c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</row>
    <row r="506" spans="1:84" s="1" customFormat="1" ht="13.5" customHeight="1">
      <c r="A506" s="24">
        <v>40303</v>
      </c>
      <c r="B506" s="27" t="s">
        <v>363</v>
      </c>
      <c r="C506" s="24" t="str">
        <f t="shared" si="27"/>
        <v>可以用来学会如何制作小型三角帆船材的材料。</v>
      </c>
      <c r="D506" s="24">
        <v>60</v>
      </c>
      <c r="E506" s="24">
        <v>900203</v>
      </c>
      <c r="F506" s="52"/>
      <c r="G506" s="24">
        <v>3</v>
      </c>
      <c r="H506" s="24">
        <v>4</v>
      </c>
      <c r="I506" s="24">
        <v>10</v>
      </c>
      <c r="J506" s="24">
        <v>99</v>
      </c>
      <c r="K506" s="24">
        <v>1</v>
      </c>
      <c r="L506" s="24">
        <v>2</v>
      </c>
      <c r="M506" s="24">
        <v>100</v>
      </c>
      <c r="N506" s="24">
        <v>50</v>
      </c>
      <c r="O506" s="24"/>
      <c r="P506" s="24"/>
      <c r="Q506" s="24"/>
      <c r="R506" s="24"/>
      <c r="S506" s="24"/>
      <c r="T506" s="24"/>
      <c r="U506" s="24"/>
      <c r="V506" s="24"/>
      <c r="W506" s="23"/>
      <c r="X506" s="23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 t="str">
        <f t="shared" si="26"/>
        <v>10</v>
      </c>
      <c r="AY506" s="24"/>
      <c r="AZ506" s="24"/>
      <c r="BA506" s="24"/>
      <c r="BB506" s="24"/>
      <c r="BC506" s="24"/>
      <c r="BD506" s="52"/>
      <c r="BE506" s="24"/>
      <c r="BF506" s="24"/>
      <c r="BG506" s="24"/>
      <c r="BH506" s="24"/>
      <c r="BI506" s="24">
        <v>1</v>
      </c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</row>
    <row r="507" spans="1:84" s="1" customFormat="1" ht="13.5" customHeight="1">
      <c r="A507" s="24">
        <v>40304</v>
      </c>
      <c r="B507" s="27" t="s">
        <v>364</v>
      </c>
      <c r="C507" s="24" t="str">
        <f t="shared" si="27"/>
        <v>可以用来学会如何制作大型三角帆船材的材料。</v>
      </c>
      <c r="D507" s="24">
        <v>60</v>
      </c>
      <c r="E507" s="24">
        <v>900203</v>
      </c>
      <c r="F507" s="52"/>
      <c r="G507" s="24">
        <v>3</v>
      </c>
      <c r="H507" s="24">
        <v>4</v>
      </c>
      <c r="I507" s="24">
        <v>10</v>
      </c>
      <c r="J507" s="24">
        <v>99</v>
      </c>
      <c r="K507" s="24">
        <v>1</v>
      </c>
      <c r="L507" s="24">
        <v>2</v>
      </c>
      <c r="M507" s="24">
        <v>100</v>
      </c>
      <c r="N507" s="24">
        <v>50</v>
      </c>
      <c r="O507" s="24"/>
      <c r="P507" s="24"/>
      <c r="Q507" s="24"/>
      <c r="R507" s="24"/>
      <c r="S507" s="24"/>
      <c r="T507" s="24"/>
      <c r="U507" s="24"/>
      <c r="V507" s="24"/>
      <c r="W507" s="23"/>
      <c r="X507" s="23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 t="str">
        <f t="shared" si="26"/>
        <v>10</v>
      </c>
      <c r="AY507" s="24"/>
      <c r="AZ507" s="24"/>
      <c r="BA507" s="24"/>
      <c r="BB507" s="24"/>
      <c r="BC507" s="24"/>
      <c r="BD507" s="52"/>
      <c r="BE507" s="24"/>
      <c r="BF507" s="24"/>
      <c r="BG507" s="24"/>
      <c r="BH507" s="24"/>
      <c r="BI507" s="24">
        <v>1</v>
      </c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</row>
    <row r="508" spans="1:84" s="1" customFormat="1" ht="13.5" customHeight="1">
      <c r="A508" s="24">
        <v>40305</v>
      </c>
      <c r="B508" s="27" t="s">
        <v>365</v>
      </c>
      <c r="C508" s="24" t="str">
        <f t="shared" si="27"/>
        <v>可以用来学会如何制作火山战舰材的材料。</v>
      </c>
      <c r="D508" s="24">
        <v>60</v>
      </c>
      <c r="E508" s="24">
        <v>900203</v>
      </c>
      <c r="F508" s="52"/>
      <c r="G508" s="24">
        <v>3</v>
      </c>
      <c r="H508" s="24">
        <v>4</v>
      </c>
      <c r="I508" s="24">
        <v>10</v>
      </c>
      <c r="J508" s="24">
        <v>99</v>
      </c>
      <c r="K508" s="24">
        <v>1</v>
      </c>
      <c r="L508" s="24">
        <v>2</v>
      </c>
      <c r="M508" s="24">
        <v>100</v>
      </c>
      <c r="N508" s="24">
        <v>50</v>
      </c>
      <c r="O508" s="24"/>
      <c r="P508" s="24"/>
      <c r="Q508" s="24"/>
      <c r="R508" s="24"/>
      <c r="S508" s="24"/>
      <c r="T508" s="24"/>
      <c r="U508" s="24"/>
      <c r="V508" s="24"/>
      <c r="W508" s="23"/>
      <c r="X508" s="23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 t="str">
        <f t="shared" si="26"/>
        <v>10</v>
      </c>
      <c r="AY508" s="24"/>
      <c r="AZ508" s="24"/>
      <c r="BA508" s="24"/>
      <c r="BB508" s="24"/>
      <c r="BC508" s="24"/>
      <c r="BD508" s="52"/>
      <c r="BE508" s="24"/>
      <c r="BF508" s="24"/>
      <c r="BG508" s="24"/>
      <c r="BH508" s="24"/>
      <c r="BI508" s="24">
        <v>1</v>
      </c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</row>
    <row r="509" spans="1:84" s="1" customFormat="1" ht="13.5" customHeight="1">
      <c r="A509" s="24">
        <v>40306</v>
      </c>
      <c r="B509" s="27" t="s">
        <v>366</v>
      </c>
      <c r="C509" s="24" t="str">
        <f t="shared" si="27"/>
        <v>可以用来学会如何制作铁甲战舰材的材料。</v>
      </c>
      <c r="D509" s="24">
        <v>60</v>
      </c>
      <c r="E509" s="24">
        <v>900203</v>
      </c>
      <c r="F509" s="52"/>
      <c r="G509" s="24">
        <v>3</v>
      </c>
      <c r="H509" s="24">
        <v>4</v>
      </c>
      <c r="I509" s="24">
        <v>10</v>
      </c>
      <c r="J509" s="24">
        <v>99</v>
      </c>
      <c r="K509" s="24">
        <v>1</v>
      </c>
      <c r="L509" s="24">
        <v>2</v>
      </c>
      <c r="M509" s="24">
        <v>100</v>
      </c>
      <c r="N509" s="24">
        <v>50</v>
      </c>
      <c r="O509" s="24"/>
      <c r="P509" s="24"/>
      <c r="Q509" s="24"/>
      <c r="R509" s="24"/>
      <c r="S509" s="24"/>
      <c r="T509" s="24"/>
      <c r="U509" s="24"/>
      <c r="V509" s="24"/>
      <c r="W509" s="23"/>
      <c r="X509" s="23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 t="str">
        <f t="shared" si="26"/>
        <v>10</v>
      </c>
      <c r="AY509" s="24"/>
      <c r="AZ509" s="24"/>
      <c r="BA509" s="24"/>
      <c r="BB509" s="24"/>
      <c r="BC509" s="24"/>
      <c r="BD509" s="52"/>
      <c r="BE509" s="24"/>
      <c r="BF509" s="24"/>
      <c r="BG509" s="24"/>
      <c r="BH509" s="24"/>
      <c r="BI509" s="24">
        <v>1</v>
      </c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</row>
    <row r="510" spans="1:84" s="1" customFormat="1" ht="13.5" customHeight="1">
      <c r="A510" s="24">
        <v>40307</v>
      </c>
      <c r="B510" s="27" t="s">
        <v>367</v>
      </c>
      <c r="C510" s="24" t="str">
        <f t="shared" si="27"/>
        <v>可以用来学会如何制作50级船材的材料。</v>
      </c>
      <c r="D510" s="24">
        <v>60</v>
      </c>
      <c r="E510" s="24">
        <v>900203</v>
      </c>
      <c r="F510" s="52"/>
      <c r="G510" s="24">
        <v>3</v>
      </c>
      <c r="H510" s="24">
        <v>4</v>
      </c>
      <c r="I510" s="24">
        <v>10</v>
      </c>
      <c r="J510" s="24">
        <v>99</v>
      </c>
      <c r="K510" s="24">
        <v>1</v>
      </c>
      <c r="L510" s="24">
        <v>2</v>
      </c>
      <c r="M510" s="24">
        <v>100</v>
      </c>
      <c r="N510" s="24">
        <v>50</v>
      </c>
      <c r="O510" s="24"/>
      <c r="P510" s="24"/>
      <c r="Q510" s="24"/>
      <c r="R510" s="24"/>
      <c r="S510" s="24"/>
      <c r="T510" s="24"/>
      <c r="U510" s="24"/>
      <c r="V510" s="24"/>
      <c r="W510" s="23"/>
      <c r="X510" s="23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 t="str">
        <f t="shared" si="26"/>
        <v>10</v>
      </c>
      <c r="AY510" s="24"/>
      <c r="AZ510" s="24"/>
      <c r="BA510" s="24"/>
      <c r="BB510" s="24"/>
      <c r="BC510" s="24"/>
      <c r="BD510" s="52"/>
      <c r="BE510" s="24"/>
      <c r="BF510" s="24"/>
      <c r="BG510" s="24"/>
      <c r="BH510" s="24"/>
      <c r="BI510" s="24">
        <v>1</v>
      </c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</row>
    <row r="511" spans="1:84" s="1" customFormat="1" ht="13.5" customHeight="1">
      <c r="A511" s="24">
        <v>40308</v>
      </c>
      <c r="B511" s="27" t="s">
        <v>368</v>
      </c>
      <c r="C511" s="24" t="str">
        <f t="shared" si="27"/>
        <v>可以用来学会如何制作60级船材的材料。</v>
      </c>
      <c r="D511" s="24">
        <v>60</v>
      </c>
      <c r="E511" s="24">
        <v>900203</v>
      </c>
      <c r="F511" s="52"/>
      <c r="G511" s="24">
        <v>3</v>
      </c>
      <c r="H511" s="24">
        <v>4</v>
      </c>
      <c r="I511" s="24">
        <v>10</v>
      </c>
      <c r="J511" s="24">
        <v>99</v>
      </c>
      <c r="K511" s="24">
        <v>1</v>
      </c>
      <c r="L511" s="24">
        <v>2</v>
      </c>
      <c r="M511" s="24">
        <v>100</v>
      </c>
      <c r="N511" s="24">
        <v>50</v>
      </c>
      <c r="O511" s="24"/>
      <c r="P511" s="24"/>
      <c r="Q511" s="24"/>
      <c r="R511" s="24"/>
      <c r="S511" s="24"/>
      <c r="T511" s="24"/>
      <c r="U511" s="24"/>
      <c r="V511" s="24"/>
      <c r="W511" s="23"/>
      <c r="X511" s="23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 t="str">
        <f t="shared" si="26"/>
        <v>10</v>
      </c>
      <c r="AY511" s="24"/>
      <c r="AZ511" s="24"/>
      <c r="BA511" s="24"/>
      <c r="BB511" s="24"/>
      <c r="BC511" s="24"/>
      <c r="BD511" s="52"/>
      <c r="BE511" s="24"/>
      <c r="BF511" s="24"/>
      <c r="BG511" s="24"/>
      <c r="BH511" s="24"/>
      <c r="BI511" s="24">
        <v>1</v>
      </c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</row>
    <row r="512" spans="1:84" s="1" customFormat="1" ht="13.5" customHeight="1">
      <c r="A512" s="24">
        <v>40309</v>
      </c>
      <c r="B512" s="27" t="s">
        <v>369</v>
      </c>
      <c r="C512" s="24" t="str">
        <f t="shared" si="27"/>
        <v>可以用来学会如何制作70级船材的材料。</v>
      </c>
      <c r="D512" s="24">
        <v>60</v>
      </c>
      <c r="E512" s="24">
        <v>900203</v>
      </c>
      <c r="F512" s="52"/>
      <c r="G512" s="24">
        <v>3</v>
      </c>
      <c r="H512" s="24">
        <v>4</v>
      </c>
      <c r="I512" s="24">
        <v>10</v>
      </c>
      <c r="J512" s="24">
        <v>99</v>
      </c>
      <c r="K512" s="24">
        <v>1</v>
      </c>
      <c r="L512" s="24">
        <v>2</v>
      </c>
      <c r="M512" s="24">
        <v>100</v>
      </c>
      <c r="N512" s="24">
        <v>50</v>
      </c>
      <c r="O512" s="24"/>
      <c r="P512" s="24"/>
      <c r="Q512" s="24"/>
      <c r="R512" s="24"/>
      <c r="S512" s="24"/>
      <c r="T512" s="24"/>
      <c r="U512" s="24"/>
      <c r="V512" s="24"/>
      <c r="W512" s="23"/>
      <c r="X512" s="23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 t="str">
        <f t="shared" si="26"/>
        <v>10</v>
      </c>
      <c r="AY512" s="24"/>
      <c r="AZ512" s="24"/>
      <c r="BA512" s="24"/>
      <c r="BB512" s="24"/>
      <c r="BC512" s="24"/>
      <c r="BD512" s="52"/>
      <c r="BE512" s="24"/>
      <c r="BF512" s="24"/>
      <c r="BG512" s="24"/>
      <c r="BH512" s="24"/>
      <c r="BI512" s="24">
        <v>1</v>
      </c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</row>
    <row r="513" spans="1:84" s="1" customFormat="1" ht="13.5" customHeight="1">
      <c r="A513" s="24">
        <v>40310</v>
      </c>
      <c r="B513" s="27" t="s">
        <v>370</v>
      </c>
      <c r="C513" s="24" t="str">
        <f t="shared" si="27"/>
        <v>可以用来学会如何制作80级船材的材料。</v>
      </c>
      <c r="D513" s="24">
        <v>60</v>
      </c>
      <c r="E513" s="24">
        <v>900203</v>
      </c>
      <c r="F513" s="52"/>
      <c r="G513" s="24">
        <v>3</v>
      </c>
      <c r="H513" s="24">
        <v>4</v>
      </c>
      <c r="I513" s="24">
        <v>10</v>
      </c>
      <c r="J513" s="24">
        <v>99</v>
      </c>
      <c r="K513" s="24">
        <v>1</v>
      </c>
      <c r="L513" s="24">
        <v>2</v>
      </c>
      <c r="M513" s="24">
        <v>100</v>
      </c>
      <c r="N513" s="24">
        <v>50</v>
      </c>
      <c r="O513" s="24"/>
      <c r="P513" s="24"/>
      <c r="Q513" s="24"/>
      <c r="R513" s="24"/>
      <c r="S513" s="24"/>
      <c r="T513" s="24"/>
      <c r="U513" s="24"/>
      <c r="V513" s="24"/>
      <c r="W513" s="23"/>
      <c r="X513" s="23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 t="str">
        <f t="shared" si="26"/>
        <v>10</v>
      </c>
      <c r="AY513" s="24"/>
      <c r="AZ513" s="24"/>
      <c r="BA513" s="24"/>
      <c r="BB513" s="24"/>
      <c r="BC513" s="24"/>
      <c r="BD513" s="52"/>
      <c r="BE513" s="24"/>
      <c r="BF513" s="24"/>
      <c r="BG513" s="24"/>
      <c r="BH513" s="24"/>
      <c r="BI513" s="24">
        <v>1</v>
      </c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</row>
    <row r="514" spans="1:84" s="1" customFormat="1" ht="13.5" customHeight="1">
      <c r="A514" s="24">
        <v>40311</v>
      </c>
      <c r="B514" s="27" t="s">
        <v>371</v>
      </c>
      <c r="C514" s="24" t="str">
        <f t="shared" si="27"/>
        <v>可以用来学会如何制作90级船材的材料。</v>
      </c>
      <c r="D514" s="24">
        <v>60</v>
      </c>
      <c r="E514" s="24">
        <v>900203</v>
      </c>
      <c r="F514" s="52"/>
      <c r="G514" s="24">
        <v>3</v>
      </c>
      <c r="H514" s="24">
        <v>4</v>
      </c>
      <c r="I514" s="24">
        <v>10</v>
      </c>
      <c r="J514" s="24">
        <v>99</v>
      </c>
      <c r="K514" s="24">
        <v>1</v>
      </c>
      <c r="L514" s="24">
        <v>2</v>
      </c>
      <c r="M514" s="24">
        <v>100</v>
      </c>
      <c r="N514" s="24">
        <v>50</v>
      </c>
      <c r="O514" s="24"/>
      <c r="P514" s="24"/>
      <c r="Q514" s="24"/>
      <c r="R514" s="24"/>
      <c r="S514" s="24"/>
      <c r="T514" s="24"/>
      <c r="U514" s="24"/>
      <c r="V514" s="24"/>
      <c r="W514" s="23"/>
      <c r="X514" s="23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 t="str">
        <f t="shared" si="26"/>
        <v>10</v>
      </c>
      <c r="AY514" s="24"/>
      <c r="AZ514" s="24"/>
      <c r="BA514" s="24"/>
      <c r="BB514" s="24"/>
      <c r="BC514" s="24"/>
      <c r="BD514" s="52"/>
      <c r="BE514" s="24"/>
      <c r="BF514" s="24"/>
      <c r="BG514" s="24"/>
      <c r="BH514" s="24"/>
      <c r="BI514" s="24">
        <v>1</v>
      </c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</row>
    <row r="515" spans="1:84" s="1" customFormat="1" ht="13.5" customHeight="1">
      <c r="A515" s="24">
        <v>40312</v>
      </c>
      <c r="B515" s="27" t="s">
        <v>372</v>
      </c>
      <c r="C515" s="24" t="str">
        <f t="shared" si="27"/>
        <v>可以用来学会如何制作100级船材的材料。</v>
      </c>
      <c r="D515" s="24">
        <v>60</v>
      </c>
      <c r="E515" s="24">
        <v>900203</v>
      </c>
      <c r="F515" s="52"/>
      <c r="G515" s="24">
        <v>3</v>
      </c>
      <c r="H515" s="24">
        <v>4</v>
      </c>
      <c r="I515" s="24">
        <v>10</v>
      </c>
      <c r="J515" s="24">
        <v>99</v>
      </c>
      <c r="K515" s="24">
        <v>1</v>
      </c>
      <c r="L515" s="24">
        <v>2</v>
      </c>
      <c r="M515" s="24">
        <v>100</v>
      </c>
      <c r="N515" s="24">
        <v>50</v>
      </c>
      <c r="O515" s="24"/>
      <c r="P515" s="24"/>
      <c r="Q515" s="24"/>
      <c r="R515" s="24"/>
      <c r="S515" s="24"/>
      <c r="T515" s="24"/>
      <c r="U515" s="24"/>
      <c r="V515" s="24"/>
      <c r="W515" s="23"/>
      <c r="X515" s="23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 t="str">
        <f t="shared" si="26"/>
        <v>10</v>
      </c>
      <c r="AY515" s="24"/>
      <c r="AZ515" s="24"/>
      <c r="BA515" s="24"/>
      <c r="BB515" s="24"/>
      <c r="BC515" s="24"/>
      <c r="BD515" s="52"/>
      <c r="BE515" s="24"/>
      <c r="BF515" s="24"/>
      <c r="BG515" s="24"/>
      <c r="BH515" s="24"/>
      <c r="BI515" s="24">
        <v>1</v>
      </c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</row>
    <row r="516" spans="1:84" s="58" customFormat="1" ht="22.5">
      <c r="A516" s="55">
        <v>501001</v>
      </c>
      <c r="B516" s="56" t="s">
        <v>676</v>
      </c>
      <c r="C516" s="57" t="s">
        <v>677</v>
      </c>
      <c r="D516" s="58">
        <v>1</v>
      </c>
      <c r="E516" s="58">
        <v>501008</v>
      </c>
      <c r="G516" s="58">
        <v>2</v>
      </c>
      <c r="H516" s="58">
        <v>4</v>
      </c>
      <c r="I516" s="58">
        <v>200</v>
      </c>
      <c r="J516" s="58">
        <v>1</v>
      </c>
      <c r="K516" s="58">
        <v>0</v>
      </c>
      <c r="L516" s="58">
        <v>2</v>
      </c>
      <c r="M516" s="58">
        <v>20</v>
      </c>
      <c r="N516" s="58">
        <v>10</v>
      </c>
      <c r="S516" s="59"/>
      <c r="T516" s="59"/>
      <c r="U516" s="59"/>
      <c r="V516" s="59"/>
      <c r="AX516" s="58" t="str">
        <f t="shared" si="26"/>
        <v>11</v>
      </c>
      <c r="BD516" s="52"/>
      <c r="BI516" s="58">
        <v>1</v>
      </c>
    </row>
    <row r="517" spans="1:84" s="58" customFormat="1" ht="22.5">
      <c r="A517" s="60">
        <v>501002</v>
      </c>
      <c r="B517" s="61" t="s">
        <v>678</v>
      </c>
      <c r="C517" s="57" t="s">
        <v>677</v>
      </c>
      <c r="D517" s="58">
        <v>1</v>
      </c>
      <c r="E517" s="58">
        <v>501008</v>
      </c>
      <c r="G517" s="58">
        <v>2</v>
      </c>
      <c r="H517" s="58">
        <v>4</v>
      </c>
      <c r="I517" s="58">
        <v>200</v>
      </c>
      <c r="J517" s="58">
        <v>1</v>
      </c>
      <c r="K517" s="58">
        <v>0</v>
      </c>
      <c r="L517" s="58">
        <v>2</v>
      </c>
      <c r="M517" s="58">
        <v>20</v>
      </c>
      <c r="N517" s="58">
        <v>10</v>
      </c>
      <c r="S517" s="59"/>
      <c r="T517" s="59"/>
      <c r="U517" s="59"/>
      <c r="V517" s="59"/>
      <c r="AX517" s="58" t="str">
        <f t="shared" si="26"/>
        <v>11</v>
      </c>
      <c r="BD517" s="52"/>
      <c r="BI517" s="58">
        <v>1</v>
      </c>
    </row>
    <row r="518" spans="1:84" s="58" customFormat="1" ht="22.5">
      <c r="A518" s="60">
        <v>501003</v>
      </c>
      <c r="B518" s="61" t="s">
        <v>679</v>
      </c>
      <c r="C518" s="57" t="s">
        <v>677</v>
      </c>
      <c r="D518" s="58">
        <v>1</v>
      </c>
      <c r="E518" s="58">
        <v>501008</v>
      </c>
      <c r="G518" s="58">
        <v>2</v>
      </c>
      <c r="H518" s="58">
        <v>4</v>
      </c>
      <c r="I518" s="58">
        <v>200</v>
      </c>
      <c r="J518" s="58">
        <v>1</v>
      </c>
      <c r="K518" s="58">
        <v>0</v>
      </c>
      <c r="L518" s="58">
        <v>2</v>
      </c>
      <c r="M518" s="58">
        <v>20</v>
      </c>
      <c r="N518" s="58">
        <v>10</v>
      </c>
      <c r="S518" s="59"/>
      <c r="T518" s="59"/>
      <c r="U518" s="59"/>
      <c r="V518" s="59"/>
      <c r="AX518" s="58" t="str">
        <f t="shared" si="26"/>
        <v>11</v>
      </c>
      <c r="BD518" s="52"/>
      <c r="BI518" s="58">
        <v>1</v>
      </c>
    </row>
    <row r="519" spans="1:84" s="58" customFormat="1" ht="22.5">
      <c r="A519" s="60">
        <v>501004</v>
      </c>
      <c r="B519" s="61" t="s">
        <v>680</v>
      </c>
      <c r="C519" s="57" t="s">
        <v>677</v>
      </c>
      <c r="D519" s="58">
        <v>1</v>
      </c>
      <c r="E519" s="58">
        <v>501008</v>
      </c>
      <c r="G519" s="58">
        <v>2</v>
      </c>
      <c r="H519" s="58">
        <v>4</v>
      </c>
      <c r="I519" s="58">
        <v>200</v>
      </c>
      <c r="J519" s="58">
        <v>1</v>
      </c>
      <c r="K519" s="58">
        <v>0</v>
      </c>
      <c r="L519" s="58">
        <v>2</v>
      </c>
      <c r="M519" s="58">
        <v>20</v>
      </c>
      <c r="N519" s="58">
        <v>10</v>
      </c>
      <c r="S519" s="62"/>
      <c r="T519" s="62"/>
      <c r="U519" s="62"/>
      <c r="V519" s="62"/>
      <c r="AX519" s="58" t="str">
        <f t="shared" si="26"/>
        <v>11</v>
      </c>
      <c r="BD519" s="52"/>
      <c r="BI519" s="58">
        <v>1</v>
      </c>
    </row>
    <row r="520" spans="1:84" s="58" customFormat="1" ht="22.5">
      <c r="A520" s="60">
        <v>501005</v>
      </c>
      <c r="B520" s="61" t="s">
        <v>681</v>
      </c>
      <c r="C520" s="57" t="s">
        <v>677</v>
      </c>
      <c r="D520" s="58">
        <v>1</v>
      </c>
      <c r="E520" s="58">
        <v>501008</v>
      </c>
      <c r="G520" s="58">
        <v>3</v>
      </c>
      <c r="H520" s="58">
        <v>4</v>
      </c>
      <c r="I520" s="58">
        <v>200</v>
      </c>
      <c r="J520" s="58">
        <v>1</v>
      </c>
      <c r="K520" s="58">
        <v>0</v>
      </c>
      <c r="L520" s="58">
        <v>2</v>
      </c>
      <c r="M520" s="58">
        <v>20</v>
      </c>
      <c r="N520" s="58">
        <v>10</v>
      </c>
      <c r="S520" s="62"/>
      <c r="T520" s="62"/>
      <c r="U520" s="62"/>
      <c r="V520" s="62"/>
      <c r="AX520" s="58" t="str">
        <f t="shared" si="26"/>
        <v>10</v>
      </c>
      <c r="BD520" s="52"/>
      <c r="BI520" s="58">
        <v>1</v>
      </c>
    </row>
    <row r="521" spans="1:84" s="58" customFormat="1" ht="22.5">
      <c r="A521" s="55">
        <v>501006</v>
      </c>
      <c r="B521" s="56" t="s">
        <v>682</v>
      </c>
      <c r="C521" s="57" t="s">
        <v>677</v>
      </c>
      <c r="D521" s="58">
        <v>1</v>
      </c>
      <c r="E521" s="58">
        <v>501008</v>
      </c>
      <c r="G521" s="58">
        <v>3</v>
      </c>
      <c r="H521" s="58">
        <v>4</v>
      </c>
      <c r="I521" s="58">
        <v>200</v>
      </c>
      <c r="J521" s="58">
        <v>1</v>
      </c>
      <c r="K521" s="58">
        <v>0</v>
      </c>
      <c r="L521" s="58">
        <v>2</v>
      </c>
      <c r="M521" s="58">
        <v>20</v>
      </c>
      <c r="N521" s="58">
        <v>10</v>
      </c>
      <c r="S521" s="59"/>
      <c r="T521" s="59"/>
      <c r="U521" s="59"/>
      <c r="V521" s="59"/>
      <c r="AX521" s="58" t="str">
        <f t="shared" si="26"/>
        <v>10</v>
      </c>
      <c r="BD521" s="52"/>
      <c r="BI521" s="58">
        <v>1</v>
      </c>
    </row>
    <row r="522" spans="1:84" s="58" customFormat="1" ht="22.5">
      <c r="A522" s="55">
        <v>501007</v>
      </c>
      <c r="B522" s="56" t="s">
        <v>683</v>
      </c>
      <c r="C522" s="57" t="s">
        <v>677</v>
      </c>
      <c r="D522" s="58">
        <v>1</v>
      </c>
      <c r="E522" s="58">
        <v>501008</v>
      </c>
      <c r="G522" s="58">
        <v>3</v>
      </c>
      <c r="H522" s="58">
        <v>4</v>
      </c>
      <c r="I522" s="58">
        <v>200</v>
      </c>
      <c r="J522" s="58">
        <v>1</v>
      </c>
      <c r="K522" s="58">
        <v>0</v>
      </c>
      <c r="L522" s="58">
        <v>2</v>
      </c>
      <c r="M522" s="58">
        <v>20</v>
      </c>
      <c r="N522" s="58">
        <v>10</v>
      </c>
      <c r="S522" s="59"/>
      <c r="T522" s="59"/>
      <c r="U522" s="59"/>
      <c r="V522" s="59"/>
      <c r="AX522" s="58" t="str">
        <f t="shared" si="26"/>
        <v>10</v>
      </c>
      <c r="BD522" s="52"/>
      <c r="BI522" s="58">
        <v>1</v>
      </c>
    </row>
    <row r="523" spans="1:84" s="58" customFormat="1" ht="22.5">
      <c r="A523" s="55">
        <v>501008</v>
      </c>
      <c r="B523" s="56" t="s">
        <v>684</v>
      </c>
      <c r="C523" s="57" t="s">
        <v>677</v>
      </c>
      <c r="D523" s="58">
        <v>1</v>
      </c>
      <c r="E523" s="58">
        <v>501008</v>
      </c>
      <c r="G523" s="58">
        <v>3</v>
      </c>
      <c r="H523" s="58">
        <v>4</v>
      </c>
      <c r="I523" s="58">
        <v>200</v>
      </c>
      <c r="J523" s="58">
        <v>1</v>
      </c>
      <c r="K523" s="58">
        <v>0</v>
      </c>
      <c r="L523" s="58">
        <v>2</v>
      </c>
      <c r="M523" s="58">
        <v>20</v>
      </c>
      <c r="N523" s="58">
        <v>10</v>
      </c>
      <c r="S523" s="59"/>
      <c r="T523" s="59"/>
      <c r="U523" s="59"/>
      <c r="V523" s="59"/>
      <c r="AX523" s="58" t="str">
        <f t="shared" si="26"/>
        <v>10</v>
      </c>
      <c r="BD523" s="52"/>
      <c r="BI523" s="58">
        <v>1</v>
      </c>
    </row>
    <row r="524" spans="1:84" s="58" customFormat="1" ht="22.5">
      <c r="A524" s="55">
        <v>501009</v>
      </c>
      <c r="B524" s="56" t="s">
        <v>685</v>
      </c>
      <c r="C524" s="57" t="s">
        <v>677</v>
      </c>
      <c r="D524" s="58">
        <v>1</v>
      </c>
      <c r="E524" s="58">
        <v>501008</v>
      </c>
      <c r="G524" s="58">
        <v>2</v>
      </c>
      <c r="H524" s="58">
        <v>4</v>
      </c>
      <c r="I524" s="58">
        <v>200</v>
      </c>
      <c r="J524" s="58">
        <v>1</v>
      </c>
      <c r="K524" s="58">
        <v>0</v>
      </c>
      <c r="L524" s="58">
        <v>2</v>
      </c>
      <c r="M524" s="58">
        <v>20</v>
      </c>
      <c r="N524" s="58">
        <v>10</v>
      </c>
      <c r="S524" s="59"/>
      <c r="T524" s="59"/>
      <c r="U524" s="59"/>
      <c r="V524" s="59"/>
      <c r="AX524" s="58" t="str">
        <f t="shared" si="26"/>
        <v>11</v>
      </c>
      <c r="BD524" s="52"/>
      <c r="BI524" s="58">
        <v>1</v>
      </c>
    </row>
    <row r="525" spans="1:84" s="58" customFormat="1" ht="22.5">
      <c r="A525" s="60">
        <v>501010</v>
      </c>
      <c r="B525" s="61" t="s">
        <v>686</v>
      </c>
      <c r="C525" s="57" t="s">
        <v>677</v>
      </c>
      <c r="D525" s="58">
        <v>1</v>
      </c>
      <c r="E525" s="58">
        <v>501008</v>
      </c>
      <c r="G525" s="58">
        <v>2</v>
      </c>
      <c r="H525" s="58">
        <v>4</v>
      </c>
      <c r="I525" s="58">
        <v>200</v>
      </c>
      <c r="J525" s="58">
        <v>1</v>
      </c>
      <c r="K525" s="58">
        <v>0</v>
      </c>
      <c r="L525" s="58">
        <v>2</v>
      </c>
      <c r="M525" s="58">
        <v>20</v>
      </c>
      <c r="N525" s="58">
        <v>10</v>
      </c>
      <c r="S525" s="59"/>
      <c r="T525" s="59"/>
      <c r="U525" s="59"/>
      <c r="V525" s="59"/>
      <c r="AX525" s="58" t="str">
        <f t="shared" si="26"/>
        <v>11</v>
      </c>
      <c r="BD525" s="52"/>
      <c r="BI525" s="58">
        <v>1</v>
      </c>
    </row>
    <row r="526" spans="1:84" s="58" customFormat="1" ht="22.5">
      <c r="A526" s="60">
        <v>501011</v>
      </c>
      <c r="B526" s="61" t="s">
        <v>687</v>
      </c>
      <c r="C526" s="57" t="s">
        <v>677</v>
      </c>
      <c r="D526" s="58">
        <v>1</v>
      </c>
      <c r="E526" s="58">
        <v>501008</v>
      </c>
      <c r="G526" s="58">
        <v>2</v>
      </c>
      <c r="H526" s="58">
        <v>4</v>
      </c>
      <c r="I526" s="58">
        <v>200</v>
      </c>
      <c r="J526" s="58">
        <v>1</v>
      </c>
      <c r="K526" s="58">
        <v>0</v>
      </c>
      <c r="L526" s="58">
        <v>2</v>
      </c>
      <c r="M526" s="58">
        <v>20</v>
      </c>
      <c r="N526" s="58">
        <v>10</v>
      </c>
      <c r="S526" s="59"/>
      <c r="T526" s="59"/>
      <c r="U526" s="59"/>
      <c r="V526" s="59"/>
      <c r="AX526" s="58" t="str">
        <f t="shared" si="26"/>
        <v>11</v>
      </c>
      <c r="BD526" s="52"/>
      <c r="BI526" s="58">
        <v>1</v>
      </c>
    </row>
    <row r="527" spans="1:84" s="58" customFormat="1" ht="22.5">
      <c r="A527" s="60">
        <v>501012</v>
      </c>
      <c r="B527" s="61" t="s">
        <v>688</v>
      </c>
      <c r="C527" s="57" t="s">
        <v>677</v>
      </c>
      <c r="D527" s="58">
        <v>1</v>
      </c>
      <c r="E527" s="58">
        <v>501008</v>
      </c>
      <c r="G527" s="58">
        <v>2</v>
      </c>
      <c r="H527" s="58">
        <v>4</v>
      </c>
      <c r="I527" s="58">
        <v>200</v>
      </c>
      <c r="J527" s="58">
        <v>1</v>
      </c>
      <c r="K527" s="58">
        <v>0</v>
      </c>
      <c r="L527" s="58">
        <v>2</v>
      </c>
      <c r="M527" s="58">
        <v>20</v>
      </c>
      <c r="N527" s="58">
        <v>10</v>
      </c>
      <c r="S527" s="59"/>
      <c r="T527" s="59"/>
      <c r="U527" s="59"/>
      <c r="V527" s="59"/>
      <c r="AX527" s="58" t="str">
        <f t="shared" si="26"/>
        <v>11</v>
      </c>
      <c r="BD527" s="52"/>
      <c r="BI527" s="58">
        <v>1</v>
      </c>
    </row>
    <row r="561" spans="12:84">
      <c r="L561"/>
      <c r="O561"/>
      <c r="P561"/>
      <c r="R561"/>
      <c r="AK561"/>
      <c r="BF561"/>
      <c r="BJ561"/>
      <c r="BK561"/>
      <c r="BL561"/>
      <c r="BM561"/>
      <c r="BN561"/>
      <c r="BO561"/>
      <c r="BQ561"/>
      <c r="BR561"/>
      <c r="BS561"/>
      <c r="BT561"/>
      <c r="BU561"/>
      <c r="BX561"/>
      <c r="BY561"/>
      <c r="BZ561"/>
      <c r="CA561"/>
      <c r="CB561"/>
      <c r="CC561"/>
      <c r="CD561"/>
      <c r="CE561" s="4"/>
      <c r="CF561" s="4"/>
    </row>
    <row r="562" spans="12:84">
      <c r="L562"/>
      <c r="O562"/>
      <c r="P562"/>
      <c r="R562"/>
      <c r="AK562"/>
      <c r="BF562"/>
      <c r="BJ562"/>
      <c r="BK562"/>
      <c r="BL562"/>
      <c r="BM562"/>
      <c r="BN562"/>
      <c r="BO562"/>
      <c r="BQ562"/>
      <c r="BR562"/>
      <c r="BS562"/>
      <c r="BT562"/>
      <c r="BU562"/>
      <c r="BX562"/>
      <c r="BY562"/>
      <c r="BZ562"/>
      <c r="CA562"/>
      <c r="CB562"/>
      <c r="CC562"/>
      <c r="CD562"/>
      <c r="CE562" s="4"/>
      <c r="CF562" s="4"/>
    </row>
  </sheetData>
  <autoFilter ref="A1:BE515"/>
  <phoneticPr fontId="5" type="noConversion"/>
  <conditionalFormatting sqref="W460:X461 Y399:Y420 Z421:Z442 X443:X453 W432:X442 AC399:AC431 W473:X515">
    <cfRule type="expression" dxfId="42" priority="499">
      <formula>IF($E399="紫色",TRUE)</formula>
    </cfRule>
    <cfRule type="expression" dxfId="41" priority="500">
      <formula>IF($E399="蓝色",TRUE)</formula>
    </cfRule>
    <cfRule type="expression" dxfId="40" priority="501">
      <formula>IF($E399="白色",TRUE)</formula>
    </cfRule>
  </conditionalFormatting>
  <conditionalFormatting sqref="A148:A301 W148:W301 D148:D301">
    <cfRule type="expression" dxfId="39" priority="422">
      <formula>IF(装备!#REF!&gt;0,TRUE)</formula>
    </cfRule>
  </conditionalFormatting>
  <conditionalFormatting sqref="E349:F354">
    <cfRule type="duplicateValues" dxfId="38" priority="417" stopIfTrue="1"/>
  </conditionalFormatting>
  <conditionalFormatting sqref="E355:F357">
    <cfRule type="duplicateValues" dxfId="37" priority="416" stopIfTrue="1"/>
  </conditionalFormatting>
  <conditionalFormatting sqref="E432:F442">
    <cfRule type="duplicateValues" dxfId="36" priority="403" stopIfTrue="1"/>
  </conditionalFormatting>
  <conditionalFormatting sqref="E358:F383">
    <cfRule type="duplicateValues" dxfId="35" priority="136" stopIfTrue="1"/>
  </conditionalFormatting>
  <conditionalFormatting sqref="E410:F420">
    <cfRule type="duplicateValues" dxfId="34" priority="930" stopIfTrue="1"/>
  </conditionalFormatting>
  <conditionalFormatting sqref="E421:F431">
    <cfRule type="duplicateValues" dxfId="33" priority="974" stopIfTrue="1"/>
  </conditionalFormatting>
  <conditionalFormatting sqref="E443:F453">
    <cfRule type="duplicateValues" dxfId="32" priority="109" stopIfTrue="1"/>
  </conditionalFormatting>
  <conditionalFormatting sqref="W443:W453">
    <cfRule type="expression" dxfId="31" priority="94">
      <formula>IF($E443="紫色",TRUE)</formula>
    </cfRule>
    <cfRule type="expression" dxfId="30" priority="95">
      <formula>IF($E443="蓝色",TRUE)</formula>
    </cfRule>
    <cfRule type="expression" dxfId="29" priority="96">
      <formula>IF($E443="白色",TRUE)</formula>
    </cfRule>
  </conditionalFormatting>
  <conditionalFormatting sqref="E454:F461">
    <cfRule type="duplicateValues" dxfId="28" priority="84" stopIfTrue="1"/>
  </conditionalFormatting>
  <conditionalFormatting sqref="E387:F398">
    <cfRule type="duplicateValues" dxfId="27" priority="81" stopIfTrue="1"/>
  </conditionalFormatting>
  <conditionalFormatting sqref="E347:F386">
    <cfRule type="duplicateValues" dxfId="26" priority="73" stopIfTrue="1"/>
  </conditionalFormatting>
  <conditionalFormatting sqref="E383:F383">
    <cfRule type="duplicateValues" dxfId="25" priority="21" stopIfTrue="1"/>
  </conditionalFormatting>
  <conditionalFormatting sqref="E384:F386">
    <cfRule type="duplicateValues" dxfId="24" priority="1039" stopIfTrue="1"/>
  </conditionalFormatting>
  <conditionalFormatting sqref="E399:F409">
    <cfRule type="duplicateValues" dxfId="23" priority="1130" stopIfTrue="1"/>
  </conditionalFormatting>
  <conditionalFormatting sqref="A355:A383">
    <cfRule type="duplicateValues" dxfId="22" priority="1514" stopIfTrue="1"/>
  </conditionalFormatting>
  <conditionalFormatting sqref="A347:A348">
    <cfRule type="duplicateValues" dxfId="21" priority="1515" stopIfTrue="1"/>
  </conditionalFormatting>
  <conditionalFormatting sqref="A383">
    <cfRule type="duplicateValues" dxfId="20" priority="1516" stopIfTrue="1"/>
  </conditionalFormatting>
  <conditionalFormatting sqref="A387">
    <cfRule type="duplicateValues" dxfId="19" priority="1517" stopIfTrue="1"/>
  </conditionalFormatting>
  <conditionalFormatting sqref="A384:A386 A349:A354 A388:A65536 A1:A147 A302:A346">
    <cfRule type="duplicateValues" dxfId="18" priority="1518" stopIfTrue="1"/>
  </conditionalFormatting>
  <conditionalFormatting sqref="E462:F467 E344:F346 E302:F342">
    <cfRule type="duplicateValues" dxfId="17" priority="1564" stopIfTrue="1"/>
  </conditionalFormatting>
  <conditionalFormatting sqref="E468:F515">
    <cfRule type="duplicateValues" dxfId="16" priority="1585" stopIfTrue="1"/>
  </conditionalFormatting>
  <conditionalFormatting sqref="BF343:BF346">
    <cfRule type="duplicateValues" dxfId="15" priority="19" stopIfTrue="1"/>
  </conditionalFormatting>
  <conditionalFormatting sqref="S523:V523 B523:B524 B518 A524">
    <cfRule type="cellIs" dxfId="14" priority="18" stopIfTrue="1" operator="notEqual">
      <formula>INDIRECT("Dummy_for_Comparison1!"&amp;ADDRESS(ROW(),COLUMN()))</formula>
    </cfRule>
  </conditionalFormatting>
  <conditionalFormatting sqref="A519">
    <cfRule type="duplicateValues" dxfId="13" priority="17" stopIfTrue="1"/>
  </conditionalFormatting>
  <conditionalFormatting sqref="A516:A522 A524:A527">
    <cfRule type="duplicateValues" dxfId="12" priority="16" stopIfTrue="1"/>
  </conditionalFormatting>
  <conditionalFormatting sqref="A517:A523 A525:A527">
    <cfRule type="duplicateValues" dxfId="11" priority="15" stopIfTrue="1"/>
  </conditionalFormatting>
  <conditionalFormatting sqref="A516:A527">
    <cfRule type="duplicateValues" dxfId="10" priority="14" stopIfTrue="1"/>
  </conditionalFormatting>
  <conditionalFormatting sqref="A516:A518 A520:A527">
    <cfRule type="duplicateValues" dxfId="9" priority="13" stopIfTrue="1"/>
  </conditionalFormatting>
  <conditionalFormatting sqref="A520:A522 A524:A527 A516:A518">
    <cfRule type="duplicateValues" dxfId="8" priority="12" stopIfTrue="1"/>
  </conditionalFormatting>
  <conditionalFormatting sqref="BD282:BD301 BD242:BD261">
    <cfRule type="expression" dxfId="7" priority="10">
      <formula>IF([SkillData.xls]Sheet1!#REF!&gt;0,TRUE)</formula>
    </cfRule>
  </conditionalFormatting>
  <conditionalFormatting sqref="BD282:BD301">
    <cfRule type="duplicateValues" dxfId="6" priority="9" stopIfTrue="1"/>
  </conditionalFormatting>
  <conditionalFormatting sqref="BD242:BD261">
    <cfRule type="duplicateValues" dxfId="5" priority="1665" stopIfTrue="1"/>
  </conditionalFormatting>
  <conditionalFormatting sqref="E148:F301">
    <cfRule type="duplicateValues" dxfId="4" priority="1706" stopIfTrue="1"/>
  </conditionalFormatting>
  <conditionalFormatting sqref="BD262:BD281">
    <cfRule type="expression" dxfId="3" priority="4">
      <formula>IF([SkillData.xls]Sheet1!#REF!&gt;0,TRUE)</formula>
    </cfRule>
  </conditionalFormatting>
  <conditionalFormatting sqref="BD262:BD281">
    <cfRule type="duplicateValues" dxfId="2" priority="3" stopIfTrue="1"/>
  </conditionalFormatting>
  <conditionalFormatting sqref="BD282:BD301">
    <cfRule type="expression" dxfId="1" priority="2">
      <formula>IF([SkillData.xls]Sheet1!#REF!&gt;0,TRUE)</formula>
    </cfRule>
  </conditionalFormatting>
  <conditionalFormatting sqref="BD282:BD301">
    <cfRule type="duplicateValues" dxfId="0" priority="1" stopIfTrue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22" sqref="A22"/>
    </sheetView>
  </sheetViews>
  <sheetFormatPr defaultRowHeight="13.5"/>
  <cols>
    <col min="1" max="1" width="18" customWidth="1"/>
    <col min="2" max="2" width="13.75" customWidth="1"/>
    <col min="3" max="3" width="24.75" customWidth="1"/>
    <col min="4" max="4" width="15.625" customWidth="1"/>
  </cols>
  <sheetData>
    <row r="1" spans="1:4">
      <c r="A1" t="s">
        <v>67</v>
      </c>
    </row>
    <row r="3" spans="1:4">
      <c r="A3" t="s">
        <v>68</v>
      </c>
      <c r="B3" t="s">
        <v>71</v>
      </c>
      <c r="C3" t="s">
        <v>69</v>
      </c>
      <c r="D3" t="s">
        <v>70</v>
      </c>
    </row>
    <row r="4" spans="1:4">
      <c r="A4" t="s">
        <v>72</v>
      </c>
      <c r="B4" s="1">
        <v>9</v>
      </c>
      <c r="C4" s="1" t="s">
        <v>74</v>
      </c>
      <c r="D4" t="s">
        <v>73</v>
      </c>
    </row>
    <row r="7" spans="1:4">
      <c r="A7" s="2" t="s">
        <v>96</v>
      </c>
    </row>
    <row r="8" spans="1:4">
      <c r="A8">
        <v>1</v>
      </c>
      <c r="B8" s="2" t="s">
        <v>97</v>
      </c>
    </row>
    <row r="9" spans="1:4">
      <c r="A9">
        <v>2</v>
      </c>
      <c r="B9" s="2" t="s">
        <v>98</v>
      </c>
    </row>
    <row r="10" spans="1:4">
      <c r="A10">
        <v>3</v>
      </c>
      <c r="B10" s="2" t="s">
        <v>91</v>
      </c>
    </row>
    <row r="11" spans="1:4">
      <c r="A11">
        <v>15</v>
      </c>
      <c r="B11" s="1" t="s">
        <v>161</v>
      </c>
    </row>
    <row r="12" spans="1:4">
      <c r="A12">
        <v>11</v>
      </c>
      <c r="B12" s="3" t="s">
        <v>163</v>
      </c>
    </row>
    <row r="22" spans="1:2">
      <c r="A22" s="5" t="s">
        <v>167</v>
      </c>
      <c r="B22">
        <v>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装备</vt:lpstr>
      <vt:lpstr>readme</vt:lpstr>
      <vt:lpstr>装备初始系数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2013-08-06T11:44:06Z</dcterms:modified>
</cp:coreProperties>
</file>